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vi PC\Desktop\Data Analytics\EXCEL Materials\Data Manipulation\"/>
    </mc:Choice>
  </mc:AlternateContent>
  <xr:revisionPtr revIDLastSave="0" documentId="13_ncr:1_{2EAE0CBF-2D6D-4B29-9E50-882D5B24E52C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Orders" sheetId="1" r:id="rId1"/>
    <sheet name="orders original" sheetId="5" state="hidden" r:id="rId2"/>
    <sheet name="Formulas" sheetId="6" r:id="rId3"/>
    <sheet name="Analysis" sheetId="7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Orders!$A$2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N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N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N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N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M475" i="1" l="1"/>
  <c r="M565" i="1"/>
  <c r="N565" i="1"/>
  <c r="M501" i="1"/>
  <c r="N501" i="1"/>
  <c r="M437" i="1"/>
  <c r="N437" i="1"/>
  <c r="M285" i="1"/>
  <c r="N285" i="1"/>
  <c r="M157" i="1"/>
  <c r="N157" i="1"/>
  <c r="M33" i="1"/>
  <c r="N33" i="1"/>
  <c r="M698" i="1"/>
  <c r="N698" i="1"/>
  <c r="M690" i="1"/>
  <c r="N690" i="1"/>
  <c r="M682" i="1"/>
  <c r="N682" i="1"/>
  <c r="M674" i="1"/>
  <c r="N674" i="1"/>
  <c r="M666" i="1"/>
  <c r="N666" i="1"/>
  <c r="M658" i="1"/>
  <c r="N658" i="1"/>
  <c r="M650" i="1"/>
  <c r="N650" i="1"/>
  <c r="M642" i="1"/>
  <c r="N642" i="1"/>
  <c r="M634" i="1"/>
  <c r="N634" i="1"/>
  <c r="M626" i="1"/>
  <c r="N626" i="1"/>
  <c r="M618" i="1"/>
  <c r="N618" i="1"/>
  <c r="M610" i="1"/>
  <c r="N610" i="1"/>
  <c r="M602" i="1"/>
  <c r="N602" i="1"/>
  <c r="M594" i="1"/>
  <c r="N594" i="1"/>
  <c r="M586" i="1"/>
  <c r="N586" i="1"/>
  <c r="M578" i="1"/>
  <c r="N578" i="1"/>
  <c r="M570" i="1"/>
  <c r="N570" i="1"/>
  <c r="M566" i="1"/>
  <c r="N566" i="1"/>
  <c r="M558" i="1"/>
  <c r="N558" i="1"/>
  <c r="M550" i="1"/>
  <c r="N550" i="1"/>
  <c r="M542" i="1"/>
  <c r="N542" i="1"/>
  <c r="M534" i="1"/>
  <c r="N534" i="1"/>
  <c r="M526" i="1"/>
  <c r="N526" i="1"/>
  <c r="M518" i="1"/>
  <c r="N518" i="1"/>
  <c r="M506" i="1"/>
  <c r="N506" i="1"/>
  <c r="M494" i="1"/>
  <c r="N494" i="1"/>
  <c r="M486" i="1"/>
  <c r="N486" i="1"/>
  <c r="M474" i="1"/>
  <c r="N474" i="1"/>
  <c r="M462" i="1"/>
  <c r="N462" i="1"/>
  <c r="M446" i="1"/>
  <c r="N446" i="1"/>
  <c r="M438" i="1"/>
  <c r="N438" i="1"/>
  <c r="M426" i="1"/>
  <c r="N426" i="1"/>
  <c r="M414" i="1"/>
  <c r="N414" i="1"/>
  <c r="M406" i="1"/>
  <c r="N406" i="1"/>
  <c r="M398" i="1"/>
  <c r="N398" i="1"/>
  <c r="M386" i="1"/>
  <c r="N386" i="1"/>
  <c r="M374" i="1"/>
  <c r="N374" i="1"/>
  <c r="M362" i="1"/>
  <c r="N362" i="1"/>
  <c r="M354" i="1"/>
  <c r="N354" i="1"/>
  <c r="M338" i="1"/>
  <c r="N338" i="1"/>
  <c r="M326" i="1"/>
  <c r="N326" i="1"/>
  <c r="M314" i="1"/>
  <c r="N314" i="1"/>
  <c r="M302" i="1"/>
  <c r="N302" i="1"/>
  <c r="M290" i="1"/>
  <c r="N290" i="1"/>
  <c r="M282" i="1"/>
  <c r="N282" i="1"/>
  <c r="M274" i="1"/>
  <c r="N274" i="1"/>
  <c r="M262" i="1"/>
  <c r="N262" i="1"/>
  <c r="M250" i="1"/>
  <c r="N250" i="1"/>
  <c r="M242" i="1"/>
  <c r="N242" i="1"/>
  <c r="M230" i="1"/>
  <c r="N230" i="1"/>
  <c r="M218" i="1"/>
  <c r="N218" i="1"/>
  <c r="M206" i="1"/>
  <c r="N206" i="1"/>
  <c r="M194" i="1"/>
  <c r="N194" i="1"/>
  <c r="M182" i="1"/>
  <c r="N182" i="1"/>
  <c r="M178" i="1"/>
  <c r="N178" i="1"/>
  <c r="M166" i="1"/>
  <c r="N166" i="1"/>
  <c r="M150" i="1"/>
  <c r="N150" i="1"/>
  <c r="M146" i="1"/>
  <c r="N146" i="1"/>
  <c r="M134" i="1"/>
  <c r="N134" i="1"/>
  <c r="M122" i="1"/>
  <c r="N122" i="1"/>
  <c r="M114" i="1"/>
  <c r="N114" i="1"/>
  <c r="M102" i="1"/>
  <c r="N102" i="1"/>
  <c r="M90" i="1"/>
  <c r="N90" i="1"/>
  <c r="M78" i="1"/>
  <c r="N78" i="1"/>
  <c r="M70" i="1"/>
  <c r="N70" i="1"/>
  <c r="M58" i="1"/>
  <c r="N58" i="1"/>
  <c r="M46" i="1"/>
  <c r="N46" i="1"/>
  <c r="M38" i="1"/>
  <c r="N38" i="1"/>
  <c r="M26" i="1"/>
  <c r="N26" i="1"/>
  <c r="M18" i="1"/>
  <c r="N18" i="1"/>
  <c r="M6" i="1"/>
  <c r="N6" i="1"/>
  <c r="M373" i="1"/>
  <c r="N373" i="1"/>
  <c r="M701" i="1"/>
  <c r="N701" i="1"/>
  <c r="M689" i="1"/>
  <c r="N689" i="1"/>
  <c r="M681" i="1"/>
  <c r="N681" i="1"/>
  <c r="M669" i="1"/>
  <c r="N669" i="1"/>
  <c r="M657" i="1"/>
  <c r="N657" i="1"/>
  <c r="M645" i="1"/>
  <c r="N645" i="1"/>
  <c r="M637" i="1"/>
  <c r="N637" i="1"/>
  <c r="M625" i="1"/>
  <c r="N625" i="1"/>
  <c r="M613" i="1"/>
  <c r="N613" i="1"/>
  <c r="M601" i="1"/>
  <c r="N601" i="1"/>
  <c r="M593" i="1"/>
  <c r="N593" i="1"/>
  <c r="M581" i="1"/>
  <c r="N581" i="1"/>
  <c r="M569" i="1"/>
  <c r="N569" i="1"/>
  <c r="M557" i="1"/>
  <c r="N557" i="1"/>
  <c r="M549" i="1"/>
  <c r="N549" i="1"/>
  <c r="M537" i="1"/>
  <c r="N537" i="1"/>
  <c r="M529" i="1"/>
  <c r="N529" i="1"/>
  <c r="M517" i="1"/>
  <c r="N517" i="1"/>
  <c r="M505" i="1"/>
  <c r="N505" i="1"/>
  <c r="M497" i="1"/>
  <c r="N497" i="1"/>
  <c r="M485" i="1"/>
  <c r="N485" i="1"/>
  <c r="M473" i="1"/>
  <c r="N473" i="1"/>
  <c r="M461" i="1"/>
  <c r="N461" i="1"/>
  <c r="M445" i="1"/>
  <c r="N445" i="1"/>
  <c r="M429" i="1"/>
  <c r="N429" i="1"/>
  <c r="M417" i="1"/>
  <c r="N417" i="1"/>
  <c r="M401" i="1"/>
  <c r="N401" i="1"/>
  <c r="M393" i="1"/>
  <c r="N393" i="1"/>
  <c r="M381" i="1"/>
  <c r="N381" i="1"/>
  <c r="M369" i="1"/>
  <c r="N369" i="1"/>
  <c r="M361" i="1"/>
  <c r="N361" i="1"/>
  <c r="M349" i="1"/>
  <c r="N349" i="1"/>
  <c r="M337" i="1"/>
  <c r="N337" i="1"/>
  <c r="M329" i="1"/>
  <c r="N329" i="1"/>
  <c r="M317" i="1"/>
  <c r="N317" i="1"/>
  <c r="M305" i="1"/>
  <c r="N305" i="1"/>
  <c r="M293" i="1"/>
  <c r="N293" i="1"/>
  <c r="M281" i="1"/>
  <c r="N281" i="1"/>
  <c r="M269" i="1"/>
  <c r="N269" i="1"/>
  <c r="M257" i="1"/>
  <c r="N257" i="1"/>
  <c r="M245" i="1"/>
  <c r="N245" i="1"/>
  <c r="M237" i="1"/>
  <c r="N237" i="1"/>
  <c r="M229" i="1"/>
  <c r="N229" i="1"/>
  <c r="M221" i="1"/>
  <c r="N221" i="1"/>
  <c r="M217" i="1"/>
  <c r="N217" i="1"/>
  <c r="M213" i="1"/>
  <c r="N213" i="1"/>
  <c r="M209" i="1"/>
  <c r="N209" i="1"/>
  <c r="M205" i="1"/>
  <c r="N205" i="1"/>
  <c r="M201" i="1"/>
  <c r="N201" i="1"/>
  <c r="M197" i="1"/>
  <c r="N197" i="1"/>
  <c r="M193" i="1"/>
  <c r="N193" i="1"/>
  <c r="M189" i="1"/>
  <c r="N189" i="1"/>
  <c r="M185" i="1"/>
  <c r="N185" i="1"/>
  <c r="M181" i="1"/>
  <c r="N181" i="1"/>
  <c r="M177" i="1"/>
  <c r="N177" i="1"/>
  <c r="M173" i="1"/>
  <c r="N173" i="1"/>
  <c r="M169" i="1"/>
  <c r="N169" i="1"/>
  <c r="M161" i="1"/>
  <c r="N161" i="1"/>
  <c r="M153" i="1"/>
  <c r="N153" i="1"/>
  <c r="M149" i="1"/>
  <c r="N149" i="1"/>
  <c r="M145" i="1"/>
  <c r="N145" i="1"/>
  <c r="M141" i="1"/>
  <c r="N141" i="1"/>
  <c r="M137" i="1"/>
  <c r="N137" i="1"/>
  <c r="M133" i="1"/>
  <c r="N133" i="1"/>
  <c r="M129" i="1"/>
  <c r="N129" i="1"/>
  <c r="M125" i="1"/>
  <c r="N125" i="1"/>
  <c r="M121" i="1"/>
  <c r="N121" i="1"/>
  <c r="M117" i="1"/>
  <c r="N117" i="1"/>
  <c r="M113" i="1"/>
  <c r="N113" i="1"/>
  <c r="M109" i="1"/>
  <c r="N109" i="1"/>
  <c r="M105" i="1"/>
  <c r="N105" i="1"/>
  <c r="M101" i="1"/>
  <c r="N101" i="1"/>
  <c r="M97" i="1"/>
  <c r="N97" i="1"/>
  <c r="M93" i="1"/>
  <c r="N93" i="1"/>
  <c r="M89" i="1"/>
  <c r="N89" i="1"/>
  <c r="M85" i="1"/>
  <c r="N85" i="1"/>
  <c r="M81" i="1"/>
  <c r="N81" i="1"/>
  <c r="M77" i="1"/>
  <c r="N77" i="1"/>
  <c r="M73" i="1"/>
  <c r="N73" i="1"/>
  <c r="M69" i="1"/>
  <c r="N69" i="1"/>
  <c r="M65" i="1"/>
  <c r="N65" i="1"/>
  <c r="M61" i="1"/>
  <c r="N61" i="1"/>
  <c r="M57" i="1"/>
  <c r="N57" i="1"/>
  <c r="M53" i="1"/>
  <c r="N53" i="1"/>
  <c r="M49" i="1"/>
  <c r="N49" i="1"/>
  <c r="M45" i="1"/>
  <c r="N45" i="1"/>
  <c r="M41" i="1"/>
  <c r="N41" i="1"/>
  <c r="M37" i="1"/>
  <c r="N37" i="1"/>
  <c r="M29" i="1"/>
  <c r="N29" i="1"/>
  <c r="M25" i="1"/>
  <c r="N25" i="1"/>
  <c r="M21" i="1"/>
  <c r="N21" i="1"/>
  <c r="M17" i="1"/>
  <c r="N17" i="1"/>
  <c r="M13" i="1"/>
  <c r="N13" i="1"/>
  <c r="M9" i="1"/>
  <c r="N9" i="1"/>
  <c r="M5" i="1"/>
  <c r="N5" i="1"/>
  <c r="M443" i="1"/>
  <c r="M510" i="1"/>
  <c r="N510" i="1"/>
  <c r="M498" i="1"/>
  <c r="N498" i="1"/>
  <c r="M478" i="1"/>
  <c r="N478" i="1"/>
  <c r="M466" i="1"/>
  <c r="N466" i="1"/>
  <c r="M454" i="1"/>
  <c r="N454" i="1"/>
  <c r="M434" i="1"/>
  <c r="N434" i="1"/>
  <c r="M422" i="1"/>
  <c r="N422" i="1"/>
  <c r="M410" i="1"/>
  <c r="N410" i="1"/>
  <c r="M390" i="1"/>
  <c r="N390" i="1"/>
  <c r="M378" i="1"/>
  <c r="N378" i="1"/>
  <c r="M366" i="1"/>
  <c r="N366" i="1"/>
  <c r="M346" i="1"/>
  <c r="N346" i="1"/>
  <c r="M334" i="1"/>
  <c r="N334" i="1"/>
  <c r="M322" i="1"/>
  <c r="N322" i="1"/>
  <c r="M310" i="1"/>
  <c r="N310" i="1"/>
  <c r="M294" i="1"/>
  <c r="N294" i="1"/>
  <c r="M278" i="1"/>
  <c r="N278" i="1"/>
  <c r="M266" i="1"/>
  <c r="N266" i="1"/>
  <c r="M246" i="1"/>
  <c r="N246" i="1"/>
  <c r="M234" i="1"/>
  <c r="N234" i="1"/>
  <c r="M222" i="1"/>
  <c r="N222" i="1"/>
  <c r="M202" i="1"/>
  <c r="N202" i="1"/>
  <c r="M190" i="1"/>
  <c r="N190" i="1"/>
  <c r="M170" i="1"/>
  <c r="N170" i="1"/>
  <c r="M158" i="1"/>
  <c r="N158" i="1"/>
  <c r="M138" i="1"/>
  <c r="N138" i="1"/>
  <c r="M126" i="1"/>
  <c r="N126" i="1"/>
  <c r="M110" i="1"/>
  <c r="N110" i="1"/>
  <c r="M94" i="1"/>
  <c r="N94" i="1"/>
  <c r="M82" i="1"/>
  <c r="N82" i="1"/>
  <c r="M62" i="1"/>
  <c r="N62" i="1"/>
  <c r="M50" i="1"/>
  <c r="N50" i="1"/>
  <c r="M30" i="1"/>
  <c r="N30" i="1"/>
  <c r="M2" i="1"/>
  <c r="N2" i="1"/>
  <c r="M693" i="1"/>
  <c r="N693" i="1"/>
  <c r="M677" i="1"/>
  <c r="N677" i="1"/>
  <c r="M665" i="1"/>
  <c r="N665" i="1"/>
  <c r="M649" i="1"/>
  <c r="N649" i="1"/>
  <c r="M633" i="1"/>
  <c r="N633" i="1"/>
  <c r="M621" i="1"/>
  <c r="N621" i="1"/>
  <c r="M605" i="1"/>
  <c r="N605" i="1"/>
  <c r="M589" i="1"/>
  <c r="N589" i="1"/>
  <c r="M577" i="1"/>
  <c r="N577" i="1"/>
  <c r="M561" i="1"/>
  <c r="N561" i="1"/>
  <c r="M541" i="1"/>
  <c r="N541" i="1"/>
  <c r="M525" i="1"/>
  <c r="N525" i="1"/>
  <c r="M513" i="1"/>
  <c r="N513" i="1"/>
  <c r="M493" i="1"/>
  <c r="N493" i="1"/>
  <c r="M481" i="1"/>
  <c r="N481" i="1"/>
  <c r="M465" i="1"/>
  <c r="N465" i="1"/>
  <c r="M453" i="1"/>
  <c r="N453" i="1"/>
  <c r="M441" i="1"/>
  <c r="N441" i="1"/>
  <c r="M433" i="1"/>
  <c r="N433" i="1"/>
  <c r="M421" i="1"/>
  <c r="N421" i="1"/>
  <c r="M409" i="1"/>
  <c r="N409" i="1"/>
  <c r="M397" i="1"/>
  <c r="N397" i="1"/>
  <c r="M385" i="1"/>
  <c r="N385" i="1"/>
  <c r="M353" i="1"/>
  <c r="N353" i="1"/>
  <c r="M341" i="1"/>
  <c r="N341" i="1"/>
  <c r="M325" i="1"/>
  <c r="N325" i="1"/>
  <c r="M309" i="1"/>
  <c r="N309" i="1"/>
  <c r="M297" i="1"/>
  <c r="N297" i="1"/>
  <c r="M277" i="1"/>
  <c r="N277" i="1"/>
  <c r="M265" i="1"/>
  <c r="N265" i="1"/>
  <c r="M249" i="1"/>
  <c r="N249" i="1"/>
  <c r="M165" i="1"/>
  <c r="N165" i="1"/>
  <c r="M700" i="1"/>
  <c r="N700" i="1"/>
  <c r="M696" i="1"/>
  <c r="N696" i="1"/>
  <c r="M692" i="1"/>
  <c r="N692" i="1"/>
  <c r="M688" i="1"/>
  <c r="N688" i="1"/>
  <c r="M684" i="1"/>
  <c r="N684" i="1"/>
  <c r="M680" i="1"/>
  <c r="N680" i="1"/>
  <c r="M676" i="1"/>
  <c r="N676" i="1"/>
  <c r="M672" i="1"/>
  <c r="N672" i="1"/>
  <c r="M668" i="1"/>
  <c r="N668" i="1"/>
  <c r="M664" i="1"/>
  <c r="N664" i="1"/>
  <c r="M660" i="1"/>
  <c r="N660" i="1"/>
  <c r="M656" i="1"/>
  <c r="N656" i="1"/>
  <c r="M652" i="1"/>
  <c r="N652" i="1"/>
  <c r="M648" i="1"/>
  <c r="N648" i="1"/>
  <c r="M644" i="1"/>
  <c r="N644" i="1"/>
  <c r="M640" i="1"/>
  <c r="N640" i="1"/>
  <c r="M636" i="1"/>
  <c r="N636" i="1"/>
  <c r="M632" i="1"/>
  <c r="N632" i="1"/>
  <c r="M628" i="1"/>
  <c r="N628" i="1"/>
  <c r="M624" i="1"/>
  <c r="N624" i="1"/>
  <c r="M620" i="1"/>
  <c r="N620" i="1"/>
  <c r="M616" i="1"/>
  <c r="N616" i="1"/>
  <c r="M612" i="1"/>
  <c r="N612" i="1"/>
  <c r="M608" i="1"/>
  <c r="N608" i="1"/>
  <c r="M604" i="1"/>
  <c r="N604" i="1"/>
  <c r="M600" i="1"/>
  <c r="N600" i="1"/>
  <c r="M596" i="1"/>
  <c r="N596" i="1"/>
  <c r="M592" i="1"/>
  <c r="N592" i="1"/>
  <c r="M588" i="1"/>
  <c r="N588" i="1"/>
  <c r="M584" i="1"/>
  <c r="N584" i="1"/>
  <c r="M580" i="1"/>
  <c r="N580" i="1"/>
  <c r="M576" i="1"/>
  <c r="N576" i="1"/>
  <c r="M572" i="1"/>
  <c r="N572" i="1"/>
  <c r="M568" i="1"/>
  <c r="N568" i="1"/>
  <c r="M564" i="1"/>
  <c r="N564" i="1"/>
  <c r="M560" i="1"/>
  <c r="N560" i="1"/>
  <c r="M556" i="1"/>
  <c r="N556" i="1"/>
  <c r="M552" i="1"/>
  <c r="N552" i="1"/>
  <c r="M548" i="1"/>
  <c r="N548" i="1"/>
  <c r="M544" i="1"/>
  <c r="N544" i="1"/>
  <c r="M540" i="1"/>
  <c r="N540" i="1"/>
  <c r="M536" i="1"/>
  <c r="N536" i="1"/>
  <c r="M532" i="1"/>
  <c r="N532" i="1"/>
  <c r="M528" i="1"/>
  <c r="N528" i="1"/>
  <c r="M524" i="1"/>
  <c r="N524" i="1"/>
  <c r="M520" i="1"/>
  <c r="N520" i="1"/>
  <c r="M516" i="1"/>
  <c r="N516" i="1"/>
  <c r="M512" i="1"/>
  <c r="N512" i="1"/>
  <c r="M508" i="1"/>
  <c r="N508" i="1"/>
  <c r="M504" i="1"/>
  <c r="N504" i="1"/>
  <c r="M500" i="1"/>
  <c r="N500" i="1"/>
  <c r="M496" i="1"/>
  <c r="N496" i="1"/>
  <c r="M492" i="1"/>
  <c r="N492" i="1"/>
  <c r="M488" i="1"/>
  <c r="N488" i="1"/>
  <c r="M484" i="1"/>
  <c r="N484" i="1"/>
  <c r="M480" i="1"/>
  <c r="N480" i="1"/>
  <c r="M476" i="1"/>
  <c r="N476" i="1"/>
  <c r="M472" i="1"/>
  <c r="N472" i="1"/>
  <c r="M468" i="1"/>
  <c r="N468" i="1"/>
  <c r="M464" i="1"/>
  <c r="N464" i="1"/>
  <c r="M460" i="1"/>
  <c r="N460" i="1"/>
  <c r="M456" i="1"/>
  <c r="N456" i="1"/>
  <c r="M452" i="1"/>
  <c r="N452" i="1"/>
  <c r="M448" i="1"/>
  <c r="N448" i="1"/>
  <c r="M444" i="1"/>
  <c r="N444" i="1"/>
  <c r="M440" i="1"/>
  <c r="N440" i="1"/>
  <c r="M436" i="1"/>
  <c r="N436" i="1"/>
  <c r="M432" i="1"/>
  <c r="N432" i="1"/>
  <c r="M428" i="1"/>
  <c r="N428" i="1"/>
  <c r="M424" i="1"/>
  <c r="N424" i="1"/>
  <c r="M420" i="1"/>
  <c r="N420" i="1"/>
  <c r="M416" i="1"/>
  <c r="N416" i="1"/>
  <c r="M412" i="1"/>
  <c r="N412" i="1"/>
  <c r="M408" i="1"/>
  <c r="N408" i="1"/>
  <c r="M404" i="1"/>
  <c r="N404" i="1"/>
  <c r="M400" i="1"/>
  <c r="N400" i="1"/>
  <c r="M396" i="1"/>
  <c r="N396" i="1"/>
  <c r="M392" i="1"/>
  <c r="N392" i="1"/>
  <c r="M388" i="1"/>
  <c r="N388" i="1"/>
  <c r="M384" i="1"/>
  <c r="N384" i="1"/>
  <c r="M380" i="1"/>
  <c r="N380" i="1"/>
  <c r="M376" i="1"/>
  <c r="N376" i="1"/>
  <c r="M372" i="1"/>
  <c r="N372" i="1"/>
  <c r="M368" i="1"/>
  <c r="N368" i="1"/>
  <c r="M364" i="1"/>
  <c r="N364" i="1"/>
  <c r="M360" i="1"/>
  <c r="N360" i="1"/>
  <c r="M356" i="1"/>
  <c r="N356" i="1"/>
  <c r="M352" i="1"/>
  <c r="N352" i="1"/>
  <c r="M348" i="1"/>
  <c r="N348" i="1"/>
  <c r="M344" i="1"/>
  <c r="N344" i="1"/>
  <c r="M340" i="1"/>
  <c r="N340" i="1"/>
  <c r="M336" i="1"/>
  <c r="N336" i="1"/>
  <c r="M332" i="1"/>
  <c r="N332" i="1"/>
  <c r="M328" i="1"/>
  <c r="N328" i="1"/>
  <c r="M324" i="1"/>
  <c r="N324" i="1"/>
  <c r="M320" i="1"/>
  <c r="N320" i="1"/>
  <c r="M316" i="1"/>
  <c r="N316" i="1"/>
  <c r="M312" i="1"/>
  <c r="N312" i="1"/>
  <c r="M308" i="1"/>
  <c r="N308" i="1"/>
  <c r="M304" i="1"/>
  <c r="N304" i="1"/>
  <c r="M300" i="1"/>
  <c r="N300" i="1"/>
  <c r="M296" i="1"/>
  <c r="N296" i="1"/>
  <c r="M292" i="1"/>
  <c r="N292" i="1"/>
  <c r="M288" i="1"/>
  <c r="N288" i="1"/>
  <c r="M284" i="1"/>
  <c r="N284" i="1"/>
  <c r="M280" i="1"/>
  <c r="N280" i="1"/>
  <c r="M276" i="1"/>
  <c r="N276" i="1"/>
  <c r="M272" i="1"/>
  <c r="N272" i="1"/>
  <c r="M268" i="1"/>
  <c r="N268" i="1"/>
  <c r="M264" i="1"/>
  <c r="N264" i="1"/>
  <c r="M260" i="1"/>
  <c r="N260" i="1"/>
  <c r="M256" i="1"/>
  <c r="N256" i="1"/>
  <c r="M252" i="1"/>
  <c r="N252" i="1"/>
  <c r="M248" i="1"/>
  <c r="N248" i="1"/>
  <c r="M244" i="1"/>
  <c r="N244" i="1"/>
  <c r="M240" i="1"/>
  <c r="N240" i="1"/>
  <c r="M236" i="1"/>
  <c r="N236" i="1"/>
  <c r="M232" i="1"/>
  <c r="N232" i="1"/>
  <c r="M228" i="1"/>
  <c r="N228" i="1"/>
  <c r="M224" i="1"/>
  <c r="N224" i="1"/>
  <c r="M220" i="1"/>
  <c r="N220" i="1"/>
  <c r="M216" i="1"/>
  <c r="N216" i="1"/>
  <c r="M212" i="1"/>
  <c r="N212" i="1"/>
  <c r="M208" i="1"/>
  <c r="N208" i="1"/>
  <c r="M204" i="1"/>
  <c r="N204" i="1"/>
  <c r="M200" i="1"/>
  <c r="N200" i="1"/>
  <c r="M196" i="1"/>
  <c r="N196" i="1"/>
  <c r="M192" i="1"/>
  <c r="N192" i="1"/>
  <c r="M188" i="1"/>
  <c r="N188" i="1"/>
  <c r="M184" i="1"/>
  <c r="N184" i="1"/>
  <c r="M180" i="1"/>
  <c r="N180" i="1"/>
  <c r="M176" i="1"/>
  <c r="N176" i="1"/>
  <c r="M172" i="1"/>
  <c r="N172" i="1"/>
  <c r="M168" i="1"/>
  <c r="N168" i="1"/>
  <c r="M164" i="1"/>
  <c r="N164" i="1"/>
  <c r="M160" i="1"/>
  <c r="N160" i="1"/>
  <c r="M156" i="1"/>
  <c r="N156" i="1"/>
  <c r="M152" i="1"/>
  <c r="N152" i="1"/>
  <c r="M148" i="1"/>
  <c r="N148" i="1"/>
  <c r="M144" i="1"/>
  <c r="N144" i="1"/>
  <c r="M140" i="1"/>
  <c r="N140" i="1"/>
  <c r="M136" i="1"/>
  <c r="N136" i="1"/>
  <c r="M132" i="1"/>
  <c r="N132" i="1"/>
  <c r="M128" i="1"/>
  <c r="N128" i="1"/>
  <c r="M124" i="1"/>
  <c r="N124" i="1"/>
  <c r="M120" i="1"/>
  <c r="N120" i="1"/>
  <c r="M116" i="1"/>
  <c r="N116" i="1"/>
  <c r="M112" i="1"/>
  <c r="N112" i="1"/>
  <c r="M108" i="1"/>
  <c r="N108" i="1"/>
  <c r="M104" i="1"/>
  <c r="N104" i="1"/>
  <c r="M100" i="1"/>
  <c r="N100" i="1"/>
  <c r="M96" i="1"/>
  <c r="N96" i="1"/>
  <c r="M92" i="1"/>
  <c r="N92" i="1"/>
  <c r="M88" i="1"/>
  <c r="N88" i="1"/>
  <c r="M84" i="1"/>
  <c r="N84" i="1"/>
  <c r="M80" i="1"/>
  <c r="N80" i="1"/>
  <c r="M76" i="1"/>
  <c r="N76" i="1"/>
  <c r="M72" i="1"/>
  <c r="N72" i="1"/>
  <c r="M68" i="1"/>
  <c r="N68" i="1"/>
  <c r="M64" i="1"/>
  <c r="N64" i="1"/>
  <c r="M60" i="1"/>
  <c r="N60" i="1"/>
  <c r="M56" i="1"/>
  <c r="N56" i="1"/>
  <c r="M52" i="1"/>
  <c r="N52" i="1"/>
  <c r="M48" i="1"/>
  <c r="N48" i="1"/>
  <c r="M44" i="1"/>
  <c r="N44" i="1"/>
  <c r="M40" i="1"/>
  <c r="N40" i="1"/>
  <c r="M36" i="1"/>
  <c r="N36" i="1"/>
  <c r="M32" i="1"/>
  <c r="N32" i="1"/>
  <c r="M28" i="1"/>
  <c r="N28" i="1"/>
  <c r="M24" i="1"/>
  <c r="N24" i="1"/>
  <c r="M20" i="1"/>
  <c r="N20" i="1"/>
  <c r="M12" i="1"/>
  <c r="N12" i="1"/>
  <c r="M8" i="1"/>
  <c r="N8" i="1"/>
  <c r="M4" i="1"/>
  <c r="N4" i="1"/>
  <c r="M387" i="1"/>
  <c r="M694" i="1"/>
  <c r="N694" i="1"/>
  <c r="M686" i="1"/>
  <c r="N686" i="1"/>
  <c r="M678" i="1"/>
  <c r="N678" i="1"/>
  <c r="M670" i="1"/>
  <c r="N670" i="1"/>
  <c r="M662" i="1"/>
  <c r="N662" i="1"/>
  <c r="M654" i="1"/>
  <c r="N654" i="1"/>
  <c r="M646" i="1"/>
  <c r="N646" i="1"/>
  <c r="M638" i="1"/>
  <c r="N638" i="1"/>
  <c r="M630" i="1"/>
  <c r="N630" i="1"/>
  <c r="M622" i="1"/>
  <c r="N622" i="1"/>
  <c r="M614" i="1"/>
  <c r="N614" i="1"/>
  <c r="M606" i="1"/>
  <c r="N606" i="1"/>
  <c r="M598" i="1"/>
  <c r="N598" i="1"/>
  <c r="M590" i="1"/>
  <c r="N590" i="1"/>
  <c r="M582" i="1"/>
  <c r="N582" i="1"/>
  <c r="M574" i="1"/>
  <c r="N574" i="1"/>
  <c r="M562" i="1"/>
  <c r="N562" i="1"/>
  <c r="M554" i="1"/>
  <c r="N554" i="1"/>
  <c r="M546" i="1"/>
  <c r="N546" i="1"/>
  <c r="M538" i="1"/>
  <c r="N538" i="1"/>
  <c r="M530" i="1"/>
  <c r="N530" i="1"/>
  <c r="M522" i="1"/>
  <c r="N522" i="1"/>
  <c r="M514" i="1"/>
  <c r="N514" i="1"/>
  <c r="M502" i="1"/>
  <c r="N502" i="1"/>
  <c r="M490" i="1"/>
  <c r="N490" i="1"/>
  <c r="M482" i="1"/>
  <c r="N482" i="1"/>
  <c r="M470" i="1"/>
  <c r="N470" i="1"/>
  <c r="M458" i="1"/>
  <c r="N458" i="1"/>
  <c r="M450" i="1"/>
  <c r="N450" i="1"/>
  <c r="M442" i="1"/>
  <c r="N442" i="1"/>
  <c r="M430" i="1"/>
  <c r="N430" i="1"/>
  <c r="M418" i="1"/>
  <c r="N418" i="1"/>
  <c r="M402" i="1"/>
  <c r="N402" i="1"/>
  <c r="M394" i="1"/>
  <c r="N394" i="1"/>
  <c r="M382" i="1"/>
  <c r="N382" i="1"/>
  <c r="M370" i="1"/>
  <c r="N370" i="1"/>
  <c r="M358" i="1"/>
  <c r="N358" i="1"/>
  <c r="M350" i="1"/>
  <c r="N350" i="1"/>
  <c r="M342" i="1"/>
  <c r="N342" i="1"/>
  <c r="M330" i="1"/>
  <c r="N330" i="1"/>
  <c r="M318" i="1"/>
  <c r="N318" i="1"/>
  <c r="M306" i="1"/>
  <c r="N306" i="1"/>
  <c r="M298" i="1"/>
  <c r="N298" i="1"/>
  <c r="M286" i="1"/>
  <c r="N286" i="1"/>
  <c r="M270" i="1"/>
  <c r="N270" i="1"/>
  <c r="M258" i="1"/>
  <c r="N258" i="1"/>
  <c r="M254" i="1"/>
  <c r="N254" i="1"/>
  <c r="M238" i="1"/>
  <c r="N238" i="1"/>
  <c r="M226" i="1"/>
  <c r="N226" i="1"/>
  <c r="M214" i="1"/>
  <c r="N214" i="1"/>
  <c r="M210" i="1"/>
  <c r="N210" i="1"/>
  <c r="M198" i="1"/>
  <c r="N198" i="1"/>
  <c r="M186" i="1"/>
  <c r="N186" i="1"/>
  <c r="M174" i="1"/>
  <c r="N174" i="1"/>
  <c r="M162" i="1"/>
  <c r="N162" i="1"/>
  <c r="M154" i="1"/>
  <c r="N154" i="1"/>
  <c r="M142" i="1"/>
  <c r="N142" i="1"/>
  <c r="M130" i="1"/>
  <c r="N130" i="1"/>
  <c r="M118" i="1"/>
  <c r="N118" i="1"/>
  <c r="M106" i="1"/>
  <c r="N106" i="1"/>
  <c r="M98" i="1"/>
  <c r="N98" i="1"/>
  <c r="M86" i="1"/>
  <c r="N86" i="1"/>
  <c r="M74" i="1"/>
  <c r="N74" i="1"/>
  <c r="M66" i="1"/>
  <c r="N66" i="1"/>
  <c r="M54" i="1"/>
  <c r="N54" i="1"/>
  <c r="M42" i="1"/>
  <c r="N42" i="1"/>
  <c r="M34" i="1"/>
  <c r="N34" i="1"/>
  <c r="M22" i="1"/>
  <c r="N22" i="1"/>
  <c r="M14" i="1"/>
  <c r="N14" i="1"/>
  <c r="M10" i="1"/>
  <c r="N10" i="1"/>
  <c r="M697" i="1"/>
  <c r="N697" i="1"/>
  <c r="M685" i="1"/>
  <c r="N685" i="1"/>
  <c r="M673" i="1"/>
  <c r="N673" i="1"/>
  <c r="M661" i="1"/>
  <c r="N661" i="1"/>
  <c r="M653" i="1"/>
  <c r="N653" i="1"/>
  <c r="M641" i="1"/>
  <c r="N641" i="1"/>
  <c r="M629" i="1"/>
  <c r="N629" i="1"/>
  <c r="M617" i="1"/>
  <c r="N617" i="1"/>
  <c r="M609" i="1"/>
  <c r="N609" i="1"/>
  <c r="M597" i="1"/>
  <c r="N597" i="1"/>
  <c r="M585" i="1"/>
  <c r="N585" i="1"/>
  <c r="M573" i="1"/>
  <c r="N573" i="1"/>
  <c r="M553" i="1"/>
  <c r="N553" i="1"/>
  <c r="M545" i="1"/>
  <c r="N545" i="1"/>
  <c r="M533" i="1"/>
  <c r="N533" i="1"/>
  <c r="M521" i="1"/>
  <c r="N521" i="1"/>
  <c r="M509" i="1"/>
  <c r="N509" i="1"/>
  <c r="M489" i="1"/>
  <c r="N489" i="1"/>
  <c r="M477" i="1"/>
  <c r="N477" i="1"/>
  <c r="M469" i="1"/>
  <c r="N469" i="1"/>
  <c r="M457" i="1"/>
  <c r="N457" i="1"/>
  <c r="M449" i="1"/>
  <c r="N449" i="1"/>
  <c r="M425" i="1"/>
  <c r="N425" i="1"/>
  <c r="M413" i="1"/>
  <c r="N413" i="1"/>
  <c r="M405" i="1"/>
  <c r="N405" i="1"/>
  <c r="M389" i="1"/>
  <c r="N389" i="1"/>
  <c r="M377" i="1"/>
  <c r="N377" i="1"/>
  <c r="M365" i="1"/>
  <c r="N365" i="1"/>
  <c r="M357" i="1"/>
  <c r="N357" i="1"/>
  <c r="M345" i="1"/>
  <c r="N345" i="1"/>
  <c r="M333" i="1"/>
  <c r="N333" i="1"/>
  <c r="M321" i="1"/>
  <c r="N321" i="1"/>
  <c r="M313" i="1"/>
  <c r="N313" i="1"/>
  <c r="M301" i="1"/>
  <c r="N301" i="1"/>
  <c r="M289" i="1"/>
  <c r="N289" i="1"/>
  <c r="M273" i="1"/>
  <c r="N273" i="1"/>
  <c r="M261" i="1"/>
  <c r="N261" i="1"/>
  <c r="M253" i="1"/>
  <c r="N253" i="1"/>
  <c r="M241" i="1"/>
  <c r="N241" i="1"/>
  <c r="M233" i="1"/>
  <c r="N233" i="1"/>
  <c r="M225" i="1"/>
  <c r="N225" i="1"/>
  <c r="M699" i="1"/>
  <c r="N699" i="1"/>
  <c r="M695" i="1"/>
  <c r="N695" i="1"/>
  <c r="M691" i="1"/>
  <c r="N691" i="1"/>
  <c r="M687" i="1"/>
  <c r="N687" i="1"/>
  <c r="M683" i="1"/>
  <c r="N683" i="1"/>
  <c r="M679" i="1"/>
  <c r="N679" i="1"/>
  <c r="M675" i="1"/>
  <c r="N675" i="1"/>
  <c r="M671" i="1"/>
  <c r="N671" i="1"/>
  <c r="M667" i="1"/>
  <c r="N667" i="1"/>
  <c r="M663" i="1"/>
  <c r="N663" i="1"/>
  <c r="M659" i="1"/>
  <c r="N659" i="1"/>
  <c r="M655" i="1"/>
  <c r="N655" i="1"/>
  <c r="M651" i="1"/>
  <c r="N651" i="1"/>
  <c r="M647" i="1"/>
  <c r="N647" i="1"/>
  <c r="M643" i="1"/>
  <c r="N643" i="1"/>
  <c r="M639" i="1"/>
  <c r="N639" i="1"/>
  <c r="M635" i="1"/>
  <c r="N635" i="1"/>
  <c r="M631" i="1"/>
  <c r="N631" i="1"/>
  <c r="M627" i="1"/>
  <c r="N627" i="1"/>
  <c r="M623" i="1"/>
  <c r="N623" i="1"/>
  <c r="M619" i="1"/>
  <c r="N619" i="1"/>
  <c r="M615" i="1"/>
  <c r="N615" i="1"/>
  <c r="M611" i="1"/>
  <c r="N611" i="1"/>
  <c r="M607" i="1"/>
  <c r="N607" i="1"/>
  <c r="M603" i="1"/>
  <c r="N603" i="1"/>
  <c r="M599" i="1"/>
  <c r="N599" i="1"/>
  <c r="M595" i="1"/>
  <c r="N595" i="1"/>
  <c r="M591" i="1"/>
  <c r="N591" i="1"/>
  <c r="M587" i="1"/>
  <c r="N587" i="1"/>
  <c r="M583" i="1"/>
  <c r="N583" i="1"/>
  <c r="M579" i="1"/>
  <c r="N579" i="1"/>
  <c r="M575" i="1"/>
  <c r="N575" i="1"/>
  <c r="M571" i="1"/>
  <c r="N571" i="1"/>
  <c r="M567" i="1"/>
  <c r="N567" i="1"/>
  <c r="M563" i="1"/>
  <c r="N563" i="1"/>
  <c r="M559" i="1"/>
  <c r="N559" i="1"/>
  <c r="M555" i="1"/>
  <c r="N555" i="1"/>
  <c r="M551" i="1"/>
  <c r="N551" i="1"/>
  <c r="M547" i="1"/>
  <c r="N547" i="1"/>
  <c r="M543" i="1"/>
  <c r="N543" i="1"/>
  <c r="M539" i="1"/>
  <c r="N539" i="1"/>
  <c r="M535" i="1"/>
  <c r="N535" i="1"/>
  <c r="M531" i="1"/>
  <c r="N531" i="1"/>
  <c r="M527" i="1"/>
  <c r="N527" i="1"/>
  <c r="M523" i="1"/>
  <c r="N523" i="1"/>
  <c r="M519" i="1"/>
  <c r="N519" i="1"/>
  <c r="M515" i="1"/>
  <c r="N515" i="1"/>
  <c r="M511" i="1"/>
  <c r="N511" i="1"/>
  <c r="M507" i="1"/>
  <c r="N507" i="1"/>
  <c r="M503" i="1"/>
  <c r="N503" i="1"/>
  <c r="M499" i="1"/>
  <c r="N499" i="1"/>
  <c r="M495" i="1"/>
  <c r="N495" i="1"/>
  <c r="M491" i="1"/>
  <c r="N491" i="1"/>
  <c r="M487" i="1"/>
  <c r="N487" i="1"/>
  <c r="M483" i="1"/>
  <c r="N483" i="1"/>
  <c r="M479" i="1"/>
  <c r="N479" i="1"/>
  <c r="M471" i="1"/>
  <c r="N471" i="1"/>
  <c r="M467" i="1"/>
  <c r="N467" i="1"/>
  <c r="M463" i="1"/>
  <c r="N463" i="1"/>
  <c r="M459" i="1"/>
  <c r="N459" i="1"/>
  <c r="M455" i="1"/>
  <c r="N455" i="1"/>
  <c r="M451" i="1"/>
  <c r="N451" i="1"/>
  <c r="M447" i="1"/>
  <c r="N447" i="1"/>
  <c r="M439" i="1"/>
  <c r="N439" i="1"/>
  <c r="M435" i="1"/>
  <c r="N435" i="1"/>
  <c r="M431" i="1"/>
  <c r="N431" i="1"/>
  <c r="M427" i="1"/>
  <c r="N427" i="1"/>
  <c r="M423" i="1"/>
  <c r="N423" i="1"/>
  <c r="M419" i="1"/>
  <c r="N419" i="1"/>
  <c r="M415" i="1"/>
  <c r="N415" i="1"/>
  <c r="M411" i="1"/>
  <c r="N411" i="1"/>
  <c r="M407" i="1"/>
  <c r="N407" i="1"/>
  <c r="M403" i="1"/>
  <c r="N403" i="1"/>
  <c r="M399" i="1"/>
  <c r="N399" i="1"/>
  <c r="M395" i="1"/>
  <c r="N395" i="1"/>
  <c r="M391" i="1"/>
  <c r="N391" i="1"/>
  <c r="M383" i="1"/>
  <c r="N383" i="1"/>
  <c r="M379" i="1"/>
  <c r="N379" i="1"/>
  <c r="M375" i="1"/>
  <c r="N375" i="1"/>
  <c r="M371" i="1"/>
  <c r="N371" i="1"/>
  <c r="M367" i="1"/>
  <c r="N367" i="1"/>
  <c r="M363" i="1"/>
  <c r="N363" i="1"/>
  <c r="M359" i="1"/>
  <c r="N359" i="1"/>
  <c r="M355" i="1"/>
  <c r="N355" i="1"/>
  <c r="M351" i="1"/>
  <c r="N351" i="1"/>
  <c r="M347" i="1"/>
  <c r="N347" i="1"/>
  <c r="M343" i="1"/>
  <c r="N343" i="1"/>
  <c r="M339" i="1"/>
  <c r="N339" i="1"/>
  <c r="M335" i="1"/>
  <c r="N335" i="1"/>
  <c r="M331" i="1"/>
  <c r="N331" i="1"/>
  <c r="M327" i="1"/>
  <c r="N327" i="1"/>
  <c r="M323" i="1"/>
  <c r="N323" i="1"/>
  <c r="M319" i="1"/>
  <c r="N319" i="1"/>
  <c r="M315" i="1"/>
  <c r="N315" i="1"/>
  <c r="M311" i="1"/>
  <c r="N311" i="1"/>
  <c r="M307" i="1"/>
  <c r="N307" i="1"/>
  <c r="M303" i="1"/>
  <c r="N303" i="1"/>
  <c r="M299" i="1"/>
  <c r="N299" i="1"/>
  <c r="M295" i="1"/>
  <c r="N295" i="1"/>
  <c r="M291" i="1"/>
  <c r="N291" i="1"/>
  <c r="M287" i="1"/>
  <c r="N287" i="1"/>
  <c r="M283" i="1"/>
  <c r="N283" i="1"/>
  <c r="M279" i="1"/>
  <c r="N279" i="1"/>
  <c r="M275" i="1"/>
  <c r="N275" i="1"/>
  <c r="M271" i="1"/>
  <c r="N271" i="1"/>
  <c r="M267" i="1"/>
  <c r="N267" i="1"/>
  <c r="M263" i="1"/>
  <c r="N263" i="1"/>
  <c r="M259" i="1"/>
  <c r="N259" i="1"/>
  <c r="M255" i="1"/>
  <c r="N255" i="1"/>
  <c r="M251" i="1"/>
  <c r="N251" i="1"/>
  <c r="M247" i="1"/>
  <c r="N247" i="1"/>
  <c r="M243" i="1"/>
  <c r="N243" i="1"/>
  <c r="M239" i="1"/>
  <c r="N239" i="1"/>
  <c r="M235" i="1"/>
  <c r="N235" i="1"/>
  <c r="M231" i="1"/>
  <c r="N231" i="1"/>
  <c r="M227" i="1"/>
  <c r="N227" i="1"/>
  <c r="M223" i="1"/>
  <c r="N223" i="1"/>
  <c r="M219" i="1"/>
  <c r="N219" i="1"/>
  <c r="M215" i="1"/>
  <c r="N215" i="1"/>
  <c r="M211" i="1"/>
  <c r="N211" i="1"/>
  <c r="M207" i="1"/>
  <c r="N207" i="1"/>
  <c r="M203" i="1"/>
  <c r="N203" i="1"/>
  <c r="M199" i="1"/>
  <c r="N199" i="1"/>
  <c r="M195" i="1"/>
  <c r="N195" i="1"/>
  <c r="M191" i="1"/>
  <c r="N191" i="1"/>
  <c r="M187" i="1"/>
  <c r="N187" i="1"/>
  <c r="M183" i="1"/>
  <c r="N183" i="1"/>
  <c r="M179" i="1"/>
  <c r="N179" i="1"/>
  <c r="M175" i="1"/>
  <c r="N175" i="1"/>
  <c r="M171" i="1"/>
  <c r="N171" i="1"/>
  <c r="M167" i="1"/>
  <c r="N167" i="1"/>
  <c r="M163" i="1"/>
  <c r="N163" i="1"/>
  <c r="M159" i="1"/>
  <c r="N159" i="1"/>
  <c r="M155" i="1"/>
  <c r="N155" i="1"/>
  <c r="M151" i="1"/>
  <c r="N151" i="1"/>
  <c r="M147" i="1"/>
  <c r="N147" i="1"/>
  <c r="M143" i="1"/>
  <c r="N143" i="1"/>
  <c r="M139" i="1"/>
  <c r="N139" i="1"/>
  <c r="M135" i="1"/>
  <c r="N135" i="1"/>
  <c r="M131" i="1"/>
  <c r="N131" i="1"/>
  <c r="M127" i="1"/>
  <c r="N127" i="1"/>
  <c r="M123" i="1"/>
  <c r="N123" i="1"/>
  <c r="M119" i="1"/>
  <c r="N119" i="1"/>
  <c r="M115" i="1"/>
  <c r="N115" i="1"/>
  <c r="M111" i="1"/>
  <c r="N111" i="1"/>
  <c r="M107" i="1"/>
  <c r="N107" i="1"/>
  <c r="M103" i="1"/>
  <c r="N103" i="1"/>
  <c r="M99" i="1"/>
  <c r="N99" i="1"/>
  <c r="M95" i="1"/>
  <c r="N95" i="1"/>
  <c r="M91" i="1"/>
  <c r="N91" i="1"/>
  <c r="M87" i="1"/>
  <c r="N87" i="1"/>
  <c r="M83" i="1"/>
  <c r="N83" i="1"/>
  <c r="M79" i="1"/>
  <c r="N79" i="1"/>
  <c r="M75" i="1"/>
  <c r="N75" i="1"/>
  <c r="M71" i="1"/>
  <c r="N71" i="1"/>
  <c r="M67" i="1"/>
  <c r="N67" i="1"/>
  <c r="M63" i="1"/>
  <c r="N63" i="1"/>
  <c r="M59" i="1"/>
  <c r="N59" i="1"/>
  <c r="M55" i="1"/>
  <c r="N55" i="1"/>
  <c r="M51" i="1"/>
  <c r="N51" i="1"/>
  <c r="M47" i="1"/>
  <c r="N47" i="1"/>
  <c r="M43" i="1"/>
  <c r="N43" i="1"/>
  <c r="M39" i="1"/>
  <c r="N39" i="1"/>
  <c r="M35" i="1"/>
  <c r="N35" i="1"/>
  <c r="M31" i="1"/>
  <c r="N31" i="1"/>
  <c r="M27" i="1"/>
  <c r="N27" i="1"/>
  <c r="M23" i="1"/>
  <c r="N23" i="1"/>
  <c r="M19" i="1"/>
  <c r="N19" i="1"/>
  <c r="M15" i="1"/>
  <c r="N15" i="1"/>
  <c r="M11" i="1"/>
  <c r="N11" i="1"/>
  <c r="M7" i="1"/>
  <c r="N7" i="1"/>
  <c r="M3" i="1"/>
  <c r="N3" i="1"/>
  <c r="M16" i="1"/>
</calcChain>
</file>

<file path=xl/sharedStrings.xml><?xml version="1.0" encoding="utf-8"?>
<sst xmlns="http://schemas.openxmlformats.org/spreadsheetml/2006/main" count="1458" uniqueCount="40">
  <si>
    <t>Customer_ID</t>
  </si>
  <si>
    <t>Order_ID</t>
  </si>
  <si>
    <t>Product</t>
  </si>
  <si>
    <t>Units_Sold</t>
  </si>
  <si>
    <t>Date</t>
  </si>
  <si>
    <t>Revenue</t>
  </si>
  <si>
    <t>Cost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</si>
  <si>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</si>
  <si>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</si>
  <si>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</si>
  <si>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</si>
  <si>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</si>
  <si>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</si>
  <si>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Unit_cost</t>
  </si>
  <si>
    <t>Unit_selling price</t>
  </si>
  <si>
    <t>selling price</t>
  </si>
  <si>
    <t>profit</t>
  </si>
  <si>
    <t>VAT(7.5%)</t>
  </si>
  <si>
    <t>S/N</t>
  </si>
  <si>
    <t xml:space="preserve">s/n </t>
  </si>
  <si>
    <t>formulas</t>
  </si>
  <si>
    <r>
      <rPr>
        <b/>
        <sz val="12"/>
        <color theme="1"/>
        <rFont val="Calibri"/>
        <family val="2"/>
        <scheme val="minor"/>
      </rPr>
      <t>UNIT COST</t>
    </r>
    <r>
      <rPr>
        <sz val="12"/>
        <color theme="1"/>
        <rFont val="Calibri"/>
        <family val="2"/>
        <scheme val="minor"/>
      </rPr>
      <t xml:space="preserve"> = cost / unit sold</t>
    </r>
  </si>
  <si>
    <r>
      <rPr>
        <b/>
        <sz val="12"/>
        <color theme="1"/>
        <rFont val="Calibri"/>
        <family val="2"/>
        <scheme val="minor"/>
      </rPr>
      <t>UNIT SELLING PRICE</t>
    </r>
    <r>
      <rPr>
        <sz val="12"/>
        <color theme="1"/>
        <rFont val="Calibri"/>
        <family val="2"/>
        <scheme val="minor"/>
      </rPr>
      <t xml:space="preserve"> = (revenue - cost) / unit sold</t>
    </r>
  </si>
  <si>
    <r>
      <rPr>
        <b/>
        <sz val="12"/>
        <color theme="1"/>
        <rFont val="Calibri"/>
        <family val="2"/>
        <scheme val="minor"/>
      </rPr>
      <t>SELLING PRICE</t>
    </r>
    <r>
      <rPr>
        <sz val="12"/>
        <color theme="1"/>
        <rFont val="Calibri"/>
        <family val="2"/>
        <scheme val="minor"/>
      </rPr>
      <t xml:space="preserve"> = unit selling price * unit sold</t>
    </r>
  </si>
  <si>
    <r>
      <rPr>
        <b/>
        <sz val="12"/>
        <color theme="1"/>
        <rFont val="Calibri"/>
        <family val="2"/>
        <scheme val="minor"/>
      </rPr>
      <t>PROFIT</t>
    </r>
    <r>
      <rPr>
        <sz val="12"/>
        <color theme="1"/>
        <rFont val="Calibri"/>
        <family val="2"/>
        <scheme val="minor"/>
      </rPr>
      <t xml:space="preserve"> = selling price - cost</t>
    </r>
  </si>
  <si>
    <r>
      <rPr>
        <b/>
        <sz val="12"/>
        <color theme="1"/>
        <rFont val="Calibri"/>
        <family val="2"/>
        <scheme val="minor"/>
      </rPr>
      <t>VAT</t>
    </r>
    <r>
      <rPr>
        <sz val="12"/>
        <color theme="1"/>
        <rFont val="Calibri"/>
        <family val="2"/>
        <scheme val="minor"/>
      </rPr>
      <t xml:space="preserve"> = selling price * 7.5%</t>
    </r>
  </si>
  <si>
    <t xml:space="preserve"> 1. FIND THE TOTAL REVENUE FOR THE PRODUCT 'CHOCOLATE CHIP' IN 2020</t>
  </si>
  <si>
    <t xml:space="preserve"> 2. LIST THE UNIQUE CUSTOMERS WHO PURCHASED 'CHOCOLATE CHIP'</t>
  </si>
  <si>
    <t xml:space="preserve"> 3. FIND THE TOTAL COST INCURRED FOR 'SUGAR' SALES IN 2019</t>
  </si>
  <si>
    <t xml:space="preserve"> 4. RETRIEVE THE ORDER WITH THE HIGHEST REVENUE</t>
  </si>
  <si>
    <t>Sum of Revenue</t>
  </si>
  <si>
    <t>Grand Total</t>
  </si>
  <si>
    <t>Year</t>
  </si>
  <si>
    <t>Customer Id</t>
  </si>
  <si>
    <t>Count of Chocolate Chip</t>
  </si>
  <si>
    <t>Sum of Cost</t>
  </si>
  <si>
    <t>Max of Revenue</t>
  </si>
  <si>
    <t>Order id</t>
  </si>
  <si>
    <t xml:space="preserve"> 5. FIND THE PRODUCT WITH HIGHEST REVENUE</t>
  </si>
  <si>
    <t>ORDERS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</si>
</sst>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F800]dddd\,\ mmmm\ dd\,\ yyyy"/>
    <numFmt numFmtId="166" formatCode="_-[$$-409]* #,##0.00_ ;_-[$$-409]* \-#,##0.00\ ;_-[$$-409]* &quot;-&quot;??_ ;_-@_ "/>
    <numFmt numFmtId="167" formatCode="[$$-1009]#,##0.00"/>
    <numFmt numFmtId="170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Algerian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1" fontId="18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66" fontId="18" fillId="0" borderId="0" xfId="0" applyNumberFormat="1" applyFont="1"/>
    <xf numFmtId="1" fontId="19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6" fontId="19" fillId="0" borderId="0" xfId="0" applyNumberFormat="1" applyFont="1"/>
    <xf numFmtId="0" fontId="20" fillId="0" borderId="10" xfId="0" applyFont="1" applyBorder="1"/>
    <xf numFmtId="0" fontId="21" fillId="0" borderId="10" xfId="0" applyFont="1" applyBorder="1" applyAlignment="1">
      <alignment horizontal="center" vertical="center"/>
    </xf>
    <xf numFmtId="0" fontId="0" fillId="0" borderId="0" xfId="0" applyBorder="1"/>
    <xf numFmtId="167" fontId="0" fillId="0" borderId="0" xfId="42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NumberFormat="1" applyFont="1"/>
    <xf numFmtId="170" fontId="0" fillId="0" borderId="0" xfId="0" applyNumberFormat="1"/>
    <xf numFmtId="0" fontId="0" fillId="0" borderId="0" xfId="0" applyAlignment="1">
      <alignment horizontal="left"/>
    </xf>
    <xf numFmtId="0" fontId="22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-F800]dddd\,\ mmmm\ dd\,\ 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 PC" refreshedDate="45351.651225925925" createdVersion="7" refreshedVersion="7" minRefreshableVersion="3" recordCount="700" xr:uid="{C5D36AEB-0240-40E4-9B0A-29B725D14264}">
  <cacheSource type="worksheet">
    <worksheetSource name="order_db"/>
  </cacheSource>
  <cacheFields count="14">
    <cacheField name="S/N" numFmtId="1">
      <sharedItems containsSemiMixedTypes="0" containsString="0" containsNumber="1" containsInteger="1" minValue="1" maxValue="700"/>
    </cacheField>
    <cacheField name="Customer_ID" numFmtId="0">
      <sharedItems containsSemiMixedTypes="0" containsString="0" containsNumber="1" containsInteger="1" minValue="1" maxValue="5" count="5">
        <n v="3"/>
        <n v="4"/>
        <n v="2"/>
        <n v="5"/>
        <n v="1"/>
      </sharedItems>
    </cacheField>
    <cacheField name="Order_ID" numFmtId="0">
      <sharedItems containsSemiMixedTypes="0" containsString="0" containsNumber="1" containsInteger="1" minValue="100553" maxValue="899743" count="700">
        <n v="266868"/>
        <n v="140794"/>
        <n v="684759"/>
        <n v="640447"/>
        <n v="898637"/>
        <n v="889571"/>
        <n v="738711"/>
        <n v="505339"/>
        <n v="703997"/>
        <n v="308620"/>
        <n v="289811"/>
        <n v="144696"/>
        <n v="529550"/>
        <n v="481875"/>
        <n v="183251"/>
        <n v="361305"/>
        <n v="579016"/>
        <n v="600124"/>
        <n v="562219"/>
        <n v="283378"/>
        <n v="885205"/>
        <n v="387444"/>
        <n v="534742"/>
        <n v="320688"/>
        <n v="238791"/>
        <n v="160202"/>
        <n v="481324"/>
        <n v="550816"/>
        <n v="770750"/>
        <n v="365463"/>
        <n v="234290"/>
        <n v="847203"/>
        <n v="776532"/>
        <n v="875012"/>
        <n v="505159"/>
        <n v="303687"/>
        <n v="778039"/>
        <n v="177011"/>
        <n v="306694"/>
        <n v="793514"/>
        <n v="780708"/>
        <n v="531834"/>
        <n v="300303"/>
        <n v="859158"/>
        <n v="779279"/>
        <n v="296424"/>
        <n v="578401"/>
        <n v="365552"/>
        <n v="713958"/>
        <n v="164895"/>
        <n v="675075"/>
        <n v="455780"/>
        <n v="566401"/>
        <n v="141665"/>
        <n v="872825"/>
        <n v="738910"/>
        <n v="239419"/>
        <n v="776513"/>
        <n v="595670"/>
        <n v="549329"/>
        <n v="824253"/>
        <n v="288851"/>
        <n v="675035"/>
        <n v="255145"/>
        <n v="436748"/>
        <n v="707858"/>
        <n v="538134"/>
        <n v="817134"/>
        <n v="697568"/>
        <n v="631270"/>
        <n v="678731"/>
        <n v="335658"/>
        <n v="115582"/>
        <n v="833644"/>
        <n v="508782"/>
        <n v="726489"/>
        <n v="218291"/>
        <n v="779126"/>
        <n v="560581"/>
        <n v="369627"/>
        <n v="587035"/>
        <n v="697895"/>
        <n v="691331"/>
        <n v="852827"/>
        <n v="567484"/>
        <n v="348194"/>
        <n v="444225"/>
        <n v="685544"/>
        <n v="636993"/>
        <n v="603195"/>
        <n v="568366"/>
        <n v="176592"/>
        <n v="758323"/>
        <n v="698245"/>
        <n v="796346"/>
        <n v="203608"/>
        <n v="676135"/>
        <n v="142979"/>
        <n v="283491"/>
        <n v="807061"/>
        <n v="459019"/>
        <n v="126864"/>
        <n v="854455"/>
        <n v="293863"/>
        <n v="898591"/>
        <n v="521535"/>
        <n v="867252"/>
        <n v="146778"/>
        <n v="566983"/>
        <n v="686090"/>
        <n v="428676"/>
        <n v="278950"/>
        <n v="418690"/>
        <n v="496123"/>
        <n v="456841"/>
        <n v="513469"/>
        <n v="231476"/>
        <n v="100553"/>
        <n v="788375"/>
        <n v="263663"/>
        <n v="887888"/>
        <n v="816536"/>
        <n v="334678"/>
        <n v="527753"/>
        <n v="643111"/>
        <n v="529578"/>
        <n v="171515"/>
        <n v="266313"/>
        <n v="205484"/>
        <n v="839631"/>
        <n v="307196"/>
        <n v="123431"/>
        <n v="429472"/>
        <n v="336267"/>
        <n v="686651"/>
        <n v="761356"/>
        <n v="197639"/>
        <n v="712767"/>
        <n v="565251"/>
        <n v="436809"/>
        <n v="294935"/>
        <n v="103317"/>
        <n v="667288"/>
        <n v="735406"/>
        <n v="253399"/>
        <n v="146841"/>
        <n v="466133"/>
        <n v="159484"/>
        <n v="120842"/>
        <n v="440377"/>
        <n v="781275"/>
        <n v="607709"/>
        <n v="628402"/>
        <n v="249663"/>
        <n v="714255"/>
        <n v="170514"/>
        <n v="885201"/>
        <n v="559510"/>
        <n v="259455"/>
        <n v="389356"/>
        <n v="582048"/>
        <n v="737790"/>
        <n v="514463"/>
        <n v="143923"/>
        <n v="710711"/>
        <n v="608863"/>
        <n v="388978"/>
        <n v="209116"/>
        <n v="123693"/>
        <n v="670662"/>
        <n v="868182"/>
        <n v="121808"/>
        <n v="626543"/>
        <n v="374010"/>
        <n v="448428"/>
        <n v="721092"/>
        <n v="217341"/>
        <n v="442121"/>
        <n v="544855"/>
        <n v="158597"/>
        <n v="358353"/>
        <n v="864409"/>
        <n v="520865"/>
        <n v="898886"/>
        <n v="429735"/>
        <n v="778322"/>
        <n v="754823"/>
        <n v="763666"/>
        <n v="364025"/>
        <n v="690780"/>
        <n v="216326"/>
        <n v="844763"/>
        <n v="251968"/>
        <n v="408804"/>
        <n v="609851"/>
        <n v="332447"/>
        <n v="837170"/>
        <n v="117162"/>
        <n v="708450"/>
        <n v="855262"/>
        <n v="809091"/>
        <n v="170761"/>
        <n v="203604"/>
        <n v="830805"/>
        <n v="138739"/>
        <n v="830819"/>
        <n v="249098"/>
        <n v="252717"/>
        <n v="440487"/>
        <n v="366159"/>
        <n v="439030"/>
        <n v="227728"/>
        <n v="353832"/>
        <n v="142538"/>
        <n v="892418"/>
        <n v="459280"/>
        <n v="539666"/>
        <n v="625570"/>
        <n v="652401"/>
        <n v="326089"/>
        <n v="676869"/>
        <n v="113657"/>
        <n v="570270"/>
        <n v="445507"/>
        <n v="154432"/>
        <n v="806978"/>
        <n v="637451"/>
        <n v="494228"/>
        <n v="801641"/>
        <n v="823953"/>
        <n v="539522"/>
        <n v="873031"/>
        <n v="574744"/>
        <n v="130685"/>
        <n v="150704"/>
        <n v="779079"/>
        <n v="746705"/>
        <n v="594945"/>
        <n v="454312"/>
        <n v="830981"/>
        <n v="503244"/>
        <n v="199458"/>
        <n v="294390"/>
        <n v="128675"/>
        <n v="215754"/>
        <n v="336365"/>
        <n v="818777"/>
        <n v="757336"/>
        <n v="444955"/>
        <n v="443834"/>
        <n v="119754"/>
        <n v="173001"/>
        <n v="179673"/>
        <n v="123331"/>
        <n v="219898"/>
        <n v="141979"/>
        <n v="781308"/>
        <n v="711452"/>
        <n v="156617"/>
        <n v="487819"/>
        <n v="503591"/>
        <n v="272243"/>
        <n v="431913"/>
        <n v="270516"/>
        <n v="390387"/>
        <n v="254540"/>
        <n v="724808"/>
        <n v="561083"/>
        <n v="352793"/>
        <n v="742570"/>
        <n v="121208"/>
        <n v="644686"/>
        <n v="881771"/>
        <n v="517456"/>
        <n v="433556"/>
        <n v="741765"/>
        <n v="533611"/>
        <n v="347412"/>
        <n v="469636"/>
        <n v="200053"/>
        <n v="348844"/>
        <n v="541297"/>
        <n v="280321"/>
        <n v="434964"/>
        <n v="505218"/>
        <n v="715966"/>
        <n v="295198"/>
        <n v="529423"/>
        <n v="721311"/>
        <n v="205221"/>
        <n v="397049"/>
        <n v="164574"/>
        <n v="138137"/>
        <n v="894001"/>
        <n v="605154"/>
        <n v="736328"/>
        <n v="731074"/>
        <n v="739483"/>
        <n v="609228"/>
        <n v="754791"/>
        <n v="348619"/>
        <n v="170867"/>
        <n v="183779"/>
        <n v="304546"/>
        <n v="182735"/>
        <n v="150101"/>
        <n v="604462"/>
        <n v="655952"/>
        <n v="253215"/>
        <n v="734809"/>
        <n v="544809"/>
        <n v="580583"/>
        <n v="283163"/>
        <n v="558408"/>
        <n v="788478"/>
        <n v="397008"/>
        <n v="733366"/>
        <n v="602865"/>
        <n v="304458"/>
        <n v="151329"/>
        <n v="357838"/>
        <n v="399302"/>
        <n v="117166"/>
        <n v="707082"/>
        <n v="131249"/>
        <n v="551372"/>
        <n v="698573"/>
        <n v="504962"/>
        <n v="657776"/>
        <n v="691342"/>
        <n v="493427"/>
        <n v="271981"/>
        <n v="766207"/>
        <n v="653226"/>
        <n v="560670"/>
        <n v="786700"/>
        <n v="137921"/>
        <n v="755930"/>
        <n v="277131"/>
        <n v="235897"/>
        <n v="872307"/>
        <n v="103888"/>
        <n v="545954"/>
        <n v="480891"/>
        <n v="444725"/>
        <n v="131700"/>
        <n v="256775"/>
        <n v="686661"/>
        <n v="842675"/>
        <n v="571542"/>
        <n v="581556"/>
        <n v="884057"/>
        <n v="761022"/>
        <n v="215670"/>
        <n v="272552"/>
        <n v="120233"/>
        <n v="702523"/>
        <n v="267107"/>
        <n v="190154"/>
        <n v="681348"/>
        <n v="104326"/>
        <n v="323754"/>
        <n v="382237"/>
        <n v="424398"/>
        <n v="821698"/>
        <n v="550622"/>
        <n v="423355"/>
        <n v="441751"/>
        <n v="531656"/>
        <n v="261362"/>
        <n v="723364"/>
        <n v="519269"/>
        <n v="410583"/>
        <n v="665489"/>
        <n v="479703"/>
        <n v="148871"/>
        <n v="786473"/>
        <n v="540063"/>
        <n v="208984"/>
        <n v="858624"/>
        <n v="374115"/>
        <n v="140516"/>
        <n v="594129"/>
        <n v="841420"/>
        <n v="707748"/>
        <n v="225353"/>
        <n v="227896"/>
        <n v="683349"/>
        <n v="578917"/>
        <n v="194906"/>
        <n v="858867"/>
        <n v="649737"/>
        <n v="361699"/>
        <n v="293680"/>
        <n v="682634"/>
        <n v="161388"/>
        <n v="103112"/>
        <n v="406431"/>
        <n v="869055"/>
        <n v="616987"/>
        <n v="111799"/>
        <n v="576749"/>
        <n v="238485"/>
        <n v="128044"/>
        <n v="338090"/>
        <n v="178855"/>
        <n v="601636"/>
        <n v="893967"/>
        <n v="403455"/>
        <n v="866409"/>
        <n v="765655"/>
        <n v="732442"/>
        <n v="745878"/>
        <n v="863607"/>
        <n v="249563"/>
        <n v="355733"/>
        <n v="654585"/>
        <n v="725869"/>
        <n v="882680"/>
        <n v="449939"/>
        <n v="787606"/>
        <n v="295574"/>
        <n v="551997"/>
        <n v="296951"/>
        <n v="812448"/>
        <n v="539656"/>
        <n v="348955"/>
        <n v="137994"/>
        <n v="779393"/>
        <n v="443447"/>
        <n v="288662"/>
        <n v="768268"/>
        <n v="680427"/>
        <n v="847678"/>
        <n v="421883"/>
        <n v="572044"/>
        <n v="119027"/>
        <n v="345233"/>
        <n v="115306"/>
        <n v="310429"/>
        <n v="495847"/>
        <n v="297812"/>
        <n v="702657"/>
        <n v="629559"/>
        <n v="496752"/>
        <n v="273665"/>
        <n v="865204"/>
        <n v="203224"/>
        <n v="361276"/>
        <n v="395290"/>
        <n v="876370"/>
        <n v="788517"/>
        <n v="518063"/>
        <n v="241164"/>
        <n v="242657"/>
        <n v="327555"/>
        <n v="363487"/>
        <n v="607051"/>
        <n v="535522"/>
        <n v="533938"/>
        <n v="105566"/>
        <n v="694579"/>
        <n v="483789"/>
        <n v="728960"/>
        <n v="759173"/>
        <n v="602911"/>
        <n v="317699"/>
        <n v="676544"/>
        <n v="455417"/>
        <n v="759484"/>
        <n v="727283"/>
        <n v="684001"/>
        <n v="372739"/>
        <n v="285799"/>
        <n v="289035"/>
        <n v="411519"/>
        <n v="199710"/>
        <n v="632637"/>
        <n v="384743"/>
        <n v="819278"/>
        <n v="858434"/>
        <n v="329257"/>
        <n v="793118"/>
        <n v="355287"/>
        <n v="246621"/>
        <n v="641259"/>
        <n v="587301"/>
        <n v="505496"/>
        <n v="745887"/>
        <n v="514091"/>
        <n v="735280"/>
        <n v="540473"/>
        <n v="327845"/>
        <n v="460452"/>
        <n v="354480"/>
        <n v="243929"/>
        <n v="791359"/>
        <n v="275167"/>
        <n v="160577"/>
        <n v="827058"/>
        <n v="439635"/>
        <n v="752965"/>
        <n v="454417"/>
        <n v="434482"/>
        <n v="632111"/>
        <n v="703612"/>
        <n v="358173"/>
        <n v="149767"/>
        <n v="108848"/>
        <n v="623371"/>
        <n v="444395"/>
        <n v="818048"/>
        <n v="581507"/>
        <n v="144559"/>
        <n v="592176"/>
        <n v="639651"/>
        <n v="426898"/>
        <n v="646205"/>
        <n v="872775"/>
        <n v="774130"/>
        <n v="899502"/>
        <n v="792599"/>
        <n v="701669"/>
        <n v="721252"/>
        <n v="425472"/>
        <n v="441711"/>
        <n v="562962"/>
        <n v="666684"/>
        <n v="361541"/>
        <n v="899556"/>
        <n v="628954"/>
        <n v="617395"/>
        <n v="619210"/>
        <n v="210209"/>
        <n v="324307"/>
        <n v="406234"/>
        <n v="464364"/>
        <n v="350494"/>
        <n v="711362"/>
        <n v="451947"/>
        <n v="633142"/>
        <n v="462436"/>
        <n v="184366"/>
        <n v="151130"/>
        <n v="747194"/>
        <n v="390355"/>
        <n v="594463"/>
        <n v="699845"/>
        <n v="867837"/>
        <n v="881898"/>
        <n v="750389"/>
        <n v="102288"/>
        <n v="727045"/>
        <n v="485947"/>
        <n v="363822"/>
        <n v="494850"/>
        <n v="540189"/>
        <n v="823956"/>
        <n v="820943"/>
        <n v="366080"/>
        <n v="565067"/>
        <n v="808356"/>
        <n v="153144"/>
        <n v="878522"/>
        <n v="856913"/>
        <n v="644843"/>
        <n v="219485"/>
        <n v="362208"/>
        <n v="305275"/>
        <n v="601126"/>
        <n v="871331"/>
        <n v="138905"/>
        <n v="521663"/>
        <n v="384410"/>
        <n v="561318"/>
        <n v="762271"/>
        <n v="528145"/>
        <n v="800536"/>
        <n v="444518"/>
        <n v="340032"/>
        <n v="356877"/>
        <n v="208723"/>
        <n v="510933"/>
        <n v="213778"/>
        <n v="414407"/>
        <n v="199727"/>
        <n v="330030"/>
        <n v="780393"/>
        <n v="483216"/>
        <n v="887151"/>
        <n v="559561"/>
        <n v="616386"/>
        <n v="775360"/>
        <n v="806592"/>
        <n v="552346"/>
        <n v="643742"/>
        <n v="685153"/>
        <n v="725066"/>
        <n v="584477"/>
        <n v="613058"/>
        <n v="729194"/>
        <n v="265959"/>
        <n v="196520"/>
        <n v="894331"/>
        <n v="149035"/>
        <n v="861720"/>
        <n v="426268"/>
        <n v="156941"/>
        <n v="431261"/>
        <n v="367956"/>
        <n v="214845"/>
        <n v="765978"/>
        <n v="899743"/>
        <n v="766402"/>
        <n v="455927"/>
        <n v="464499"/>
        <n v="558048"/>
        <n v="375461"/>
        <n v="673372"/>
        <n v="197116"/>
        <n v="165918"/>
        <n v="666752"/>
        <n v="192398"/>
        <n v="864063"/>
        <n v="355971"/>
        <n v="304806"/>
        <n v="295390"/>
        <n v="234670"/>
        <n v="553803"/>
        <n v="730844"/>
        <n v="218006"/>
        <n v="374150"/>
        <n v="250308"/>
        <n v="625104"/>
        <n v="669715"/>
        <n v="881268"/>
        <n v="263637"/>
        <n v="169621"/>
        <n v="636371"/>
        <n v="223911"/>
        <n v="433084"/>
        <n v="818350"/>
        <n v="614031"/>
        <n v="741049"/>
        <n v="529471"/>
        <n v="235009"/>
        <n v="562718"/>
        <n v="640346"/>
        <n v="629523"/>
        <n v="856865"/>
        <n v="567117"/>
        <n v="507642"/>
        <n v="289924"/>
        <n v="751314"/>
        <n v="847731"/>
        <n v="710702"/>
        <n v="696979"/>
        <n v="609418"/>
        <n v="764088"/>
        <n v="447945"/>
        <n v="751733"/>
        <n v="507202"/>
        <n v="311475"/>
        <n v="581762"/>
        <n v="217808"/>
        <n v="897372"/>
        <n v="748204"/>
        <n v="378254"/>
        <n v="775311"/>
        <n v="632477"/>
        <n v="482625"/>
        <n v="428131"/>
        <n v="120418"/>
        <n v="885051"/>
        <n v="494115"/>
        <n v="573970"/>
        <n v="403071"/>
        <n v="356550"/>
        <n v="638098"/>
        <n v="382008"/>
        <n v="234667"/>
        <n v="397386"/>
        <n v="488771"/>
        <n v="168032"/>
        <n v="135967"/>
        <n v="899629"/>
        <n v="617339"/>
        <n v="814769"/>
        <n v="758487"/>
        <n v="674043"/>
        <n v="349645"/>
        <n v="233911"/>
        <n v="867907"/>
        <n v="752353"/>
        <n v="600167"/>
        <n v="853295"/>
        <n v="253981"/>
        <n v="208456"/>
        <n v="727940"/>
        <n v="414628"/>
      </sharedItems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_Sold" numFmtId="0">
      <sharedItems containsSemiMixedTypes="0" containsString="0" containsNumber="1" containsInteger="1" minValue="200" maxValue="4493"/>
    </cacheField>
    <cacheField name="Date" numFmtId="165">
      <sharedItems containsSemiMixedTypes="0" containsNonDate="0" containsDate="1" containsString="0" minDate="2019-01-09T00:00:00" maxDate="2020-01-13T00:00:00"/>
    </cacheField>
    <cacheField name="Year" numFmtId="0">
      <sharedItems containsSemiMixedTypes="0" containsString="0" containsNumber="1" containsInteger="1" minValue="2019" maxValue="2020" count="2">
        <n v="2020"/>
        <n v="2019"/>
      </sharedItems>
    </cacheField>
    <cacheField name="Revenue" numFmtId="166">
      <sharedItems containsSemiMixedTypes="0" containsString="0" containsNumber="1" minValue="200" maxValue="23985"/>
    </cacheField>
    <cacheField name="Cost" numFmtId="166">
      <sharedItems containsSemiMixedTypes="0" containsString="0" containsNumber="1" minValue="100" maxValue="10993.125"/>
    </cacheField>
    <cacheField name="Unit_cost" numFmtId="166">
      <sharedItems containsSemiMixedTypes="0" containsString="0" containsNumber="1" minValue="0.49974567650050866" maxValue="2.75"/>
    </cacheField>
    <cacheField name="Unit_selling price" numFmtId="166">
      <sharedItems containsSemiMixedTypes="0" containsString="0" containsNumber="1" minValue="0.49974567650050866" maxValue="3.25"/>
    </cacheField>
    <cacheField name="selling price" numFmtId="166">
      <sharedItems containsSemiMixedTypes="0" containsString="0" containsNumber="1" minValue="100" maxValue="13477.5"/>
    </cacheField>
    <cacheField name="profit" numFmtId="166">
      <sharedItems containsSemiMixedTypes="0" containsString="0" containsNumber="1" minValue="0" maxValue="4492.5"/>
    </cacheField>
    <cacheField name="VAT(7.5%)" numFmtId="166">
      <sharedItems containsSemiMixedTypes="0" containsString="0" containsNumber="1" minValue="7.5" maxValue="1010.8125"/>
    </cacheField>
  </cacheFields>
  <extLst>
    <ext xmlns:x14="http://schemas.microsoft.com/office/spreadsheetml/2009/9/main" uri="{725AE2AE-9491-48be-B2B4-4EB974FC3084}">
      <x14:pivotCacheDefinition pivotCacheId="1549983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1"/>
    <x v="0"/>
    <x v="0"/>
    <x v="0"/>
    <n v="292"/>
    <d v="2020-01-02T00:00:00"/>
    <x v="0"/>
    <n v="1460"/>
    <n v="584"/>
    <n v="2"/>
    <n v="3"/>
    <n v="876"/>
    <n v="292"/>
    <n v="65.7"/>
  </r>
  <r>
    <n v="2"/>
    <x v="0"/>
    <x v="1"/>
    <x v="0"/>
    <n v="974"/>
    <d v="2020-01-02T00:00:00"/>
    <x v="0"/>
    <n v="4870"/>
    <n v="1948"/>
    <n v="2"/>
    <n v="3"/>
    <n v="2922"/>
    <n v="974"/>
    <n v="219.15"/>
  </r>
  <r>
    <n v="3"/>
    <x v="0"/>
    <x v="2"/>
    <x v="0"/>
    <n v="2518"/>
    <d v="2020-01-06T00:00:00"/>
    <x v="0"/>
    <n v="12590"/>
    <n v="5036"/>
    <n v="2"/>
    <n v="3"/>
    <n v="7554"/>
    <n v="2518"/>
    <n v="566.54999999999995"/>
  </r>
  <r>
    <n v="4"/>
    <x v="1"/>
    <x v="3"/>
    <x v="0"/>
    <n v="1006"/>
    <d v="2020-01-06T00:00:00"/>
    <x v="0"/>
    <n v="5030"/>
    <n v="2012"/>
    <n v="2"/>
    <n v="3"/>
    <n v="3018"/>
    <n v="1006"/>
    <n v="226.35"/>
  </r>
  <r>
    <n v="5"/>
    <x v="2"/>
    <x v="4"/>
    <x v="0"/>
    <n v="367"/>
    <d v="2020-01-07T00:00:00"/>
    <x v="0"/>
    <n v="1835"/>
    <n v="734"/>
    <n v="2"/>
    <n v="3"/>
    <n v="1101"/>
    <n v="367"/>
    <n v="82.575000000000003"/>
  </r>
  <r>
    <n v="6"/>
    <x v="3"/>
    <x v="5"/>
    <x v="0"/>
    <n v="883"/>
    <d v="2020-01-08T00:00:00"/>
    <x v="0"/>
    <n v="4415"/>
    <n v="1766"/>
    <n v="2"/>
    <n v="3"/>
    <n v="2649"/>
    <n v="883"/>
    <n v="198.67499999999998"/>
  </r>
  <r>
    <n v="7"/>
    <x v="4"/>
    <x v="6"/>
    <x v="0"/>
    <n v="549"/>
    <d v="2019-01-09T00:00:00"/>
    <x v="1"/>
    <n v="2745"/>
    <n v="1098"/>
    <n v="2"/>
    <n v="3"/>
    <n v="1647"/>
    <n v="549"/>
    <n v="123.52499999999999"/>
  </r>
  <r>
    <n v="8"/>
    <x v="3"/>
    <x v="7"/>
    <x v="0"/>
    <n v="788"/>
    <d v="2019-01-09T00:00:00"/>
    <x v="1"/>
    <n v="3940"/>
    <n v="1576"/>
    <n v="2"/>
    <n v="3"/>
    <n v="2364"/>
    <n v="788"/>
    <n v="177.29999999999998"/>
  </r>
  <r>
    <n v="9"/>
    <x v="3"/>
    <x v="8"/>
    <x v="0"/>
    <n v="2472"/>
    <d v="2020-01-09T00:00:00"/>
    <x v="0"/>
    <n v="12360"/>
    <n v="4944"/>
    <n v="2"/>
    <n v="3"/>
    <n v="7416"/>
    <n v="2472"/>
    <n v="556.19999999999993"/>
  </r>
  <r>
    <n v="10"/>
    <x v="2"/>
    <x v="9"/>
    <x v="0"/>
    <n v="1143"/>
    <d v="2020-01-10T00:00:00"/>
    <x v="0"/>
    <n v="5715"/>
    <n v="2286"/>
    <n v="2"/>
    <n v="3"/>
    <n v="3429"/>
    <n v="1143"/>
    <n v="257.17500000000001"/>
  </r>
  <r>
    <n v="11"/>
    <x v="1"/>
    <x v="10"/>
    <x v="0"/>
    <n v="1725"/>
    <d v="2019-01-11T00:00:00"/>
    <x v="1"/>
    <n v="8625"/>
    <n v="3450"/>
    <n v="2"/>
    <n v="3"/>
    <n v="5175"/>
    <n v="1725"/>
    <n v="388.125"/>
  </r>
  <r>
    <n v="12"/>
    <x v="4"/>
    <x v="11"/>
    <x v="0"/>
    <n v="912"/>
    <d v="2019-01-11T00:00:00"/>
    <x v="1"/>
    <n v="4560"/>
    <n v="1824"/>
    <n v="2"/>
    <n v="3"/>
    <n v="2736"/>
    <n v="912"/>
    <n v="205.2"/>
  </r>
  <r>
    <n v="13"/>
    <x v="3"/>
    <x v="12"/>
    <x v="0"/>
    <n v="2152"/>
    <d v="2019-01-12T00:00:00"/>
    <x v="1"/>
    <n v="10760"/>
    <n v="4304"/>
    <n v="2"/>
    <n v="3"/>
    <n v="6456"/>
    <n v="2152"/>
    <n v="484.2"/>
  </r>
  <r>
    <n v="14"/>
    <x v="1"/>
    <x v="13"/>
    <x v="0"/>
    <n v="1817"/>
    <d v="2020-01-12T00:00:00"/>
    <x v="0"/>
    <n v="9085"/>
    <n v="3634"/>
    <n v="2"/>
    <n v="3"/>
    <n v="5451"/>
    <n v="1817"/>
    <n v="408.82499999999999"/>
  </r>
  <r>
    <n v="15"/>
    <x v="0"/>
    <x v="14"/>
    <x v="0"/>
    <n v="1513"/>
    <d v="2020-01-12T00:00:00"/>
    <x v="0"/>
    <n v="7565"/>
    <n v="3026"/>
    <n v="2"/>
    <n v="3"/>
    <n v="4539"/>
    <n v="1513"/>
    <n v="340.42500000000001"/>
  </r>
  <r>
    <n v="16"/>
    <x v="1"/>
    <x v="15"/>
    <x v="0"/>
    <n v="3945"/>
    <d v="2020-01-01T00:00:00"/>
    <x v="0"/>
    <n v="19725"/>
    <n v="7890"/>
    <n v="2"/>
    <n v="3"/>
    <n v="11835"/>
    <n v="3945"/>
    <n v="887.625"/>
  </r>
  <r>
    <n v="17"/>
    <x v="1"/>
    <x v="16"/>
    <x v="0"/>
    <n v="2296"/>
    <d v="2020-01-02T00:00:00"/>
    <x v="0"/>
    <n v="11480"/>
    <n v="4592"/>
    <n v="2"/>
    <n v="3"/>
    <n v="6888"/>
    <n v="2296"/>
    <n v="516.6"/>
  </r>
  <r>
    <n v="18"/>
    <x v="0"/>
    <x v="17"/>
    <x v="0"/>
    <n v="1030"/>
    <d v="2020-01-05T00:00:00"/>
    <x v="0"/>
    <n v="5150"/>
    <n v="2060"/>
    <n v="2"/>
    <n v="3"/>
    <n v="3090"/>
    <n v="1030"/>
    <n v="231.75"/>
  </r>
  <r>
    <n v="19"/>
    <x v="0"/>
    <x v="18"/>
    <x v="0"/>
    <n v="1514"/>
    <d v="2020-01-02T00:00:00"/>
    <x v="0"/>
    <n v="7570"/>
    <n v="3028"/>
    <n v="2"/>
    <n v="3"/>
    <n v="4542"/>
    <n v="1514"/>
    <n v="340.65"/>
  </r>
  <r>
    <n v="20"/>
    <x v="3"/>
    <x v="19"/>
    <x v="0"/>
    <n v="4493"/>
    <d v="2020-01-04T00:00:00"/>
    <x v="0"/>
    <n v="22462.5"/>
    <n v="8985"/>
    <n v="1.9997774315602048"/>
    <n v="2.999666147340307"/>
    <n v="13477.5"/>
    <n v="4492.5"/>
    <n v="1010.8125"/>
  </r>
  <r>
    <n v="21"/>
    <x v="1"/>
    <x v="20"/>
    <x v="0"/>
    <n v="727"/>
    <d v="2020-01-06T00:00:00"/>
    <x v="0"/>
    <n v="3635"/>
    <n v="1454"/>
    <n v="2"/>
    <n v="3"/>
    <n v="2181"/>
    <n v="727"/>
    <n v="163.57499999999999"/>
  </r>
  <r>
    <n v="22"/>
    <x v="0"/>
    <x v="21"/>
    <x v="0"/>
    <n v="787"/>
    <d v="2020-01-06T00:00:00"/>
    <x v="0"/>
    <n v="3935"/>
    <n v="1574"/>
    <n v="2"/>
    <n v="3"/>
    <n v="2361"/>
    <n v="787"/>
    <n v="177.07499999999999"/>
  </r>
  <r>
    <n v="23"/>
    <x v="1"/>
    <x v="22"/>
    <x v="0"/>
    <n v="1823"/>
    <d v="2020-01-07T00:00:00"/>
    <x v="0"/>
    <n v="9115"/>
    <n v="3646"/>
    <n v="2"/>
    <n v="3"/>
    <n v="5469"/>
    <n v="1823"/>
    <n v="410.17500000000001"/>
  </r>
  <r>
    <n v="24"/>
    <x v="2"/>
    <x v="23"/>
    <x v="0"/>
    <n v="747"/>
    <d v="2020-01-09T00:00:00"/>
    <x v="0"/>
    <n v="3735"/>
    <n v="1494"/>
    <n v="2"/>
    <n v="3"/>
    <n v="2241"/>
    <n v="747"/>
    <n v="168.07499999999999"/>
  </r>
  <r>
    <n v="25"/>
    <x v="3"/>
    <x v="24"/>
    <x v="0"/>
    <n v="766"/>
    <d v="2019-01-10T00:00:00"/>
    <x v="1"/>
    <n v="3830"/>
    <n v="1532"/>
    <n v="2"/>
    <n v="3"/>
    <n v="2298"/>
    <n v="766"/>
    <n v="172.35"/>
  </r>
  <r>
    <n v="26"/>
    <x v="1"/>
    <x v="25"/>
    <x v="0"/>
    <n v="2905"/>
    <d v="2020-01-11T00:00:00"/>
    <x v="0"/>
    <n v="14525"/>
    <n v="5810"/>
    <n v="2"/>
    <n v="3"/>
    <n v="8715"/>
    <n v="2905"/>
    <n v="653.625"/>
  </r>
  <r>
    <n v="27"/>
    <x v="4"/>
    <x v="26"/>
    <x v="0"/>
    <n v="2155"/>
    <d v="2020-01-12T00:00:00"/>
    <x v="0"/>
    <n v="10775"/>
    <n v="4310"/>
    <n v="2"/>
    <n v="3"/>
    <n v="6465"/>
    <n v="2155"/>
    <n v="484.875"/>
  </r>
  <r>
    <n v="28"/>
    <x v="1"/>
    <x v="27"/>
    <x v="0"/>
    <n v="2363"/>
    <d v="2020-01-02T00:00:00"/>
    <x v="0"/>
    <n v="11815"/>
    <n v="4726"/>
    <n v="2"/>
    <n v="3"/>
    <n v="7089"/>
    <n v="2363"/>
    <n v="531.67499999999995"/>
  </r>
  <r>
    <n v="29"/>
    <x v="3"/>
    <x v="28"/>
    <x v="0"/>
    <n v="918"/>
    <d v="2020-01-05T00:00:00"/>
    <x v="0"/>
    <n v="4590"/>
    <n v="1836"/>
    <n v="2"/>
    <n v="3"/>
    <n v="2754"/>
    <n v="918"/>
    <n v="206.54999999999998"/>
  </r>
  <r>
    <n v="30"/>
    <x v="0"/>
    <x v="29"/>
    <x v="0"/>
    <n v="1728"/>
    <d v="2020-01-05T00:00:00"/>
    <x v="0"/>
    <n v="8640"/>
    <n v="3456"/>
    <n v="2"/>
    <n v="3"/>
    <n v="5184"/>
    <n v="1728"/>
    <n v="388.8"/>
  </r>
  <r>
    <n v="31"/>
    <x v="4"/>
    <x v="30"/>
    <x v="0"/>
    <n v="1142"/>
    <d v="2020-01-06T00:00:00"/>
    <x v="0"/>
    <n v="5710"/>
    <n v="2284"/>
    <n v="2"/>
    <n v="3"/>
    <n v="3426"/>
    <n v="1142"/>
    <n v="256.95"/>
  </r>
  <r>
    <n v="32"/>
    <x v="3"/>
    <x v="31"/>
    <x v="0"/>
    <n v="662"/>
    <d v="2020-01-06T00:00:00"/>
    <x v="0"/>
    <n v="3310"/>
    <n v="1324"/>
    <n v="2"/>
    <n v="3"/>
    <n v="1986"/>
    <n v="662"/>
    <n v="148.94999999999999"/>
  </r>
  <r>
    <n v="33"/>
    <x v="1"/>
    <x v="32"/>
    <x v="0"/>
    <n v="1295"/>
    <d v="2020-01-10T00:00:00"/>
    <x v="0"/>
    <n v="6475"/>
    <n v="2590"/>
    <n v="2"/>
    <n v="3"/>
    <n v="3885"/>
    <n v="1295"/>
    <n v="291.375"/>
  </r>
  <r>
    <n v="34"/>
    <x v="1"/>
    <x v="33"/>
    <x v="0"/>
    <n v="809"/>
    <d v="2019-01-10T00:00:00"/>
    <x v="1"/>
    <n v="4045"/>
    <n v="1618"/>
    <n v="2"/>
    <n v="3"/>
    <n v="2427"/>
    <n v="809"/>
    <n v="182.02500000000001"/>
  </r>
  <r>
    <n v="35"/>
    <x v="0"/>
    <x v="34"/>
    <x v="0"/>
    <n v="2145"/>
    <d v="2019-01-10T00:00:00"/>
    <x v="1"/>
    <n v="10725"/>
    <n v="4290"/>
    <n v="2"/>
    <n v="3"/>
    <n v="6435"/>
    <n v="2145"/>
    <n v="482.625"/>
  </r>
  <r>
    <n v="36"/>
    <x v="4"/>
    <x v="35"/>
    <x v="0"/>
    <n v="1785"/>
    <d v="2019-01-11T00:00:00"/>
    <x v="1"/>
    <n v="8925"/>
    <n v="3570"/>
    <n v="2"/>
    <n v="3"/>
    <n v="5355"/>
    <n v="1785"/>
    <n v="401.625"/>
  </r>
  <r>
    <n v="37"/>
    <x v="3"/>
    <x v="36"/>
    <x v="0"/>
    <n v="1916"/>
    <d v="2020-01-12T00:00:00"/>
    <x v="0"/>
    <n v="9580"/>
    <n v="3832"/>
    <n v="2"/>
    <n v="3"/>
    <n v="5748"/>
    <n v="1916"/>
    <n v="431.09999999999997"/>
  </r>
  <r>
    <n v="38"/>
    <x v="3"/>
    <x v="37"/>
    <x v="0"/>
    <n v="2852"/>
    <d v="2020-01-12T00:00:00"/>
    <x v="0"/>
    <n v="14260"/>
    <n v="5704"/>
    <n v="2"/>
    <n v="3"/>
    <n v="8556"/>
    <n v="2852"/>
    <n v="641.69999999999993"/>
  </r>
  <r>
    <n v="39"/>
    <x v="2"/>
    <x v="38"/>
    <x v="0"/>
    <n v="2729"/>
    <d v="2020-01-12T00:00:00"/>
    <x v="0"/>
    <n v="13645"/>
    <n v="5458"/>
    <n v="2"/>
    <n v="3"/>
    <n v="8187"/>
    <n v="2729"/>
    <n v="614.02499999999998"/>
  </r>
  <r>
    <n v="40"/>
    <x v="3"/>
    <x v="39"/>
    <x v="0"/>
    <n v="1925"/>
    <d v="2019-01-12T00:00:00"/>
    <x v="1"/>
    <n v="9625"/>
    <n v="3850"/>
    <n v="2"/>
    <n v="3"/>
    <n v="5775"/>
    <n v="1925"/>
    <n v="433.125"/>
  </r>
  <r>
    <n v="41"/>
    <x v="4"/>
    <x v="40"/>
    <x v="0"/>
    <n v="2013"/>
    <d v="2019-01-12T00:00:00"/>
    <x v="1"/>
    <n v="10065"/>
    <n v="4026"/>
    <n v="2"/>
    <n v="3"/>
    <n v="6039"/>
    <n v="2013"/>
    <n v="452.92500000000001"/>
  </r>
  <r>
    <n v="42"/>
    <x v="3"/>
    <x v="41"/>
    <x v="0"/>
    <n v="1055"/>
    <d v="2020-01-12T00:00:00"/>
    <x v="0"/>
    <n v="5275"/>
    <n v="2110"/>
    <n v="2"/>
    <n v="3"/>
    <n v="3165"/>
    <n v="1055"/>
    <n v="237.375"/>
  </r>
  <r>
    <n v="43"/>
    <x v="0"/>
    <x v="42"/>
    <x v="0"/>
    <n v="1084"/>
    <d v="2020-01-12T00:00:00"/>
    <x v="0"/>
    <n v="5420"/>
    <n v="2168"/>
    <n v="2"/>
    <n v="3"/>
    <n v="3252"/>
    <n v="1084"/>
    <n v="243.89999999999998"/>
  </r>
  <r>
    <n v="44"/>
    <x v="2"/>
    <x v="43"/>
    <x v="0"/>
    <n v="2435"/>
    <d v="2020-01-01T00:00:00"/>
    <x v="0"/>
    <n v="12172.5"/>
    <n v="4869"/>
    <n v="1.9995893223819301"/>
    <n v="2.9993839835728955"/>
    <n v="7303.5000000000009"/>
    <n v="2434.5000000000009"/>
    <n v="547.76250000000005"/>
  </r>
  <r>
    <n v="45"/>
    <x v="4"/>
    <x v="44"/>
    <x v="0"/>
    <n v="1774"/>
    <d v="2020-01-03T00:00:00"/>
    <x v="0"/>
    <n v="8870"/>
    <n v="3548"/>
    <n v="2"/>
    <n v="3"/>
    <n v="5322"/>
    <n v="1774"/>
    <n v="399.15"/>
  </r>
  <r>
    <n v="46"/>
    <x v="4"/>
    <x v="45"/>
    <x v="0"/>
    <n v="1901"/>
    <d v="2020-01-06T00:00:00"/>
    <x v="0"/>
    <n v="9505"/>
    <n v="3802"/>
    <n v="2"/>
    <n v="3"/>
    <n v="5703"/>
    <n v="1901"/>
    <n v="427.72499999999997"/>
  </r>
  <r>
    <n v="47"/>
    <x v="0"/>
    <x v="46"/>
    <x v="0"/>
    <n v="689"/>
    <d v="2020-01-06T00:00:00"/>
    <x v="0"/>
    <n v="3445"/>
    <n v="1378"/>
    <n v="2"/>
    <n v="3"/>
    <n v="2067"/>
    <n v="689"/>
    <n v="155.02500000000001"/>
  </r>
  <r>
    <n v="48"/>
    <x v="0"/>
    <x v="47"/>
    <x v="0"/>
    <n v="1570"/>
    <d v="2020-01-06T00:00:00"/>
    <x v="0"/>
    <n v="7850"/>
    <n v="3140"/>
    <n v="2"/>
    <n v="3"/>
    <n v="4710"/>
    <n v="1570"/>
    <n v="353.25"/>
  </r>
  <r>
    <n v="49"/>
    <x v="1"/>
    <x v="48"/>
    <x v="0"/>
    <n v="1370"/>
    <d v="2020-01-07T00:00:00"/>
    <x v="0"/>
    <n v="6847.5"/>
    <n v="2739"/>
    <n v="1.9992700729927007"/>
    <n v="2.9989051094890513"/>
    <n v="4108.5"/>
    <n v="1369.5"/>
    <n v="308.13749999999999"/>
  </r>
  <r>
    <n v="50"/>
    <x v="2"/>
    <x v="49"/>
    <x v="0"/>
    <n v="2009"/>
    <d v="2020-01-10T00:00:00"/>
    <x v="0"/>
    <n v="10045"/>
    <n v="4018"/>
    <n v="2"/>
    <n v="3"/>
    <n v="6027"/>
    <n v="2009"/>
    <n v="452.02499999999998"/>
  </r>
  <r>
    <n v="51"/>
    <x v="4"/>
    <x v="50"/>
    <x v="0"/>
    <n v="1945"/>
    <d v="2019-01-10T00:00:00"/>
    <x v="1"/>
    <n v="9725"/>
    <n v="3890"/>
    <n v="2"/>
    <n v="3"/>
    <n v="5835"/>
    <n v="1945"/>
    <n v="437.625"/>
  </r>
  <r>
    <n v="52"/>
    <x v="2"/>
    <x v="51"/>
    <x v="0"/>
    <n v="1287"/>
    <d v="2020-01-12T00:00:00"/>
    <x v="0"/>
    <n v="6435"/>
    <n v="2574"/>
    <n v="2"/>
    <n v="3"/>
    <n v="3861"/>
    <n v="1287"/>
    <n v="289.57499999999999"/>
  </r>
  <r>
    <n v="53"/>
    <x v="2"/>
    <x v="52"/>
    <x v="0"/>
    <n v="1706"/>
    <d v="2020-01-12T00:00:00"/>
    <x v="0"/>
    <n v="8530"/>
    <n v="3412"/>
    <n v="2"/>
    <n v="3"/>
    <n v="5118"/>
    <n v="1706"/>
    <n v="383.84999999999997"/>
  </r>
  <r>
    <n v="54"/>
    <x v="4"/>
    <x v="53"/>
    <x v="0"/>
    <n v="1760"/>
    <d v="2019-01-09T00:00:00"/>
    <x v="1"/>
    <n v="8800"/>
    <n v="3520"/>
    <n v="2"/>
    <n v="3"/>
    <n v="5280"/>
    <n v="1760"/>
    <n v="396"/>
  </r>
  <r>
    <n v="55"/>
    <x v="1"/>
    <x v="54"/>
    <x v="0"/>
    <n v="2031"/>
    <d v="2020-01-10T00:00:00"/>
    <x v="0"/>
    <n v="10155"/>
    <n v="4062"/>
    <n v="2"/>
    <n v="3"/>
    <n v="6093"/>
    <n v="2031"/>
    <n v="456.97499999999997"/>
  </r>
  <r>
    <n v="56"/>
    <x v="2"/>
    <x v="55"/>
    <x v="0"/>
    <n v="2261"/>
    <d v="2019-01-12T00:00:00"/>
    <x v="1"/>
    <n v="11305"/>
    <n v="4522"/>
    <n v="2"/>
    <n v="3"/>
    <n v="6783"/>
    <n v="2261"/>
    <n v="508.72499999999997"/>
  </r>
  <r>
    <n v="57"/>
    <x v="0"/>
    <x v="56"/>
    <x v="0"/>
    <n v="4251"/>
    <d v="2020-01-01T00:00:00"/>
    <x v="0"/>
    <n v="21255"/>
    <n v="8502"/>
    <n v="2"/>
    <n v="3"/>
    <n v="12753"/>
    <n v="4251"/>
    <n v="956.47499999999991"/>
  </r>
  <r>
    <n v="58"/>
    <x v="2"/>
    <x v="57"/>
    <x v="0"/>
    <n v="795"/>
    <d v="2020-01-03T00:00:00"/>
    <x v="0"/>
    <n v="3975"/>
    <n v="1590"/>
    <n v="2"/>
    <n v="3"/>
    <n v="2385"/>
    <n v="795"/>
    <n v="178.875"/>
  </r>
  <r>
    <n v="59"/>
    <x v="1"/>
    <x v="58"/>
    <x v="0"/>
    <n v="1415"/>
    <d v="2020-01-04T00:00:00"/>
    <x v="0"/>
    <n v="7072.5"/>
    <n v="2829"/>
    <n v="1.9992932862190813"/>
    <n v="2.9989399293286221"/>
    <n v="4243.5"/>
    <n v="1414.5"/>
    <n v="318.26249999999999"/>
  </r>
  <r>
    <n v="60"/>
    <x v="0"/>
    <x v="59"/>
    <x v="0"/>
    <n v="2918"/>
    <d v="2020-01-05T00:00:00"/>
    <x v="0"/>
    <n v="14590"/>
    <n v="5836"/>
    <n v="2"/>
    <n v="3"/>
    <n v="8754"/>
    <n v="2918"/>
    <n v="656.55"/>
  </r>
  <r>
    <n v="61"/>
    <x v="2"/>
    <x v="60"/>
    <x v="0"/>
    <n v="3450"/>
    <d v="2020-01-07T00:00:00"/>
    <x v="0"/>
    <n v="17250"/>
    <n v="6900"/>
    <n v="2"/>
    <n v="3"/>
    <n v="10350"/>
    <n v="3450"/>
    <n v="776.25"/>
  </r>
  <r>
    <n v="62"/>
    <x v="0"/>
    <x v="61"/>
    <x v="0"/>
    <n v="2988"/>
    <d v="2020-01-07T00:00:00"/>
    <x v="0"/>
    <n v="14940"/>
    <n v="5976"/>
    <n v="2"/>
    <n v="3"/>
    <n v="8964"/>
    <n v="2988"/>
    <n v="672.3"/>
  </r>
  <r>
    <n v="63"/>
    <x v="4"/>
    <x v="62"/>
    <x v="0"/>
    <n v="218"/>
    <d v="2020-01-09T00:00:00"/>
    <x v="0"/>
    <n v="1090"/>
    <n v="436"/>
    <n v="2"/>
    <n v="3"/>
    <n v="654"/>
    <n v="218"/>
    <n v="49.05"/>
  </r>
  <r>
    <n v="64"/>
    <x v="0"/>
    <x v="63"/>
    <x v="0"/>
    <n v="2074"/>
    <d v="2020-01-09T00:00:00"/>
    <x v="0"/>
    <n v="10370"/>
    <n v="4148"/>
    <n v="2"/>
    <n v="3"/>
    <n v="6222"/>
    <n v="2074"/>
    <n v="466.65"/>
  </r>
  <r>
    <n v="65"/>
    <x v="3"/>
    <x v="64"/>
    <x v="0"/>
    <n v="1056"/>
    <d v="2020-01-09T00:00:00"/>
    <x v="0"/>
    <n v="5280"/>
    <n v="2112"/>
    <n v="2"/>
    <n v="3"/>
    <n v="3168"/>
    <n v="1056"/>
    <n v="237.6"/>
  </r>
  <r>
    <n v="66"/>
    <x v="4"/>
    <x v="65"/>
    <x v="0"/>
    <n v="671"/>
    <d v="2019-01-10T00:00:00"/>
    <x v="1"/>
    <n v="3355"/>
    <n v="1342"/>
    <n v="2"/>
    <n v="3"/>
    <n v="2013"/>
    <n v="671"/>
    <n v="150.97499999999999"/>
  </r>
  <r>
    <n v="67"/>
    <x v="0"/>
    <x v="66"/>
    <x v="0"/>
    <n v="1514"/>
    <d v="2019-01-10T00:00:00"/>
    <x v="1"/>
    <n v="7570"/>
    <n v="3028"/>
    <n v="2"/>
    <n v="3"/>
    <n v="4542"/>
    <n v="1514"/>
    <n v="340.65"/>
  </r>
  <r>
    <n v="68"/>
    <x v="0"/>
    <x v="67"/>
    <x v="0"/>
    <n v="274"/>
    <d v="2020-01-12T00:00:00"/>
    <x v="0"/>
    <n v="1370"/>
    <n v="548"/>
    <n v="2"/>
    <n v="3"/>
    <n v="822"/>
    <n v="274"/>
    <n v="61.65"/>
  </r>
  <r>
    <n v="69"/>
    <x v="0"/>
    <x v="68"/>
    <x v="0"/>
    <n v="1138"/>
    <d v="2020-01-12T00:00:00"/>
    <x v="0"/>
    <n v="5690"/>
    <n v="2276"/>
    <n v="2"/>
    <n v="3"/>
    <n v="3414"/>
    <n v="1138"/>
    <n v="256.05"/>
  </r>
  <r>
    <n v="70"/>
    <x v="4"/>
    <x v="69"/>
    <x v="0"/>
    <n v="1372"/>
    <d v="2020-01-01T00:00:00"/>
    <x v="0"/>
    <n v="6860"/>
    <n v="2744"/>
    <n v="2"/>
    <n v="3"/>
    <n v="4116"/>
    <n v="1372"/>
    <n v="308.7"/>
  </r>
  <r>
    <n v="71"/>
    <x v="2"/>
    <x v="70"/>
    <x v="0"/>
    <n v="2349"/>
    <d v="2019-01-09T00:00:00"/>
    <x v="1"/>
    <n v="11745"/>
    <n v="4698"/>
    <n v="2"/>
    <n v="3"/>
    <n v="7047"/>
    <n v="2349"/>
    <n v="528.52499999999998"/>
  </r>
  <r>
    <n v="72"/>
    <x v="3"/>
    <x v="71"/>
    <x v="0"/>
    <n v="2689"/>
    <d v="2020-01-10T00:00:00"/>
    <x v="0"/>
    <n v="13445"/>
    <n v="5378"/>
    <n v="2"/>
    <n v="3"/>
    <n v="8067"/>
    <n v="2689"/>
    <n v="605.02499999999998"/>
  </r>
  <r>
    <n v="73"/>
    <x v="3"/>
    <x v="72"/>
    <x v="0"/>
    <n v="2431"/>
    <d v="2020-01-12T00:00:00"/>
    <x v="0"/>
    <n v="12155"/>
    <n v="4862"/>
    <n v="2"/>
    <n v="3"/>
    <n v="7293"/>
    <n v="2431"/>
    <n v="546.97500000000002"/>
  </r>
  <r>
    <n v="74"/>
    <x v="3"/>
    <x v="73"/>
    <x v="0"/>
    <n v="1303"/>
    <d v="2020-01-02T00:00:00"/>
    <x v="0"/>
    <n v="6515"/>
    <n v="2606"/>
    <n v="2"/>
    <n v="3"/>
    <n v="3909"/>
    <n v="1303"/>
    <n v="293.17500000000001"/>
  </r>
  <r>
    <n v="75"/>
    <x v="0"/>
    <x v="74"/>
    <x v="0"/>
    <n v="2992"/>
    <d v="2020-01-03T00:00:00"/>
    <x v="0"/>
    <n v="14960"/>
    <n v="5984"/>
    <n v="2"/>
    <n v="3"/>
    <n v="8976"/>
    <n v="2992"/>
    <n v="673.19999999999993"/>
  </r>
  <r>
    <n v="76"/>
    <x v="1"/>
    <x v="75"/>
    <x v="0"/>
    <n v="2385"/>
    <d v="2020-01-03T00:00:00"/>
    <x v="0"/>
    <n v="11925"/>
    <n v="4770"/>
    <n v="2"/>
    <n v="3"/>
    <n v="7155"/>
    <n v="2385"/>
    <n v="536.625"/>
  </r>
  <r>
    <n v="77"/>
    <x v="4"/>
    <x v="76"/>
    <x v="0"/>
    <n v="1607"/>
    <d v="2020-01-04T00:00:00"/>
    <x v="0"/>
    <n v="8035"/>
    <n v="3214"/>
    <n v="2"/>
    <n v="3"/>
    <n v="4821"/>
    <n v="1607"/>
    <n v="361.57499999999999"/>
  </r>
  <r>
    <n v="78"/>
    <x v="4"/>
    <x v="77"/>
    <x v="0"/>
    <n v="2327"/>
    <d v="2020-01-05T00:00:00"/>
    <x v="0"/>
    <n v="11635"/>
    <n v="4654"/>
    <n v="2"/>
    <n v="3"/>
    <n v="6981"/>
    <n v="2327"/>
    <n v="523.57499999999993"/>
  </r>
  <r>
    <n v="79"/>
    <x v="1"/>
    <x v="78"/>
    <x v="0"/>
    <n v="991"/>
    <d v="2020-01-06T00:00:00"/>
    <x v="0"/>
    <n v="4955"/>
    <n v="1982"/>
    <n v="2"/>
    <n v="3"/>
    <n v="2973"/>
    <n v="991"/>
    <n v="222.97499999999999"/>
  </r>
  <r>
    <n v="80"/>
    <x v="2"/>
    <x v="79"/>
    <x v="0"/>
    <n v="602"/>
    <d v="2020-01-06T00:00:00"/>
    <x v="0"/>
    <n v="3010"/>
    <n v="1204"/>
    <n v="2"/>
    <n v="3"/>
    <n v="1806"/>
    <n v="602"/>
    <n v="135.44999999999999"/>
  </r>
  <r>
    <n v="81"/>
    <x v="3"/>
    <x v="80"/>
    <x v="0"/>
    <n v="2620"/>
    <d v="2020-01-09T00:00:00"/>
    <x v="0"/>
    <n v="13100"/>
    <n v="5240"/>
    <n v="2"/>
    <n v="3"/>
    <n v="7860"/>
    <n v="2620"/>
    <n v="589.5"/>
  </r>
  <r>
    <n v="82"/>
    <x v="0"/>
    <x v="81"/>
    <x v="0"/>
    <n v="1228"/>
    <d v="2019-01-10T00:00:00"/>
    <x v="1"/>
    <n v="6140"/>
    <n v="2456"/>
    <n v="2"/>
    <n v="3"/>
    <n v="3684"/>
    <n v="1228"/>
    <n v="276.3"/>
  </r>
  <r>
    <n v="83"/>
    <x v="0"/>
    <x v="82"/>
    <x v="0"/>
    <n v="1389"/>
    <d v="2019-01-10T00:00:00"/>
    <x v="1"/>
    <n v="6945"/>
    <n v="2778"/>
    <n v="2"/>
    <n v="3"/>
    <n v="4167"/>
    <n v="1389"/>
    <n v="312.52499999999998"/>
  </r>
  <r>
    <n v="84"/>
    <x v="4"/>
    <x v="83"/>
    <x v="0"/>
    <n v="861"/>
    <d v="2020-01-10T00:00:00"/>
    <x v="0"/>
    <n v="4305"/>
    <n v="1722"/>
    <n v="2"/>
    <n v="3"/>
    <n v="2583"/>
    <n v="861"/>
    <n v="193.72499999999999"/>
  </r>
  <r>
    <n v="85"/>
    <x v="4"/>
    <x v="84"/>
    <x v="0"/>
    <n v="704"/>
    <d v="2019-01-10T00:00:00"/>
    <x v="1"/>
    <n v="3520"/>
    <n v="1408"/>
    <n v="2"/>
    <n v="3"/>
    <n v="2112"/>
    <n v="704"/>
    <n v="158.4"/>
  </r>
  <r>
    <n v="86"/>
    <x v="1"/>
    <x v="85"/>
    <x v="0"/>
    <n v="1802"/>
    <d v="2019-01-12T00:00:00"/>
    <x v="1"/>
    <n v="9010"/>
    <n v="3604"/>
    <n v="2"/>
    <n v="3"/>
    <n v="5406"/>
    <n v="1802"/>
    <n v="405.45"/>
  </r>
  <r>
    <n v="87"/>
    <x v="1"/>
    <x v="86"/>
    <x v="0"/>
    <n v="2663"/>
    <d v="2020-01-12T00:00:00"/>
    <x v="0"/>
    <n v="13315"/>
    <n v="5326"/>
    <n v="2"/>
    <n v="3"/>
    <n v="7989"/>
    <n v="2663"/>
    <n v="599.17499999999995"/>
  </r>
  <r>
    <n v="88"/>
    <x v="1"/>
    <x v="87"/>
    <x v="0"/>
    <n v="2136"/>
    <d v="2019-01-12T00:00:00"/>
    <x v="1"/>
    <n v="10680"/>
    <n v="4272"/>
    <n v="2"/>
    <n v="3"/>
    <n v="6408"/>
    <n v="2136"/>
    <n v="480.59999999999997"/>
  </r>
  <r>
    <n v="89"/>
    <x v="4"/>
    <x v="88"/>
    <x v="0"/>
    <n v="2116"/>
    <d v="2019-01-12T00:00:00"/>
    <x v="1"/>
    <n v="10580"/>
    <n v="4232"/>
    <n v="2"/>
    <n v="3"/>
    <n v="6348"/>
    <n v="2116"/>
    <n v="476.09999999999997"/>
  </r>
  <r>
    <n v="90"/>
    <x v="2"/>
    <x v="89"/>
    <x v="0"/>
    <n v="3801"/>
    <d v="2020-01-04T00:00:00"/>
    <x v="0"/>
    <n v="19005"/>
    <n v="7602"/>
    <n v="2"/>
    <n v="3"/>
    <n v="11403"/>
    <n v="3801"/>
    <n v="855.22500000000002"/>
  </r>
  <r>
    <n v="91"/>
    <x v="0"/>
    <x v="90"/>
    <x v="0"/>
    <n v="1496"/>
    <d v="2020-01-06T00:00:00"/>
    <x v="0"/>
    <n v="7480"/>
    <n v="2992"/>
    <n v="2"/>
    <n v="3"/>
    <n v="4488"/>
    <n v="1496"/>
    <n v="336.59999999999997"/>
  </r>
  <r>
    <n v="92"/>
    <x v="0"/>
    <x v="91"/>
    <x v="0"/>
    <n v="2299"/>
    <d v="2019-01-10T00:00:00"/>
    <x v="1"/>
    <n v="11495"/>
    <n v="4598"/>
    <n v="2"/>
    <n v="3"/>
    <n v="6897"/>
    <n v="2299"/>
    <n v="517.27499999999998"/>
  </r>
  <r>
    <n v="93"/>
    <x v="3"/>
    <x v="92"/>
    <x v="0"/>
    <n v="727"/>
    <d v="2019-01-10T00:00:00"/>
    <x v="1"/>
    <n v="3635"/>
    <n v="1454"/>
    <n v="2"/>
    <n v="3"/>
    <n v="2181"/>
    <n v="727"/>
    <n v="163.57499999999999"/>
  </r>
  <r>
    <n v="94"/>
    <x v="0"/>
    <x v="93"/>
    <x v="0"/>
    <n v="2198"/>
    <d v="2020-01-08T00:00:00"/>
    <x v="0"/>
    <n v="10990"/>
    <n v="4396"/>
    <n v="2"/>
    <n v="3"/>
    <n v="6594"/>
    <n v="2198"/>
    <n v="494.54999999999995"/>
  </r>
  <r>
    <n v="95"/>
    <x v="1"/>
    <x v="94"/>
    <x v="0"/>
    <n v="1743"/>
    <d v="2020-01-08T00:00:00"/>
    <x v="0"/>
    <n v="8715"/>
    <n v="3486"/>
    <n v="2"/>
    <n v="3"/>
    <n v="5229"/>
    <n v="1743"/>
    <n v="392.17500000000001"/>
  </r>
  <r>
    <n v="96"/>
    <x v="2"/>
    <x v="95"/>
    <x v="0"/>
    <n v="1153"/>
    <d v="2020-01-10T00:00:00"/>
    <x v="0"/>
    <n v="5765"/>
    <n v="2306"/>
    <n v="2"/>
    <n v="3"/>
    <n v="3459"/>
    <n v="1153"/>
    <n v="259.42500000000001"/>
  </r>
  <r>
    <n v="97"/>
    <x v="1"/>
    <x v="96"/>
    <x v="0"/>
    <n v="1757"/>
    <d v="2019-01-10T00:00:00"/>
    <x v="1"/>
    <n v="8785"/>
    <n v="3514"/>
    <n v="2"/>
    <n v="3"/>
    <n v="5271"/>
    <n v="1757"/>
    <n v="395.32499999999999"/>
  </r>
  <r>
    <n v="98"/>
    <x v="4"/>
    <x v="97"/>
    <x v="0"/>
    <n v="1031"/>
    <d v="2019-01-09T00:00:00"/>
    <x v="1"/>
    <n v="5155"/>
    <n v="2062"/>
    <n v="2"/>
    <n v="3"/>
    <n v="3093"/>
    <n v="1031"/>
    <n v="231.97499999999999"/>
  </r>
  <r>
    <n v="99"/>
    <x v="4"/>
    <x v="98"/>
    <x v="0"/>
    <n v="1702"/>
    <d v="2020-01-05T00:00:00"/>
    <x v="0"/>
    <n v="8510"/>
    <n v="3404"/>
    <n v="2"/>
    <n v="3"/>
    <n v="5106"/>
    <n v="1702"/>
    <n v="382.95"/>
  </r>
  <r>
    <n v="100"/>
    <x v="4"/>
    <x v="99"/>
    <x v="0"/>
    <n v="448"/>
    <d v="2020-01-06T00:00:00"/>
    <x v="0"/>
    <n v="2240"/>
    <n v="896"/>
    <n v="2"/>
    <n v="3"/>
    <n v="1344"/>
    <n v="448"/>
    <n v="100.8"/>
  </r>
  <r>
    <n v="101"/>
    <x v="1"/>
    <x v="100"/>
    <x v="0"/>
    <n v="3513"/>
    <d v="2020-01-07T00:00:00"/>
    <x v="0"/>
    <n v="17565"/>
    <n v="7026"/>
    <n v="2"/>
    <n v="3"/>
    <n v="10539"/>
    <n v="3513"/>
    <n v="790.42499999999995"/>
  </r>
  <r>
    <n v="102"/>
    <x v="3"/>
    <x v="101"/>
    <x v="0"/>
    <n v="2101"/>
    <d v="2020-01-08T00:00:00"/>
    <x v="0"/>
    <n v="10505"/>
    <n v="4202"/>
    <n v="2"/>
    <n v="3"/>
    <n v="6303"/>
    <n v="2101"/>
    <n v="472.72499999999997"/>
  </r>
  <r>
    <n v="103"/>
    <x v="3"/>
    <x v="102"/>
    <x v="0"/>
    <n v="2931"/>
    <d v="2019-01-09T00:00:00"/>
    <x v="1"/>
    <n v="14655"/>
    <n v="5862"/>
    <n v="2"/>
    <n v="3"/>
    <n v="8793"/>
    <n v="2931"/>
    <n v="659.47500000000002"/>
  </r>
  <r>
    <n v="104"/>
    <x v="0"/>
    <x v="103"/>
    <x v="0"/>
    <n v="1535"/>
    <d v="2020-01-09T00:00:00"/>
    <x v="0"/>
    <n v="7675"/>
    <n v="3070"/>
    <n v="2"/>
    <n v="3"/>
    <n v="4605"/>
    <n v="1535"/>
    <n v="345.375"/>
  </r>
  <r>
    <n v="105"/>
    <x v="2"/>
    <x v="104"/>
    <x v="0"/>
    <n v="1123"/>
    <d v="2019-01-09T00:00:00"/>
    <x v="1"/>
    <n v="5615"/>
    <n v="2246"/>
    <n v="2"/>
    <n v="3"/>
    <n v="3369"/>
    <n v="1123"/>
    <n v="252.67499999999998"/>
  </r>
  <r>
    <n v="106"/>
    <x v="0"/>
    <x v="105"/>
    <x v="0"/>
    <n v="1404"/>
    <d v="2019-01-11T00:00:00"/>
    <x v="1"/>
    <n v="7020"/>
    <n v="2808"/>
    <n v="2"/>
    <n v="3"/>
    <n v="4212"/>
    <n v="1404"/>
    <n v="315.89999999999998"/>
  </r>
  <r>
    <n v="107"/>
    <x v="3"/>
    <x v="106"/>
    <x v="0"/>
    <n v="2763"/>
    <d v="2019-01-11T00:00:00"/>
    <x v="1"/>
    <n v="13815"/>
    <n v="5526"/>
    <n v="2"/>
    <n v="3"/>
    <n v="8289"/>
    <n v="2763"/>
    <n v="621.67499999999995"/>
  </r>
  <r>
    <n v="108"/>
    <x v="0"/>
    <x v="107"/>
    <x v="0"/>
    <n v="2125"/>
    <d v="2019-01-12T00:00:00"/>
    <x v="1"/>
    <n v="10625"/>
    <n v="4250"/>
    <n v="2"/>
    <n v="3"/>
    <n v="6375"/>
    <n v="2125"/>
    <n v="478.125"/>
  </r>
  <r>
    <n v="109"/>
    <x v="2"/>
    <x v="108"/>
    <x v="0"/>
    <n v="257"/>
    <d v="2020-01-05T00:00:00"/>
    <x v="0"/>
    <n v="1285"/>
    <n v="514"/>
    <n v="2"/>
    <n v="3"/>
    <n v="771"/>
    <n v="257"/>
    <n v="57.824999999999996"/>
  </r>
  <r>
    <n v="110"/>
    <x v="1"/>
    <x v="109"/>
    <x v="0"/>
    <n v="1114"/>
    <d v="2020-01-03T00:00:00"/>
    <x v="0"/>
    <n v="5570"/>
    <n v="2228"/>
    <n v="2"/>
    <n v="3"/>
    <n v="3342"/>
    <n v="1114"/>
    <n v="250.64999999999998"/>
  </r>
  <r>
    <n v="111"/>
    <x v="0"/>
    <x v="110"/>
    <x v="0"/>
    <n v="1259"/>
    <d v="2020-01-04T00:00:00"/>
    <x v="0"/>
    <n v="6295"/>
    <n v="2518"/>
    <n v="2"/>
    <n v="3"/>
    <n v="3777"/>
    <n v="1259"/>
    <n v="283.27499999999998"/>
  </r>
  <r>
    <n v="112"/>
    <x v="3"/>
    <x v="111"/>
    <x v="0"/>
    <n v="1095"/>
    <d v="2020-01-05T00:00:00"/>
    <x v="0"/>
    <n v="5475"/>
    <n v="2190"/>
    <n v="2"/>
    <n v="3"/>
    <n v="3285"/>
    <n v="1095"/>
    <n v="246.375"/>
  </r>
  <r>
    <n v="113"/>
    <x v="0"/>
    <x v="112"/>
    <x v="0"/>
    <n v="1366"/>
    <d v="2020-01-06T00:00:00"/>
    <x v="0"/>
    <n v="6830"/>
    <n v="2732"/>
    <n v="2"/>
    <n v="3"/>
    <n v="4098"/>
    <n v="1366"/>
    <n v="307.34999999999997"/>
  </r>
  <r>
    <n v="114"/>
    <x v="0"/>
    <x v="113"/>
    <x v="0"/>
    <n v="2460"/>
    <d v="2020-01-06T00:00:00"/>
    <x v="0"/>
    <n v="12300"/>
    <n v="4920"/>
    <n v="2"/>
    <n v="3"/>
    <n v="7380"/>
    <n v="2460"/>
    <n v="553.5"/>
  </r>
  <r>
    <n v="115"/>
    <x v="3"/>
    <x v="114"/>
    <x v="0"/>
    <n v="678"/>
    <d v="2020-01-08T00:00:00"/>
    <x v="0"/>
    <n v="3390"/>
    <n v="1356"/>
    <n v="2"/>
    <n v="3"/>
    <n v="2034"/>
    <n v="678"/>
    <n v="152.54999999999998"/>
  </r>
  <r>
    <n v="116"/>
    <x v="0"/>
    <x v="115"/>
    <x v="0"/>
    <n v="1598"/>
    <d v="2020-01-08T00:00:00"/>
    <x v="0"/>
    <n v="7990"/>
    <n v="3196"/>
    <n v="2"/>
    <n v="3"/>
    <n v="4794"/>
    <n v="1598"/>
    <n v="359.55"/>
  </r>
  <r>
    <n v="117"/>
    <x v="0"/>
    <x v="116"/>
    <x v="0"/>
    <n v="2409"/>
    <d v="2019-01-09T00:00:00"/>
    <x v="1"/>
    <n v="12045"/>
    <n v="4818"/>
    <n v="2"/>
    <n v="3"/>
    <n v="7227"/>
    <n v="2409"/>
    <n v="542.02499999999998"/>
  </r>
  <r>
    <n v="118"/>
    <x v="0"/>
    <x v="117"/>
    <x v="0"/>
    <n v="1934"/>
    <d v="2020-01-09T00:00:00"/>
    <x v="0"/>
    <n v="9670"/>
    <n v="3868"/>
    <n v="2"/>
    <n v="3"/>
    <n v="5802"/>
    <n v="1934"/>
    <n v="435.15"/>
  </r>
  <r>
    <n v="119"/>
    <x v="0"/>
    <x v="118"/>
    <x v="0"/>
    <n v="2993"/>
    <d v="2020-01-09T00:00:00"/>
    <x v="0"/>
    <n v="14965"/>
    <n v="5986"/>
    <n v="2"/>
    <n v="3"/>
    <n v="8979"/>
    <n v="2993"/>
    <n v="673.42499999999995"/>
  </r>
  <r>
    <n v="120"/>
    <x v="0"/>
    <x v="119"/>
    <x v="0"/>
    <n v="2146"/>
    <d v="2019-01-11T00:00:00"/>
    <x v="1"/>
    <n v="10730"/>
    <n v="4292"/>
    <n v="2"/>
    <n v="3"/>
    <n v="6438"/>
    <n v="2146"/>
    <n v="482.84999999999997"/>
  </r>
  <r>
    <n v="121"/>
    <x v="0"/>
    <x v="120"/>
    <x v="0"/>
    <n v="1946"/>
    <d v="2019-01-12T00:00:00"/>
    <x v="1"/>
    <n v="9730"/>
    <n v="3892"/>
    <n v="2"/>
    <n v="3"/>
    <n v="5838"/>
    <n v="1946"/>
    <n v="437.84999999999997"/>
  </r>
  <r>
    <n v="122"/>
    <x v="3"/>
    <x v="121"/>
    <x v="0"/>
    <n v="1362"/>
    <d v="2020-01-12T00:00:00"/>
    <x v="0"/>
    <n v="6810"/>
    <n v="2724"/>
    <n v="2"/>
    <n v="3"/>
    <n v="4086"/>
    <n v="1362"/>
    <n v="306.45"/>
  </r>
  <r>
    <n v="123"/>
    <x v="2"/>
    <x v="122"/>
    <x v="0"/>
    <n v="2565"/>
    <d v="2020-01-01T00:00:00"/>
    <x v="0"/>
    <n v="12825"/>
    <n v="5130"/>
    <n v="2"/>
    <n v="3"/>
    <n v="7695"/>
    <n v="2565"/>
    <n v="577.125"/>
  </r>
  <r>
    <n v="124"/>
    <x v="3"/>
    <x v="123"/>
    <x v="0"/>
    <n v="2417"/>
    <d v="2020-01-01T00:00:00"/>
    <x v="0"/>
    <n v="12085"/>
    <n v="4834"/>
    <n v="2"/>
    <n v="3"/>
    <n v="7251"/>
    <n v="2417"/>
    <n v="543.82499999999993"/>
  </r>
  <r>
    <n v="125"/>
    <x v="2"/>
    <x v="124"/>
    <x v="0"/>
    <n v="3675"/>
    <d v="2020-01-04T00:00:00"/>
    <x v="0"/>
    <n v="18375"/>
    <n v="7350"/>
    <n v="2"/>
    <n v="3"/>
    <n v="11025"/>
    <n v="3675"/>
    <n v="826.875"/>
  </r>
  <r>
    <n v="126"/>
    <x v="3"/>
    <x v="125"/>
    <x v="0"/>
    <n v="1094"/>
    <d v="2020-01-06T00:00:00"/>
    <x v="0"/>
    <n v="5470"/>
    <n v="2188"/>
    <n v="2"/>
    <n v="3"/>
    <n v="3282"/>
    <n v="1094"/>
    <n v="246.14999999999998"/>
  </r>
  <r>
    <n v="127"/>
    <x v="0"/>
    <x v="126"/>
    <x v="0"/>
    <n v="1227"/>
    <d v="2020-01-10T00:00:00"/>
    <x v="0"/>
    <n v="6135"/>
    <n v="2454"/>
    <n v="2"/>
    <n v="3"/>
    <n v="3681"/>
    <n v="1227"/>
    <n v="276.07499999999999"/>
  </r>
  <r>
    <n v="128"/>
    <x v="2"/>
    <x v="127"/>
    <x v="0"/>
    <n v="367"/>
    <d v="2019-01-10T00:00:00"/>
    <x v="1"/>
    <n v="1835"/>
    <n v="734"/>
    <n v="2"/>
    <n v="3"/>
    <n v="1101"/>
    <n v="367"/>
    <n v="82.575000000000003"/>
  </r>
  <r>
    <n v="129"/>
    <x v="2"/>
    <x v="128"/>
    <x v="0"/>
    <n v="1324"/>
    <d v="2020-01-11T00:00:00"/>
    <x v="0"/>
    <n v="6620"/>
    <n v="2648"/>
    <n v="2"/>
    <n v="3"/>
    <n v="3972"/>
    <n v="1324"/>
    <n v="297.89999999999998"/>
  </r>
  <r>
    <n v="130"/>
    <x v="0"/>
    <x v="129"/>
    <x v="0"/>
    <n v="1775"/>
    <d v="2019-01-11T00:00:00"/>
    <x v="1"/>
    <n v="8875"/>
    <n v="3550"/>
    <n v="2"/>
    <n v="3"/>
    <n v="5325"/>
    <n v="1775"/>
    <n v="399.375"/>
  </r>
  <r>
    <n v="131"/>
    <x v="1"/>
    <x v="130"/>
    <x v="0"/>
    <n v="2797"/>
    <d v="2020-01-12T00:00:00"/>
    <x v="0"/>
    <n v="13985"/>
    <n v="5594"/>
    <n v="2"/>
    <n v="3"/>
    <n v="8391"/>
    <n v="2797"/>
    <n v="629.32499999999993"/>
  </r>
  <r>
    <n v="132"/>
    <x v="3"/>
    <x v="131"/>
    <x v="0"/>
    <n v="973"/>
    <d v="2020-01-03T00:00:00"/>
    <x v="0"/>
    <n v="4865"/>
    <n v="1946"/>
    <n v="2"/>
    <n v="3"/>
    <n v="2919"/>
    <n v="973"/>
    <n v="218.92499999999998"/>
  </r>
  <r>
    <n v="133"/>
    <x v="1"/>
    <x v="132"/>
    <x v="0"/>
    <n v="1038"/>
    <d v="2020-01-06T00:00:00"/>
    <x v="0"/>
    <n v="5190"/>
    <n v="2076"/>
    <n v="2"/>
    <n v="3"/>
    <n v="3114"/>
    <n v="1038"/>
    <n v="233.54999999999998"/>
  </r>
  <r>
    <n v="134"/>
    <x v="2"/>
    <x v="133"/>
    <x v="0"/>
    <n v="360"/>
    <d v="2020-01-10T00:00:00"/>
    <x v="0"/>
    <n v="1800"/>
    <n v="720"/>
    <n v="2"/>
    <n v="3"/>
    <n v="1080"/>
    <n v="360"/>
    <n v="81"/>
  </r>
  <r>
    <n v="135"/>
    <x v="0"/>
    <x v="134"/>
    <x v="0"/>
    <n v="386"/>
    <d v="2019-01-10T00:00:00"/>
    <x v="1"/>
    <n v="1930"/>
    <n v="772"/>
    <n v="2"/>
    <n v="3"/>
    <n v="1158"/>
    <n v="386"/>
    <n v="86.85"/>
  </r>
  <r>
    <n v="136"/>
    <x v="3"/>
    <x v="135"/>
    <x v="0"/>
    <n v="1954"/>
    <d v="2020-01-03T00:00:00"/>
    <x v="0"/>
    <n v="9770"/>
    <n v="3908"/>
    <n v="2"/>
    <n v="3"/>
    <n v="5862"/>
    <n v="1954"/>
    <n v="439.65"/>
  </r>
  <r>
    <n v="137"/>
    <x v="1"/>
    <x v="136"/>
    <x v="0"/>
    <n v="591"/>
    <d v="2020-01-05T00:00:00"/>
    <x v="0"/>
    <n v="2955"/>
    <n v="1182"/>
    <n v="2"/>
    <n v="3"/>
    <n v="1773"/>
    <n v="591"/>
    <n v="132.97499999999999"/>
  </r>
  <r>
    <n v="138"/>
    <x v="0"/>
    <x v="137"/>
    <x v="0"/>
    <n v="2167"/>
    <d v="2019-01-10T00:00:00"/>
    <x v="1"/>
    <n v="10835"/>
    <n v="4334"/>
    <n v="2"/>
    <n v="3"/>
    <n v="6501"/>
    <n v="2167"/>
    <n v="487.57499999999999"/>
  </r>
  <r>
    <n v="139"/>
    <x v="0"/>
    <x v="138"/>
    <x v="0"/>
    <n v="241"/>
    <d v="2020-01-10T00:00:00"/>
    <x v="0"/>
    <n v="1205"/>
    <n v="482"/>
    <n v="2"/>
    <n v="3"/>
    <n v="723"/>
    <n v="241"/>
    <n v="54.225000000000001"/>
  </r>
  <r>
    <n v="140"/>
    <x v="0"/>
    <x v="139"/>
    <x v="0"/>
    <n v="2532"/>
    <d v="2020-01-04T00:00:00"/>
    <x v="0"/>
    <n v="12660"/>
    <n v="5064"/>
    <n v="2"/>
    <n v="3"/>
    <n v="7596"/>
    <n v="2532"/>
    <n v="569.69999999999993"/>
  </r>
  <r>
    <n v="141"/>
    <x v="0"/>
    <x v="140"/>
    <x v="0"/>
    <n v="1198"/>
    <d v="2019-01-10T00:00:00"/>
    <x v="1"/>
    <n v="5990"/>
    <n v="2396"/>
    <n v="2"/>
    <n v="3"/>
    <n v="3594"/>
    <n v="1198"/>
    <n v="269.55"/>
  </r>
  <r>
    <n v="142"/>
    <x v="0"/>
    <x v="141"/>
    <x v="0"/>
    <n v="873"/>
    <d v="2020-01-01T00:00:00"/>
    <x v="0"/>
    <n v="4365"/>
    <n v="1746"/>
    <n v="2"/>
    <n v="3"/>
    <n v="2619"/>
    <n v="873"/>
    <n v="196.42499999999998"/>
  </r>
  <r>
    <n v="143"/>
    <x v="0"/>
    <x v="142"/>
    <x v="0"/>
    <n v="1122"/>
    <d v="2020-01-03T00:00:00"/>
    <x v="0"/>
    <n v="5610"/>
    <n v="2244"/>
    <n v="2"/>
    <n v="3"/>
    <n v="3366"/>
    <n v="1122"/>
    <n v="252.45"/>
  </r>
  <r>
    <n v="144"/>
    <x v="0"/>
    <x v="143"/>
    <x v="0"/>
    <n v="2105"/>
    <d v="2020-01-07T00:00:00"/>
    <x v="0"/>
    <n v="10522.5"/>
    <n v="4209"/>
    <n v="1.9995249406175772"/>
    <n v="2.9992874109263656"/>
    <n v="6313.5"/>
    <n v="2104.5"/>
    <n v="473.51249999999999"/>
  </r>
  <r>
    <n v="145"/>
    <x v="0"/>
    <x v="144"/>
    <x v="0"/>
    <n v="4026"/>
    <d v="2020-01-07T00:00:00"/>
    <x v="0"/>
    <n v="20130"/>
    <n v="8052"/>
    <n v="2"/>
    <n v="3"/>
    <n v="12078"/>
    <n v="4026"/>
    <n v="905.85"/>
  </r>
  <r>
    <n v="146"/>
    <x v="2"/>
    <x v="145"/>
    <x v="0"/>
    <n v="2426"/>
    <d v="2020-01-07T00:00:00"/>
    <x v="0"/>
    <n v="12127.5"/>
    <n v="4851"/>
    <n v="1.9995877988458368"/>
    <n v="2.9993816982687553"/>
    <n v="7276.5"/>
    <n v="2425.5"/>
    <n v="545.73749999999995"/>
  </r>
  <r>
    <n v="147"/>
    <x v="1"/>
    <x v="146"/>
    <x v="0"/>
    <n v="2394"/>
    <d v="2020-01-08T00:00:00"/>
    <x v="0"/>
    <n v="11970"/>
    <n v="4788"/>
    <n v="2"/>
    <n v="3"/>
    <n v="7182"/>
    <n v="2394"/>
    <n v="538.65"/>
  </r>
  <r>
    <n v="148"/>
    <x v="0"/>
    <x v="147"/>
    <x v="0"/>
    <n v="1984"/>
    <d v="2020-01-08T00:00:00"/>
    <x v="0"/>
    <n v="9920"/>
    <n v="3968"/>
    <n v="2"/>
    <n v="3"/>
    <n v="5952"/>
    <n v="1984"/>
    <n v="446.4"/>
  </r>
  <r>
    <n v="149"/>
    <x v="0"/>
    <x v="148"/>
    <x v="0"/>
    <n v="2441"/>
    <d v="2020-01-10T00:00:00"/>
    <x v="0"/>
    <n v="12205"/>
    <n v="4882"/>
    <n v="2"/>
    <n v="3"/>
    <n v="7323"/>
    <n v="2441"/>
    <n v="549.22500000000002"/>
  </r>
  <r>
    <n v="150"/>
    <x v="2"/>
    <x v="149"/>
    <x v="0"/>
    <n v="2992"/>
    <d v="2019-01-10T00:00:00"/>
    <x v="1"/>
    <n v="14960"/>
    <n v="5984"/>
    <n v="2"/>
    <n v="3"/>
    <n v="8976"/>
    <n v="2992"/>
    <n v="673.19999999999993"/>
  </r>
  <r>
    <n v="151"/>
    <x v="0"/>
    <x v="150"/>
    <x v="0"/>
    <n v="1366"/>
    <d v="2020-01-11T00:00:00"/>
    <x v="0"/>
    <n v="6830"/>
    <n v="2732"/>
    <n v="2"/>
    <n v="3"/>
    <n v="4098"/>
    <n v="1366"/>
    <n v="307.34999999999997"/>
  </r>
  <r>
    <n v="152"/>
    <x v="0"/>
    <x v="151"/>
    <x v="0"/>
    <n v="380"/>
    <d v="2019-01-09T00:00:00"/>
    <x v="1"/>
    <n v="1900"/>
    <n v="760"/>
    <n v="2"/>
    <n v="3"/>
    <n v="1140"/>
    <n v="380"/>
    <n v="85.5"/>
  </r>
  <r>
    <n v="153"/>
    <x v="2"/>
    <x v="152"/>
    <x v="0"/>
    <n v="3495"/>
    <d v="2020-01-01T00:00:00"/>
    <x v="0"/>
    <n v="17475"/>
    <n v="6990"/>
    <n v="2"/>
    <n v="3"/>
    <n v="10485"/>
    <n v="3495"/>
    <n v="786.375"/>
  </r>
  <r>
    <n v="154"/>
    <x v="3"/>
    <x v="153"/>
    <x v="0"/>
    <n v="886"/>
    <d v="2020-01-06T00:00:00"/>
    <x v="0"/>
    <n v="4430"/>
    <n v="1772"/>
    <n v="2"/>
    <n v="3"/>
    <n v="2658"/>
    <n v="886"/>
    <n v="199.35"/>
  </r>
  <r>
    <n v="155"/>
    <x v="3"/>
    <x v="154"/>
    <x v="0"/>
    <n v="2156"/>
    <d v="2020-01-10T00:00:00"/>
    <x v="0"/>
    <n v="10780"/>
    <n v="4312"/>
    <n v="2"/>
    <n v="3"/>
    <n v="6468"/>
    <n v="2156"/>
    <n v="485.09999999999997"/>
  </r>
  <r>
    <n v="156"/>
    <x v="0"/>
    <x v="155"/>
    <x v="0"/>
    <n v="905"/>
    <d v="2020-01-10T00:00:00"/>
    <x v="0"/>
    <n v="4525"/>
    <n v="1810"/>
    <n v="2"/>
    <n v="3"/>
    <n v="2715"/>
    <n v="905"/>
    <n v="203.625"/>
  </r>
  <r>
    <n v="157"/>
    <x v="2"/>
    <x v="156"/>
    <x v="0"/>
    <n v="1715"/>
    <d v="2019-01-10T00:00:00"/>
    <x v="1"/>
    <n v="8575"/>
    <n v="3430"/>
    <n v="2"/>
    <n v="3"/>
    <n v="5145"/>
    <n v="1715"/>
    <n v="385.875"/>
  </r>
  <r>
    <n v="158"/>
    <x v="3"/>
    <x v="157"/>
    <x v="0"/>
    <n v="1594"/>
    <d v="2020-01-11T00:00:00"/>
    <x v="0"/>
    <n v="7970"/>
    <n v="3188"/>
    <n v="2"/>
    <n v="3"/>
    <n v="4782"/>
    <n v="1594"/>
    <n v="358.65"/>
  </r>
  <r>
    <n v="159"/>
    <x v="2"/>
    <x v="158"/>
    <x v="0"/>
    <n v="1359"/>
    <d v="2020-01-11T00:00:00"/>
    <x v="0"/>
    <n v="6795"/>
    <n v="2718"/>
    <n v="2"/>
    <n v="3"/>
    <n v="4077"/>
    <n v="1359"/>
    <n v="305.77499999999998"/>
  </r>
  <r>
    <n v="160"/>
    <x v="2"/>
    <x v="159"/>
    <x v="0"/>
    <n v="2150"/>
    <d v="2020-01-11T00:00:00"/>
    <x v="0"/>
    <n v="10750"/>
    <n v="4300"/>
    <n v="2"/>
    <n v="3"/>
    <n v="6450"/>
    <n v="2150"/>
    <n v="483.75"/>
  </r>
  <r>
    <n v="161"/>
    <x v="0"/>
    <x v="160"/>
    <x v="0"/>
    <n v="1197"/>
    <d v="2020-01-11T00:00:00"/>
    <x v="0"/>
    <n v="5985"/>
    <n v="2394"/>
    <n v="2"/>
    <n v="3"/>
    <n v="3591"/>
    <n v="1197"/>
    <n v="269.32499999999999"/>
  </r>
  <r>
    <n v="162"/>
    <x v="1"/>
    <x v="161"/>
    <x v="0"/>
    <n v="380"/>
    <d v="2019-01-12T00:00:00"/>
    <x v="1"/>
    <n v="1900"/>
    <n v="760"/>
    <n v="2"/>
    <n v="3"/>
    <n v="1140"/>
    <n v="380"/>
    <n v="85.5"/>
  </r>
  <r>
    <n v="163"/>
    <x v="3"/>
    <x v="162"/>
    <x v="0"/>
    <n v="1233"/>
    <d v="2020-01-12T00:00:00"/>
    <x v="0"/>
    <n v="6165"/>
    <n v="2466"/>
    <n v="2"/>
    <n v="3"/>
    <n v="3699"/>
    <n v="1233"/>
    <n v="277.42500000000001"/>
  </r>
  <r>
    <n v="164"/>
    <x v="0"/>
    <x v="163"/>
    <x v="0"/>
    <n v="1531"/>
    <d v="2020-01-12T00:00:00"/>
    <x v="0"/>
    <n v="7655"/>
    <n v="3062"/>
    <n v="2"/>
    <n v="3"/>
    <n v="4593"/>
    <n v="1531"/>
    <n v="344.47499999999997"/>
  </r>
  <r>
    <n v="165"/>
    <x v="0"/>
    <x v="164"/>
    <x v="0"/>
    <n v="1439"/>
    <d v="2020-01-01T00:00:00"/>
    <x v="0"/>
    <n v="7192.5"/>
    <n v="2877"/>
    <n v="1.9993050729673385"/>
    <n v="2.9989576094510078"/>
    <n v="4315.5"/>
    <n v="1438.5"/>
    <n v="323.66249999999997"/>
  </r>
  <r>
    <n v="166"/>
    <x v="3"/>
    <x v="165"/>
    <x v="0"/>
    <n v="807"/>
    <d v="2020-01-01T00:00:00"/>
    <x v="0"/>
    <n v="4035"/>
    <n v="1614"/>
    <n v="2"/>
    <n v="3"/>
    <n v="2421"/>
    <n v="807"/>
    <n v="181.57499999999999"/>
  </r>
  <r>
    <n v="167"/>
    <x v="0"/>
    <x v="166"/>
    <x v="0"/>
    <n v="2641"/>
    <d v="2020-01-02T00:00:00"/>
    <x v="0"/>
    <n v="13205"/>
    <n v="5282"/>
    <n v="2"/>
    <n v="3"/>
    <n v="7923"/>
    <n v="2641"/>
    <n v="594.22500000000002"/>
  </r>
  <r>
    <n v="168"/>
    <x v="2"/>
    <x v="167"/>
    <x v="0"/>
    <n v="2708"/>
    <d v="2020-01-02T00:00:00"/>
    <x v="0"/>
    <n v="13540"/>
    <n v="5416"/>
    <n v="2"/>
    <n v="3"/>
    <n v="8124"/>
    <n v="2708"/>
    <n v="609.29999999999995"/>
  </r>
  <r>
    <n v="169"/>
    <x v="2"/>
    <x v="168"/>
    <x v="0"/>
    <n v="2632"/>
    <d v="2020-01-06T00:00:00"/>
    <x v="0"/>
    <n v="13160"/>
    <n v="5264"/>
    <n v="2"/>
    <n v="3"/>
    <n v="7896"/>
    <n v="2632"/>
    <n v="592.19999999999993"/>
  </r>
  <r>
    <n v="170"/>
    <x v="1"/>
    <x v="169"/>
    <x v="0"/>
    <n v="1583"/>
    <d v="2020-01-06T00:00:00"/>
    <x v="0"/>
    <n v="7915"/>
    <n v="3166"/>
    <n v="2"/>
    <n v="3"/>
    <n v="4749"/>
    <n v="1583"/>
    <n v="356.17500000000001"/>
  </r>
  <r>
    <n v="171"/>
    <x v="1"/>
    <x v="170"/>
    <x v="0"/>
    <n v="571"/>
    <d v="2020-01-07T00:00:00"/>
    <x v="0"/>
    <n v="2855"/>
    <n v="1142"/>
    <n v="2"/>
    <n v="3"/>
    <n v="1713"/>
    <n v="571"/>
    <n v="128.47499999999999"/>
  </r>
  <r>
    <n v="172"/>
    <x v="0"/>
    <x v="171"/>
    <x v="0"/>
    <n v="2696"/>
    <d v="2020-01-08T00:00:00"/>
    <x v="0"/>
    <n v="13480"/>
    <n v="5392"/>
    <n v="2"/>
    <n v="3"/>
    <n v="8088"/>
    <n v="2696"/>
    <n v="606.6"/>
  </r>
  <r>
    <n v="173"/>
    <x v="3"/>
    <x v="172"/>
    <x v="0"/>
    <n v="1565"/>
    <d v="2020-01-10T00:00:00"/>
    <x v="0"/>
    <n v="7825"/>
    <n v="3130"/>
    <n v="2"/>
    <n v="3"/>
    <n v="4695"/>
    <n v="1565"/>
    <n v="352.125"/>
  </r>
  <r>
    <n v="174"/>
    <x v="0"/>
    <x v="173"/>
    <x v="0"/>
    <n v="1249"/>
    <d v="2020-01-10T00:00:00"/>
    <x v="0"/>
    <n v="6245"/>
    <n v="2498"/>
    <n v="2"/>
    <n v="3"/>
    <n v="3747"/>
    <n v="1249"/>
    <n v="281.02499999999998"/>
  </r>
  <r>
    <n v="175"/>
    <x v="0"/>
    <x v="174"/>
    <x v="0"/>
    <n v="357"/>
    <d v="2020-01-11T00:00:00"/>
    <x v="0"/>
    <n v="1785"/>
    <n v="714"/>
    <n v="2"/>
    <n v="3"/>
    <n v="1071"/>
    <n v="357"/>
    <n v="80.325000000000003"/>
  </r>
  <r>
    <n v="176"/>
    <x v="1"/>
    <x v="175"/>
    <x v="0"/>
    <n v="1013"/>
    <d v="2020-01-12T00:00:00"/>
    <x v="0"/>
    <n v="5065"/>
    <n v="2026"/>
    <n v="2"/>
    <n v="3"/>
    <n v="3039"/>
    <n v="1013"/>
    <n v="227.92499999999998"/>
  </r>
  <r>
    <n v="177"/>
    <x v="0"/>
    <x v="176"/>
    <x v="0"/>
    <n v="278"/>
    <d v="2020-01-02T00:00:00"/>
    <x v="0"/>
    <n v="1390"/>
    <n v="556"/>
    <n v="2"/>
    <n v="3"/>
    <n v="834"/>
    <n v="278"/>
    <n v="62.55"/>
  </r>
  <r>
    <n v="178"/>
    <x v="1"/>
    <x v="177"/>
    <x v="0"/>
    <n v="2428"/>
    <d v="2020-01-03T00:00:00"/>
    <x v="0"/>
    <n v="12140"/>
    <n v="4856"/>
    <n v="2"/>
    <n v="3"/>
    <n v="7284"/>
    <n v="2428"/>
    <n v="546.29999999999995"/>
  </r>
  <r>
    <n v="179"/>
    <x v="1"/>
    <x v="178"/>
    <x v="0"/>
    <n v="1767"/>
    <d v="2020-01-09T00:00:00"/>
    <x v="0"/>
    <n v="8835"/>
    <n v="3534"/>
    <n v="2"/>
    <n v="3"/>
    <n v="5301"/>
    <n v="1767"/>
    <n v="397.57499999999999"/>
  </r>
  <r>
    <n v="180"/>
    <x v="2"/>
    <x v="179"/>
    <x v="0"/>
    <n v="1393"/>
    <d v="2020-01-10T00:00:00"/>
    <x v="0"/>
    <n v="6965"/>
    <n v="2786"/>
    <n v="2"/>
    <n v="3"/>
    <n v="4179"/>
    <n v="1393"/>
    <n v="313.42500000000001"/>
  </r>
  <r>
    <n v="181"/>
    <x v="0"/>
    <x v="180"/>
    <x v="0"/>
    <n v="260"/>
    <d v="2020-01-02T00:00:00"/>
    <x v="0"/>
    <n v="1300"/>
    <n v="520"/>
    <n v="2"/>
    <n v="3"/>
    <n v="780"/>
    <n v="260"/>
    <n v="58.5"/>
  </r>
  <r>
    <n v="182"/>
    <x v="0"/>
    <x v="181"/>
    <x v="0"/>
    <n v="2470"/>
    <d v="2019-01-09T00:00:00"/>
    <x v="1"/>
    <n v="12350"/>
    <n v="4940"/>
    <n v="2"/>
    <n v="3"/>
    <n v="7410"/>
    <n v="2470"/>
    <n v="555.75"/>
  </r>
  <r>
    <n v="183"/>
    <x v="2"/>
    <x v="182"/>
    <x v="0"/>
    <n v="1743"/>
    <d v="2019-01-10T00:00:00"/>
    <x v="1"/>
    <n v="8715"/>
    <n v="3486"/>
    <n v="2"/>
    <n v="3"/>
    <n v="5229"/>
    <n v="1743"/>
    <n v="392.17500000000001"/>
  </r>
  <r>
    <n v="184"/>
    <x v="0"/>
    <x v="183"/>
    <x v="0"/>
    <n v="2914"/>
    <d v="2020-01-10T00:00:00"/>
    <x v="0"/>
    <n v="14570"/>
    <n v="5828"/>
    <n v="2"/>
    <n v="3"/>
    <n v="8742"/>
    <n v="2914"/>
    <n v="655.65"/>
  </r>
  <r>
    <n v="185"/>
    <x v="2"/>
    <x v="184"/>
    <x v="0"/>
    <n v="1731"/>
    <d v="2020-01-10T00:00:00"/>
    <x v="0"/>
    <n v="8655"/>
    <n v="3462"/>
    <n v="2"/>
    <n v="3"/>
    <n v="5193"/>
    <n v="1731"/>
    <n v="389.47499999999997"/>
  </r>
  <r>
    <n v="186"/>
    <x v="3"/>
    <x v="185"/>
    <x v="0"/>
    <n v="700"/>
    <d v="2020-01-11T00:00:00"/>
    <x v="0"/>
    <n v="3500"/>
    <n v="1400"/>
    <n v="2"/>
    <n v="3"/>
    <n v="2100"/>
    <n v="700"/>
    <n v="157.5"/>
  </r>
  <r>
    <n v="187"/>
    <x v="1"/>
    <x v="186"/>
    <x v="0"/>
    <n v="2222"/>
    <d v="2019-01-11T00:00:00"/>
    <x v="1"/>
    <n v="11110"/>
    <n v="4444"/>
    <n v="2"/>
    <n v="3"/>
    <n v="6666"/>
    <n v="2222"/>
    <n v="499.95"/>
  </r>
  <r>
    <n v="188"/>
    <x v="0"/>
    <x v="187"/>
    <x v="0"/>
    <n v="1177"/>
    <d v="2020-01-11T00:00:00"/>
    <x v="0"/>
    <n v="5885"/>
    <n v="2354"/>
    <n v="2"/>
    <n v="3"/>
    <n v="3531"/>
    <n v="1177"/>
    <n v="264.82499999999999"/>
  </r>
  <r>
    <n v="189"/>
    <x v="3"/>
    <x v="188"/>
    <x v="0"/>
    <n v="1922"/>
    <d v="2019-01-11T00:00:00"/>
    <x v="1"/>
    <n v="9610"/>
    <n v="3844"/>
    <n v="2"/>
    <n v="3"/>
    <n v="5766"/>
    <n v="1922"/>
    <n v="432.45"/>
  </r>
  <r>
    <n v="190"/>
    <x v="1"/>
    <x v="189"/>
    <x v="0"/>
    <n v="1158"/>
    <d v="2020-01-03T00:00:00"/>
    <x v="0"/>
    <n v="5790"/>
    <n v="2316"/>
    <n v="2"/>
    <n v="3"/>
    <n v="3474"/>
    <n v="1158"/>
    <n v="260.55"/>
  </r>
  <r>
    <n v="191"/>
    <x v="0"/>
    <x v="190"/>
    <x v="0"/>
    <n v="1614"/>
    <d v="2020-01-04T00:00:00"/>
    <x v="0"/>
    <n v="8070"/>
    <n v="3228"/>
    <n v="2"/>
    <n v="3"/>
    <n v="4842"/>
    <n v="1614"/>
    <n v="363.15"/>
  </r>
  <r>
    <n v="192"/>
    <x v="0"/>
    <x v="191"/>
    <x v="0"/>
    <n v="2535"/>
    <d v="2020-01-04T00:00:00"/>
    <x v="0"/>
    <n v="12675"/>
    <n v="5070"/>
    <n v="2"/>
    <n v="3"/>
    <n v="7605"/>
    <n v="2535"/>
    <n v="570.375"/>
  </r>
  <r>
    <n v="193"/>
    <x v="1"/>
    <x v="192"/>
    <x v="0"/>
    <n v="2851"/>
    <d v="2020-01-05T00:00:00"/>
    <x v="0"/>
    <n v="14255"/>
    <n v="5702"/>
    <n v="2"/>
    <n v="3"/>
    <n v="8553"/>
    <n v="2851"/>
    <n v="641.47500000000002"/>
  </r>
  <r>
    <n v="194"/>
    <x v="0"/>
    <x v="193"/>
    <x v="0"/>
    <n v="2559"/>
    <d v="2020-01-08T00:00:00"/>
    <x v="0"/>
    <n v="12795"/>
    <n v="5118"/>
    <n v="2"/>
    <n v="3"/>
    <n v="7677"/>
    <n v="2559"/>
    <n v="575.77499999999998"/>
  </r>
  <r>
    <n v="195"/>
    <x v="0"/>
    <x v="194"/>
    <x v="0"/>
    <n v="267"/>
    <d v="2019-01-10T00:00:00"/>
    <x v="1"/>
    <n v="1335"/>
    <n v="534"/>
    <n v="2"/>
    <n v="3"/>
    <n v="801"/>
    <n v="267"/>
    <n v="60.074999999999996"/>
  </r>
  <r>
    <n v="196"/>
    <x v="2"/>
    <x v="195"/>
    <x v="0"/>
    <n v="1085"/>
    <d v="2020-01-10T00:00:00"/>
    <x v="0"/>
    <n v="5425"/>
    <n v="2170"/>
    <n v="2"/>
    <n v="3"/>
    <n v="3255"/>
    <n v="1085"/>
    <n v="244.125"/>
  </r>
  <r>
    <n v="197"/>
    <x v="2"/>
    <x v="196"/>
    <x v="0"/>
    <n v="1175"/>
    <d v="2020-01-10T00:00:00"/>
    <x v="0"/>
    <n v="5875"/>
    <n v="2350"/>
    <n v="2"/>
    <n v="3"/>
    <n v="3525"/>
    <n v="1175"/>
    <n v="264.375"/>
  </r>
  <r>
    <n v="198"/>
    <x v="3"/>
    <x v="197"/>
    <x v="0"/>
    <n v="2007"/>
    <d v="2019-01-11T00:00:00"/>
    <x v="1"/>
    <n v="10035"/>
    <n v="4014"/>
    <n v="2"/>
    <n v="3"/>
    <n v="6021"/>
    <n v="2007"/>
    <n v="451.57499999999999"/>
  </r>
  <r>
    <n v="199"/>
    <x v="0"/>
    <x v="198"/>
    <x v="0"/>
    <n v="2151"/>
    <d v="2019-01-11T00:00:00"/>
    <x v="1"/>
    <n v="10755"/>
    <n v="4302"/>
    <n v="2"/>
    <n v="3"/>
    <n v="6453"/>
    <n v="2151"/>
    <n v="483.97499999999997"/>
  </r>
  <r>
    <n v="200"/>
    <x v="3"/>
    <x v="199"/>
    <x v="0"/>
    <n v="914"/>
    <d v="2020-01-12T00:00:00"/>
    <x v="0"/>
    <n v="4570"/>
    <n v="1828"/>
    <n v="2"/>
    <n v="3"/>
    <n v="2742"/>
    <n v="914"/>
    <n v="205.65"/>
  </r>
  <r>
    <n v="201"/>
    <x v="1"/>
    <x v="200"/>
    <x v="0"/>
    <n v="293"/>
    <d v="2020-01-12T00:00:00"/>
    <x v="0"/>
    <n v="1465"/>
    <n v="586"/>
    <n v="2"/>
    <n v="3"/>
    <n v="879"/>
    <n v="293"/>
    <n v="65.924999999999997"/>
  </r>
  <r>
    <n v="202"/>
    <x v="1"/>
    <x v="201"/>
    <x v="0"/>
    <n v="723"/>
    <d v="2020-01-04T00:00:00"/>
    <x v="0"/>
    <n v="3615"/>
    <n v="1446"/>
    <n v="2"/>
    <n v="3"/>
    <n v="2169"/>
    <n v="723"/>
    <n v="162.67499999999998"/>
  </r>
  <r>
    <n v="203"/>
    <x v="0"/>
    <x v="202"/>
    <x v="1"/>
    <n v="921"/>
    <d v="2020-01-03T00:00:00"/>
    <x v="0"/>
    <n v="921"/>
    <n v="460.5"/>
    <n v="0.5"/>
    <n v="0.5"/>
    <n v="460.5"/>
    <n v="0"/>
    <n v="34.537500000000001"/>
  </r>
  <r>
    <n v="204"/>
    <x v="0"/>
    <x v="203"/>
    <x v="1"/>
    <n v="2518"/>
    <d v="2020-01-06T00:00:00"/>
    <x v="0"/>
    <n v="2518"/>
    <n v="1259"/>
    <n v="0.5"/>
    <n v="0.5"/>
    <n v="1259"/>
    <n v="0"/>
    <n v="94.424999999999997"/>
  </r>
  <r>
    <n v="205"/>
    <x v="3"/>
    <x v="204"/>
    <x v="1"/>
    <n v="1899"/>
    <d v="2020-01-06T00:00:00"/>
    <x v="0"/>
    <n v="1899"/>
    <n v="949.5"/>
    <n v="0.5"/>
    <n v="0.5"/>
    <n v="949.5"/>
    <n v="0"/>
    <n v="71.212499999999991"/>
  </r>
  <r>
    <n v="206"/>
    <x v="2"/>
    <x v="205"/>
    <x v="1"/>
    <n v="1545"/>
    <d v="2020-01-06T00:00:00"/>
    <x v="0"/>
    <n v="1545"/>
    <n v="772.5"/>
    <n v="0.5"/>
    <n v="0.5"/>
    <n v="772.5"/>
    <n v="0"/>
    <n v="57.9375"/>
  </r>
  <r>
    <n v="207"/>
    <x v="1"/>
    <x v="206"/>
    <x v="1"/>
    <n v="2470"/>
    <d v="2020-01-06T00:00:00"/>
    <x v="0"/>
    <n v="2470"/>
    <n v="1235"/>
    <n v="0.5"/>
    <n v="0.5"/>
    <n v="1235"/>
    <n v="0"/>
    <n v="92.625"/>
  </r>
  <r>
    <n v="208"/>
    <x v="1"/>
    <x v="207"/>
    <x v="1"/>
    <n v="2666"/>
    <d v="2020-01-07T00:00:00"/>
    <x v="0"/>
    <n v="2665.5"/>
    <n v="1332.75"/>
    <n v="0.49990622655663913"/>
    <n v="0.49990622655663913"/>
    <n v="1332.75"/>
    <n v="0"/>
    <n v="99.956249999999997"/>
  </r>
  <r>
    <n v="209"/>
    <x v="0"/>
    <x v="208"/>
    <x v="1"/>
    <n v="958"/>
    <d v="2020-01-08T00:00:00"/>
    <x v="0"/>
    <n v="958"/>
    <n v="479"/>
    <n v="0.5"/>
    <n v="0.5"/>
    <n v="479"/>
    <n v="0"/>
    <n v="35.924999999999997"/>
  </r>
  <r>
    <n v="210"/>
    <x v="1"/>
    <x v="209"/>
    <x v="1"/>
    <n v="2146"/>
    <d v="2020-01-09T00:00:00"/>
    <x v="0"/>
    <n v="2146"/>
    <n v="1073"/>
    <n v="0.5"/>
    <n v="0.5"/>
    <n v="1073"/>
    <n v="0"/>
    <n v="80.474999999999994"/>
  </r>
  <r>
    <n v="211"/>
    <x v="3"/>
    <x v="210"/>
    <x v="1"/>
    <n v="345"/>
    <d v="2019-01-10T00:00:00"/>
    <x v="1"/>
    <n v="345"/>
    <n v="172.5"/>
    <n v="0.5"/>
    <n v="0.5"/>
    <n v="172.5"/>
    <n v="0"/>
    <n v="12.9375"/>
  </r>
  <r>
    <n v="212"/>
    <x v="0"/>
    <x v="211"/>
    <x v="1"/>
    <n v="615"/>
    <d v="2020-01-12T00:00:00"/>
    <x v="0"/>
    <n v="615"/>
    <n v="307.5"/>
    <n v="0.5"/>
    <n v="0.5"/>
    <n v="307.5"/>
    <n v="0"/>
    <n v="23.0625"/>
  </r>
  <r>
    <n v="213"/>
    <x v="2"/>
    <x v="212"/>
    <x v="1"/>
    <n v="2214"/>
    <d v="2020-01-03T00:00:00"/>
    <x v="0"/>
    <n v="2214"/>
    <n v="1107"/>
    <n v="0.5"/>
    <n v="0.5"/>
    <n v="1107"/>
    <n v="0"/>
    <n v="83.024999999999991"/>
  </r>
  <r>
    <n v="214"/>
    <x v="1"/>
    <x v="213"/>
    <x v="1"/>
    <n v="2301"/>
    <d v="2020-01-04T00:00:00"/>
    <x v="0"/>
    <n v="2301"/>
    <n v="1150.5"/>
    <n v="0.5"/>
    <n v="0.5"/>
    <n v="1150.5"/>
    <n v="0"/>
    <n v="86.287499999999994"/>
  </r>
  <r>
    <n v="215"/>
    <x v="1"/>
    <x v="214"/>
    <x v="1"/>
    <n v="1376"/>
    <d v="2020-01-07T00:00:00"/>
    <x v="0"/>
    <n v="1375.5"/>
    <n v="687.75"/>
    <n v="0.49981831395348836"/>
    <n v="0.49981831395348836"/>
    <n v="687.75"/>
    <n v="0"/>
    <n v="51.581249999999997"/>
  </r>
  <r>
    <n v="216"/>
    <x v="1"/>
    <x v="215"/>
    <x v="1"/>
    <n v="1830"/>
    <d v="2020-01-08T00:00:00"/>
    <x v="0"/>
    <n v="1830"/>
    <n v="915"/>
    <n v="0.5"/>
    <n v="0.5"/>
    <n v="915"/>
    <n v="0"/>
    <n v="68.625"/>
  </r>
  <r>
    <n v="217"/>
    <x v="0"/>
    <x v="216"/>
    <x v="1"/>
    <n v="2498"/>
    <d v="2019-01-09T00:00:00"/>
    <x v="1"/>
    <n v="2498"/>
    <n v="1249"/>
    <n v="0.5"/>
    <n v="0.5"/>
    <n v="1249"/>
    <n v="0"/>
    <n v="93.674999999999997"/>
  </r>
  <r>
    <n v="218"/>
    <x v="3"/>
    <x v="217"/>
    <x v="1"/>
    <n v="663"/>
    <d v="2019-01-10T00:00:00"/>
    <x v="1"/>
    <n v="663"/>
    <n v="331.5"/>
    <n v="0.5"/>
    <n v="0.5"/>
    <n v="331.5"/>
    <n v="0"/>
    <n v="24.862500000000001"/>
  </r>
  <r>
    <n v="219"/>
    <x v="0"/>
    <x v="218"/>
    <x v="1"/>
    <n v="1142"/>
    <d v="2020-01-06T00:00:00"/>
    <x v="0"/>
    <n v="1142"/>
    <n v="571"/>
    <n v="0.5"/>
    <n v="0.5"/>
    <n v="571"/>
    <n v="0"/>
    <n v="42.824999999999996"/>
  </r>
  <r>
    <n v="220"/>
    <x v="4"/>
    <x v="219"/>
    <x v="1"/>
    <n v="1566"/>
    <d v="2020-01-10T00:00:00"/>
    <x v="0"/>
    <n v="1566"/>
    <n v="783"/>
    <n v="0.5"/>
    <n v="0.5"/>
    <n v="783"/>
    <n v="0"/>
    <n v="58.724999999999994"/>
  </r>
  <r>
    <n v="221"/>
    <x v="0"/>
    <x v="220"/>
    <x v="1"/>
    <n v="690"/>
    <d v="2020-01-11T00:00:00"/>
    <x v="0"/>
    <n v="690"/>
    <n v="345"/>
    <n v="0.5"/>
    <n v="0.5"/>
    <n v="345"/>
    <n v="0"/>
    <n v="25.875"/>
  </r>
  <r>
    <n v="222"/>
    <x v="1"/>
    <x v="221"/>
    <x v="1"/>
    <n v="1660"/>
    <d v="2019-01-11T00:00:00"/>
    <x v="1"/>
    <n v="1660"/>
    <n v="830"/>
    <n v="0.5"/>
    <n v="0.5"/>
    <n v="830"/>
    <n v="0"/>
    <n v="62.25"/>
  </r>
  <r>
    <n v="223"/>
    <x v="3"/>
    <x v="222"/>
    <x v="1"/>
    <n v="1958"/>
    <d v="2020-01-02T00:00:00"/>
    <x v="0"/>
    <n v="1958"/>
    <n v="979"/>
    <n v="0.5"/>
    <n v="0.5"/>
    <n v="979"/>
    <n v="0"/>
    <n v="73.424999999999997"/>
  </r>
  <r>
    <n v="224"/>
    <x v="2"/>
    <x v="223"/>
    <x v="1"/>
    <n v="1901"/>
    <d v="2020-01-06T00:00:00"/>
    <x v="0"/>
    <n v="1901"/>
    <n v="950.5"/>
    <n v="0.5"/>
    <n v="0.5"/>
    <n v="950.5"/>
    <n v="0"/>
    <n v="71.287499999999994"/>
  </r>
  <r>
    <n v="225"/>
    <x v="2"/>
    <x v="224"/>
    <x v="1"/>
    <n v="544"/>
    <d v="2020-01-09T00:00:00"/>
    <x v="0"/>
    <n v="544"/>
    <n v="272"/>
    <n v="0.5"/>
    <n v="0.5"/>
    <n v="272"/>
    <n v="0"/>
    <n v="20.399999999999999"/>
  </r>
  <r>
    <n v="226"/>
    <x v="3"/>
    <x v="225"/>
    <x v="1"/>
    <n v="1797"/>
    <d v="2019-01-09T00:00:00"/>
    <x v="1"/>
    <n v="1797"/>
    <n v="898.5"/>
    <n v="0.5"/>
    <n v="0.5"/>
    <n v="898.5"/>
    <n v="0"/>
    <n v="67.387500000000003"/>
  </r>
  <r>
    <n v="227"/>
    <x v="0"/>
    <x v="226"/>
    <x v="1"/>
    <n v="1287"/>
    <d v="2020-01-12T00:00:00"/>
    <x v="0"/>
    <n v="1287"/>
    <n v="643.5"/>
    <n v="0.5"/>
    <n v="0.5"/>
    <n v="643.5"/>
    <n v="0"/>
    <n v="48.262499999999996"/>
  </r>
  <r>
    <n v="228"/>
    <x v="0"/>
    <x v="227"/>
    <x v="1"/>
    <n v="1706"/>
    <d v="2020-01-12T00:00:00"/>
    <x v="0"/>
    <n v="1706"/>
    <n v="853"/>
    <n v="0.5"/>
    <n v="0.5"/>
    <n v="853"/>
    <n v="0"/>
    <n v="63.974999999999994"/>
  </r>
  <r>
    <n v="229"/>
    <x v="4"/>
    <x v="228"/>
    <x v="1"/>
    <n v="2031"/>
    <d v="2020-01-10T00:00:00"/>
    <x v="0"/>
    <n v="2031"/>
    <n v="1015.5"/>
    <n v="0.5"/>
    <n v="0.5"/>
    <n v="1015.5"/>
    <n v="0"/>
    <n v="76.162499999999994"/>
  </r>
  <r>
    <n v="230"/>
    <x v="1"/>
    <x v="229"/>
    <x v="1"/>
    <n v="1967"/>
    <d v="2020-01-03T00:00:00"/>
    <x v="0"/>
    <n v="1967"/>
    <n v="983.5"/>
    <n v="0.5"/>
    <n v="0.5"/>
    <n v="983.5"/>
    <n v="0"/>
    <n v="73.762500000000003"/>
  </r>
  <r>
    <n v="231"/>
    <x v="0"/>
    <x v="230"/>
    <x v="1"/>
    <n v="1859"/>
    <d v="2020-01-08T00:00:00"/>
    <x v="0"/>
    <n v="1859"/>
    <n v="929.5"/>
    <n v="0.5"/>
    <n v="0.5"/>
    <n v="929.5"/>
    <n v="0"/>
    <n v="69.712499999999991"/>
  </r>
  <r>
    <n v="232"/>
    <x v="0"/>
    <x v="231"/>
    <x v="1"/>
    <n v="2851"/>
    <d v="2019-01-10T00:00:00"/>
    <x v="1"/>
    <n v="2851"/>
    <n v="1425.5"/>
    <n v="0.5"/>
    <n v="0.5"/>
    <n v="1425.5"/>
    <n v="0"/>
    <n v="106.91249999999999"/>
  </r>
  <r>
    <n v="233"/>
    <x v="1"/>
    <x v="232"/>
    <x v="1"/>
    <n v="2021"/>
    <d v="2020-01-10T00:00:00"/>
    <x v="0"/>
    <n v="2021"/>
    <n v="1010.5"/>
    <n v="0.5"/>
    <n v="0.5"/>
    <n v="1010.5"/>
    <n v="0"/>
    <n v="75.787499999999994"/>
  </r>
  <r>
    <n v="234"/>
    <x v="1"/>
    <x v="233"/>
    <x v="1"/>
    <n v="1138"/>
    <d v="2020-01-12T00:00:00"/>
    <x v="0"/>
    <n v="1138"/>
    <n v="569"/>
    <n v="0.5"/>
    <n v="0.5"/>
    <n v="569"/>
    <n v="0"/>
    <n v="42.674999999999997"/>
  </r>
  <r>
    <n v="235"/>
    <x v="0"/>
    <x v="234"/>
    <x v="1"/>
    <n v="1159"/>
    <d v="2019-01-10T00:00:00"/>
    <x v="1"/>
    <n v="1159"/>
    <n v="579.5"/>
    <n v="0.5"/>
    <n v="0.5"/>
    <n v="579.5"/>
    <n v="0"/>
    <n v="43.462499999999999"/>
  </r>
  <r>
    <n v="236"/>
    <x v="0"/>
    <x v="235"/>
    <x v="1"/>
    <n v="1385"/>
    <d v="2020-01-01T00:00:00"/>
    <x v="0"/>
    <n v="1384.5"/>
    <n v="692.25"/>
    <n v="0.49981949458483754"/>
    <n v="0.49981949458483754"/>
    <n v="692.25"/>
    <n v="0"/>
    <n v="51.918749999999996"/>
  </r>
  <r>
    <n v="237"/>
    <x v="1"/>
    <x v="236"/>
    <x v="1"/>
    <n v="3627"/>
    <d v="2020-01-07T00:00:00"/>
    <x v="0"/>
    <n v="3627"/>
    <n v="1813.5"/>
    <n v="0.5"/>
    <n v="0.5"/>
    <n v="1813.5"/>
    <n v="0"/>
    <n v="136.01249999999999"/>
  </r>
  <r>
    <n v="238"/>
    <x v="1"/>
    <x v="237"/>
    <x v="1"/>
    <n v="720"/>
    <d v="2019-01-09T00:00:00"/>
    <x v="1"/>
    <n v="720"/>
    <n v="360"/>
    <n v="0.5"/>
    <n v="0.5"/>
    <n v="360"/>
    <n v="0"/>
    <n v="27"/>
  </r>
  <r>
    <n v="239"/>
    <x v="1"/>
    <x v="238"/>
    <x v="1"/>
    <n v="2342"/>
    <d v="2020-01-11T00:00:00"/>
    <x v="0"/>
    <n v="2342"/>
    <n v="1171"/>
    <n v="0.5"/>
    <n v="0.5"/>
    <n v="1171"/>
    <n v="0"/>
    <n v="87.825000000000003"/>
  </r>
  <r>
    <n v="240"/>
    <x v="4"/>
    <x v="239"/>
    <x v="1"/>
    <n v="1100"/>
    <d v="2019-01-12T00:00:00"/>
    <x v="1"/>
    <n v="1100"/>
    <n v="550"/>
    <n v="0.5"/>
    <n v="0.5"/>
    <n v="550"/>
    <n v="0"/>
    <n v="41.25"/>
  </r>
  <r>
    <n v="241"/>
    <x v="4"/>
    <x v="240"/>
    <x v="1"/>
    <n v="980"/>
    <d v="2020-01-04T00:00:00"/>
    <x v="0"/>
    <n v="980"/>
    <n v="490"/>
    <n v="0.5"/>
    <n v="0.5"/>
    <n v="490"/>
    <n v="0"/>
    <n v="36.75"/>
  </r>
  <r>
    <n v="242"/>
    <x v="2"/>
    <x v="241"/>
    <x v="1"/>
    <n v="1460"/>
    <d v="2020-01-05T00:00:00"/>
    <x v="0"/>
    <n v="1460"/>
    <n v="730"/>
    <n v="0.5"/>
    <n v="0.5"/>
    <n v="730"/>
    <n v="0"/>
    <n v="54.75"/>
  </r>
  <r>
    <n v="243"/>
    <x v="1"/>
    <x v="242"/>
    <x v="1"/>
    <n v="1403"/>
    <d v="2019-01-10T00:00:00"/>
    <x v="1"/>
    <n v="1403"/>
    <n v="701.5"/>
    <n v="0.5"/>
    <n v="0.5"/>
    <n v="701.5"/>
    <n v="0"/>
    <n v="52.612499999999997"/>
  </r>
  <r>
    <n v="244"/>
    <x v="3"/>
    <x v="243"/>
    <x v="1"/>
    <n v="2723"/>
    <d v="2020-01-11T00:00:00"/>
    <x v="0"/>
    <n v="2723"/>
    <n v="1361.5"/>
    <n v="0.5"/>
    <n v="0.5"/>
    <n v="1361.5"/>
    <n v="0"/>
    <n v="102.1125"/>
  </r>
  <r>
    <n v="245"/>
    <x v="0"/>
    <x v="244"/>
    <x v="1"/>
    <n v="1757"/>
    <d v="2019-01-10T00:00:00"/>
    <x v="1"/>
    <n v="1757"/>
    <n v="878.5"/>
    <n v="0.5"/>
    <n v="0.5"/>
    <n v="878.5"/>
    <n v="0"/>
    <n v="65.887500000000003"/>
  </r>
  <r>
    <n v="246"/>
    <x v="2"/>
    <x v="245"/>
    <x v="1"/>
    <n v="2340"/>
    <d v="2020-01-01T00:00:00"/>
    <x v="0"/>
    <n v="2340"/>
    <n v="1170"/>
    <n v="0.5"/>
    <n v="0.5"/>
    <n v="1170"/>
    <n v="0"/>
    <n v="87.75"/>
  </r>
  <r>
    <n v="247"/>
    <x v="4"/>
    <x v="246"/>
    <x v="1"/>
    <n v="2342"/>
    <d v="2020-01-11T00:00:00"/>
    <x v="0"/>
    <n v="2342"/>
    <n v="1171"/>
    <n v="0.5"/>
    <n v="0.5"/>
    <n v="1171"/>
    <n v="0"/>
    <n v="87.825000000000003"/>
  </r>
  <r>
    <n v="248"/>
    <x v="1"/>
    <x v="247"/>
    <x v="1"/>
    <n v="1976"/>
    <d v="2020-01-10T00:00:00"/>
    <x v="0"/>
    <n v="1976"/>
    <n v="988"/>
    <n v="0.5"/>
    <n v="0.5"/>
    <n v="988"/>
    <n v="0"/>
    <n v="74.099999999999994"/>
  </r>
  <r>
    <n v="249"/>
    <x v="4"/>
    <x v="248"/>
    <x v="1"/>
    <n v="2181"/>
    <d v="2020-01-10T00:00:00"/>
    <x v="0"/>
    <n v="2181"/>
    <n v="1090.5"/>
    <n v="0.5"/>
    <n v="0.5"/>
    <n v="1090.5"/>
    <n v="0"/>
    <n v="81.787499999999994"/>
  </r>
  <r>
    <n v="250"/>
    <x v="1"/>
    <x v="249"/>
    <x v="1"/>
    <n v="2500"/>
    <d v="2019-01-11T00:00:00"/>
    <x v="1"/>
    <n v="2500"/>
    <n v="1250"/>
    <n v="0.5"/>
    <n v="0.5"/>
    <n v="1250"/>
    <n v="0"/>
    <n v="93.75"/>
  </r>
  <r>
    <n v="251"/>
    <x v="3"/>
    <x v="250"/>
    <x v="1"/>
    <n v="488"/>
    <d v="2020-01-02T00:00:00"/>
    <x v="0"/>
    <n v="488"/>
    <n v="244"/>
    <n v="0.5"/>
    <n v="0.5"/>
    <n v="244"/>
    <n v="0"/>
    <n v="18.3"/>
  </r>
  <r>
    <n v="252"/>
    <x v="4"/>
    <x v="251"/>
    <x v="1"/>
    <n v="1282"/>
    <d v="2020-01-06T00:00:00"/>
    <x v="0"/>
    <n v="1282"/>
    <n v="641"/>
    <n v="0.5"/>
    <n v="0.5"/>
    <n v="641"/>
    <n v="0"/>
    <n v="48.074999999999996"/>
  </r>
  <r>
    <n v="253"/>
    <x v="2"/>
    <x v="252"/>
    <x v="1"/>
    <n v="2501"/>
    <d v="2020-01-03T00:00:00"/>
    <x v="0"/>
    <n v="2501"/>
    <n v="1250.5"/>
    <n v="0.5"/>
    <n v="0.5"/>
    <n v="1250.5"/>
    <n v="0"/>
    <n v="93.787499999999994"/>
  </r>
  <r>
    <n v="254"/>
    <x v="3"/>
    <x v="253"/>
    <x v="1"/>
    <n v="708"/>
    <d v="2020-01-06T00:00:00"/>
    <x v="0"/>
    <n v="708"/>
    <n v="354"/>
    <n v="0.5"/>
    <n v="0.5"/>
    <n v="354"/>
    <n v="0"/>
    <n v="26.55"/>
  </r>
  <r>
    <n v="255"/>
    <x v="1"/>
    <x v="254"/>
    <x v="1"/>
    <n v="645"/>
    <d v="2020-01-07T00:00:00"/>
    <x v="0"/>
    <n v="645"/>
    <n v="322.5"/>
    <n v="0.5"/>
    <n v="0.5"/>
    <n v="322.5"/>
    <n v="0"/>
    <n v="24.1875"/>
  </r>
  <r>
    <n v="256"/>
    <x v="0"/>
    <x v="255"/>
    <x v="1"/>
    <n v="1562"/>
    <d v="2020-01-08T00:00:00"/>
    <x v="0"/>
    <n v="1562"/>
    <n v="781"/>
    <n v="0.5"/>
    <n v="0.5"/>
    <n v="781"/>
    <n v="0"/>
    <n v="58.574999999999996"/>
  </r>
  <r>
    <n v="257"/>
    <x v="0"/>
    <x v="256"/>
    <x v="1"/>
    <n v="1283"/>
    <d v="2019-01-09T00:00:00"/>
    <x v="1"/>
    <n v="1283"/>
    <n v="641.5"/>
    <n v="0.5"/>
    <n v="0.5"/>
    <n v="641.5"/>
    <n v="0"/>
    <n v="48.112499999999997"/>
  </r>
  <r>
    <n v="258"/>
    <x v="3"/>
    <x v="257"/>
    <x v="1"/>
    <n v="711"/>
    <d v="2020-01-12T00:00:00"/>
    <x v="0"/>
    <n v="711"/>
    <n v="355.5"/>
    <n v="0.5"/>
    <n v="0.5"/>
    <n v="355.5"/>
    <n v="0"/>
    <n v="26.662499999999998"/>
  </r>
  <r>
    <n v="259"/>
    <x v="1"/>
    <x v="258"/>
    <x v="1"/>
    <n v="3803"/>
    <d v="2020-01-04T00:00:00"/>
    <x v="0"/>
    <n v="3802.5"/>
    <n v="1901.25"/>
    <n v="0.49993426242440181"/>
    <n v="0.49993426242440181"/>
    <n v="1901.25"/>
    <n v="0"/>
    <n v="142.59375"/>
  </r>
  <r>
    <n v="260"/>
    <x v="2"/>
    <x v="259"/>
    <x v="1"/>
    <n v="1666"/>
    <d v="2020-01-05T00:00:00"/>
    <x v="0"/>
    <n v="1666"/>
    <n v="833"/>
    <n v="0.5"/>
    <n v="0.5"/>
    <n v="833"/>
    <n v="0"/>
    <n v="62.474999999999994"/>
  </r>
  <r>
    <n v="261"/>
    <x v="2"/>
    <x v="260"/>
    <x v="1"/>
    <n v="322"/>
    <d v="2019-01-09T00:00:00"/>
    <x v="1"/>
    <n v="322"/>
    <n v="161"/>
    <n v="0.5"/>
    <n v="0.5"/>
    <n v="161"/>
    <n v="0"/>
    <n v="12.074999999999999"/>
  </r>
  <r>
    <n v="262"/>
    <x v="1"/>
    <x v="261"/>
    <x v="1"/>
    <n v="2321"/>
    <d v="2020-01-11T00:00:00"/>
    <x v="0"/>
    <n v="2321"/>
    <n v="1160.5"/>
    <n v="0.5"/>
    <n v="0.5"/>
    <n v="1160.5"/>
    <n v="0"/>
    <n v="87.037499999999994"/>
  </r>
  <r>
    <n v="263"/>
    <x v="0"/>
    <x v="262"/>
    <x v="1"/>
    <n v="1857"/>
    <d v="2019-01-11T00:00:00"/>
    <x v="1"/>
    <n v="1857"/>
    <n v="928.5"/>
    <n v="0.5"/>
    <n v="0.5"/>
    <n v="928.5"/>
    <n v="0"/>
    <n v="69.637500000000003"/>
  </r>
  <r>
    <n v="264"/>
    <x v="2"/>
    <x v="263"/>
    <x v="1"/>
    <n v="1611"/>
    <d v="2019-01-12T00:00:00"/>
    <x v="1"/>
    <n v="1611"/>
    <n v="805.5"/>
    <n v="0.5"/>
    <n v="0.5"/>
    <n v="805.5"/>
    <n v="0"/>
    <n v="60.412499999999994"/>
  </r>
  <r>
    <n v="265"/>
    <x v="0"/>
    <x v="264"/>
    <x v="1"/>
    <n v="2797"/>
    <d v="2020-01-12T00:00:00"/>
    <x v="0"/>
    <n v="2797"/>
    <n v="1398.5"/>
    <n v="0.5"/>
    <n v="0.5"/>
    <n v="1398.5"/>
    <n v="0"/>
    <n v="104.8875"/>
  </r>
  <r>
    <n v="266"/>
    <x v="3"/>
    <x v="265"/>
    <x v="1"/>
    <n v="334"/>
    <d v="2019-01-12T00:00:00"/>
    <x v="1"/>
    <n v="334"/>
    <n v="167"/>
    <n v="0.5"/>
    <n v="0.5"/>
    <n v="167"/>
    <n v="0"/>
    <n v="12.525"/>
  </r>
  <r>
    <n v="267"/>
    <x v="0"/>
    <x v="266"/>
    <x v="1"/>
    <n v="2328"/>
    <d v="2020-01-09T00:00:00"/>
    <x v="0"/>
    <n v="2328"/>
    <n v="1164"/>
    <n v="0.5"/>
    <n v="0.5"/>
    <n v="1164"/>
    <n v="0"/>
    <n v="87.3"/>
  </r>
  <r>
    <n v="268"/>
    <x v="0"/>
    <x v="267"/>
    <x v="1"/>
    <n v="2313"/>
    <d v="2020-01-05T00:00:00"/>
    <x v="0"/>
    <n v="2313"/>
    <n v="1156.5"/>
    <n v="0.5"/>
    <n v="0.5"/>
    <n v="1156.5"/>
    <n v="0"/>
    <n v="86.737499999999997"/>
  </r>
  <r>
    <n v="269"/>
    <x v="3"/>
    <x v="268"/>
    <x v="1"/>
    <n v="1804"/>
    <d v="2019-01-11T00:00:00"/>
    <x v="1"/>
    <n v="1804"/>
    <n v="902"/>
    <n v="0.5"/>
    <n v="0.5"/>
    <n v="902"/>
    <n v="0"/>
    <n v="67.649999999999991"/>
  </r>
  <r>
    <n v="270"/>
    <x v="3"/>
    <x v="269"/>
    <x v="1"/>
    <n v="2072"/>
    <d v="2020-01-12T00:00:00"/>
    <x v="0"/>
    <n v="2072"/>
    <n v="1036"/>
    <n v="0.5"/>
    <n v="0.5"/>
    <n v="1036"/>
    <n v="0"/>
    <n v="77.7"/>
  </r>
  <r>
    <n v="271"/>
    <x v="3"/>
    <x v="270"/>
    <x v="1"/>
    <n v="766"/>
    <d v="2020-01-01T00:00:00"/>
    <x v="0"/>
    <n v="766"/>
    <n v="383"/>
    <n v="0.5"/>
    <n v="0.5"/>
    <n v="383"/>
    <n v="0"/>
    <n v="28.724999999999998"/>
  </r>
  <r>
    <n v="272"/>
    <x v="3"/>
    <x v="271"/>
    <x v="1"/>
    <n v="2992"/>
    <d v="2019-01-10T00:00:00"/>
    <x v="1"/>
    <n v="2992"/>
    <n v="1496"/>
    <n v="0.5"/>
    <n v="0.5"/>
    <n v="1496"/>
    <n v="0"/>
    <n v="112.2"/>
  </r>
  <r>
    <n v="273"/>
    <x v="4"/>
    <x v="272"/>
    <x v="1"/>
    <n v="2157"/>
    <d v="2020-01-12T00:00:00"/>
    <x v="0"/>
    <n v="2157"/>
    <n v="1078.5"/>
    <n v="0.5"/>
    <n v="0.5"/>
    <n v="1078.5"/>
    <n v="0"/>
    <n v="80.887500000000003"/>
  </r>
  <r>
    <n v="274"/>
    <x v="0"/>
    <x v="273"/>
    <x v="1"/>
    <n v="677"/>
    <d v="2020-01-03T00:00:00"/>
    <x v="0"/>
    <n v="677"/>
    <n v="338.5"/>
    <n v="0.5"/>
    <n v="0.5"/>
    <n v="338.5"/>
    <n v="0"/>
    <n v="25.387499999999999"/>
  </r>
  <r>
    <n v="275"/>
    <x v="2"/>
    <x v="274"/>
    <x v="1"/>
    <n v="1773"/>
    <d v="2020-01-04T00:00:00"/>
    <x v="0"/>
    <n v="1773"/>
    <n v="886.5"/>
    <n v="0.5"/>
    <n v="0.5"/>
    <n v="886.5"/>
    <n v="0"/>
    <n v="66.487499999999997"/>
  </r>
  <r>
    <n v="276"/>
    <x v="1"/>
    <x v="275"/>
    <x v="1"/>
    <n v="2420"/>
    <d v="2020-01-09T00:00:00"/>
    <x v="0"/>
    <n v="2420"/>
    <n v="1210"/>
    <n v="0.5"/>
    <n v="0.5"/>
    <n v="1210"/>
    <n v="0"/>
    <n v="90.75"/>
  </r>
  <r>
    <n v="277"/>
    <x v="2"/>
    <x v="276"/>
    <x v="1"/>
    <n v="2734"/>
    <d v="2020-01-10T00:00:00"/>
    <x v="0"/>
    <n v="2734"/>
    <n v="1367"/>
    <n v="0.5"/>
    <n v="0.5"/>
    <n v="1367"/>
    <n v="0"/>
    <n v="102.52499999999999"/>
  </r>
  <r>
    <n v="278"/>
    <x v="2"/>
    <x v="277"/>
    <x v="1"/>
    <n v="1715"/>
    <d v="2019-01-10T00:00:00"/>
    <x v="1"/>
    <n v="1715"/>
    <n v="857.5"/>
    <n v="0.5"/>
    <n v="0.5"/>
    <n v="857.5"/>
    <n v="0"/>
    <n v="64.3125"/>
  </r>
  <r>
    <n v="279"/>
    <x v="4"/>
    <x v="278"/>
    <x v="1"/>
    <n v="1186"/>
    <d v="2019-01-12T00:00:00"/>
    <x v="1"/>
    <n v="1186"/>
    <n v="593"/>
    <n v="0.5"/>
    <n v="0.5"/>
    <n v="593"/>
    <n v="0"/>
    <n v="44.475000000000001"/>
  </r>
  <r>
    <n v="280"/>
    <x v="4"/>
    <x v="279"/>
    <x v="1"/>
    <n v="2661"/>
    <d v="2020-01-05T00:00:00"/>
    <x v="0"/>
    <n v="2661"/>
    <n v="1330.5"/>
    <n v="0.5"/>
    <n v="0.5"/>
    <n v="1330.5"/>
    <n v="0"/>
    <n v="99.787499999999994"/>
  </r>
  <r>
    <n v="281"/>
    <x v="4"/>
    <x v="280"/>
    <x v="1"/>
    <n v="983"/>
    <d v="2020-01-01T00:00:00"/>
    <x v="0"/>
    <n v="982.5"/>
    <n v="491.25"/>
    <n v="0.49974567650050866"/>
    <n v="0.49974567650050866"/>
    <n v="491.25"/>
    <n v="0"/>
    <n v="36.84375"/>
  </r>
  <r>
    <n v="282"/>
    <x v="2"/>
    <x v="281"/>
    <x v="1"/>
    <n v="1298"/>
    <d v="2020-01-02T00:00:00"/>
    <x v="0"/>
    <n v="1298"/>
    <n v="649"/>
    <n v="0.5"/>
    <n v="0.5"/>
    <n v="649"/>
    <n v="0"/>
    <n v="48.674999999999997"/>
  </r>
  <r>
    <n v="283"/>
    <x v="3"/>
    <x v="282"/>
    <x v="1"/>
    <n v="604"/>
    <d v="2020-01-06T00:00:00"/>
    <x v="0"/>
    <n v="604"/>
    <n v="302"/>
    <n v="0.5"/>
    <n v="0.5"/>
    <n v="302"/>
    <n v="0"/>
    <n v="22.65"/>
  </r>
  <r>
    <n v="284"/>
    <x v="0"/>
    <x v="283"/>
    <x v="1"/>
    <n v="2255"/>
    <d v="2020-01-07T00:00:00"/>
    <x v="0"/>
    <n v="2255"/>
    <n v="1127.5"/>
    <n v="0.5"/>
    <n v="0.5"/>
    <n v="1127.5"/>
    <n v="0"/>
    <n v="84.5625"/>
  </r>
  <r>
    <n v="285"/>
    <x v="0"/>
    <x v="284"/>
    <x v="1"/>
    <n v="1249"/>
    <d v="2020-01-10T00:00:00"/>
    <x v="0"/>
    <n v="1249"/>
    <n v="624.5"/>
    <n v="0.5"/>
    <n v="0.5"/>
    <n v="624.5"/>
    <n v="0"/>
    <n v="46.837499999999999"/>
  </r>
  <r>
    <n v="286"/>
    <x v="1"/>
    <x v="285"/>
    <x v="1"/>
    <n v="293"/>
    <d v="2020-01-02T00:00:00"/>
    <x v="0"/>
    <n v="293"/>
    <n v="146.5"/>
    <n v="0.5"/>
    <n v="0.5"/>
    <n v="146.5"/>
    <n v="0"/>
    <n v="10.987499999999999"/>
  </r>
  <r>
    <n v="287"/>
    <x v="0"/>
    <x v="286"/>
    <x v="1"/>
    <n v="2996"/>
    <d v="2019-01-10T00:00:00"/>
    <x v="1"/>
    <n v="2996"/>
    <n v="1498"/>
    <n v="0.5"/>
    <n v="0.5"/>
    <n v="1498"/>
    <n v="0"/>
    <n v="112.35"/>
  </r>
  <r>
    <n v="288"/>
    <x v="3"/>
    <x v="287"/>
    <x v="1"/>
    <n v="2228"/>
    <d v="2020-01-01T00:00:00"/>
    <x v="0"/>
    <n v="2227.5"/>
    <n v="1113.75"/>
    <n v="0.49988779174147219"/>
    <n v="0.49988779174147219"/>
    <n v="1113.75"/>
    <n v="0"/>
    <n v="83.53125"/>
  </r>
  <r>
    <n v="289"/>
    <x v="3"/>
    <x v="288"/>
    <x v="1"/>
    <n v="1199"/>
    <d v="2020-01-04T00:00:00"/>
    <x v="0"/>
    <n v="1199"/>
    <n v="599.5"/>
    <n v="0.5"/>
    <n v="0.5"/>
    <n v="599.5"/>
    <n v="0"/>
    <n v="44.962499999999999"/>
  </r>
  <r>
    <n v="290"/>
    <x v="2"/>
    <x v="289"/>
    <x v="1"/>
    <n v="200"/>
    <d v="2020-01-05T00:00:00"/>
    <x v="0"/>
    <n v="200"/>
    <n v="100"/>
    <n v="0.5"/>
    <n v="0.5"/>
    <n v="100"/>
    <n v="0"/>
    <n v="7.5"/>
  </r>
  <r>
    <n v="291"/>
    <x v="2"/>
    <x v="290"/>
    <x v="1"/>
    <n v="388"/>
    <d v="2020-01-09T00:00:00"/>
    <x v="0"/>
    <n v="388"/>
    <n v="194"/>
    <n v="0.5"/>
    <n v="0.5"/>
    <n v="194"/>
    <n v="0"/>
    <n v="14.549999999999999"/>
  </r>
  <r>
    <n v="292"/>
    <x v="1"/>
    <x v="291"/>
    <x v="1"/>
    <n v="1727"/>
    <d v="2019-01-10T00:00:00"/>
    <x v="1"/>
    <n v="1727"/>
    <n v="863.5"/>
    <n v="0.5"/>
    <n v="0.5"/>
    <n v="863.5"/>
    <n v="0"/>
    <n v="64.762500000000003"/>
  </r>
  <r>
    <n v="293"/>
    <x v="0"/>
    <x v="292"/>
    <x v="1"/>
    <n v="2300"/>
    <d v="2020-01-12T00:00:00"/>
    <x v="0"/>
    <n v="2300"/>
    <n v="1150"/>
    <n v="0.5"/>
    <n v="0.5"/>
    <n v="1150"/>
    <n v="0"/>
    <n v="86.25"/>
  </r>
  <r>
    <n v="294"/>
    <x v="2"/>
    <x v="293"/>
    <x v="1"/>
    <n v="546"/>
    <d v="2020-01-10T00:00:00"/>
    <x v="0"/>
    <n v="546"/>
    <n v="273"/>
    <n v="0.5"/>
    <n v="0.5"/>
    <n v="273"/>
    <n v="0"/>
    <n v="20.474999999999998"/>
  </r>
  <r>
    <n v="295"/>
    <x v="1"/>
    <x v="294"/>
    <x v="1"/>
    <n v="1368"/>
    <d v="2020-01-02T00:00:00"/>
    <x v="0"/>
    <n v="1368"/>
    <n v="684"/>
    <n v="0.5"/>
    <n v="0.5"/>
    <n v="684"/>
    <n v="0"/>
    <n v="51.3"/>
  </r>
  <r>
    <n v="296"/>
    <x v="0"/>
    <x v="295"/>
    <x v="2"/>
    <n v="2750"/>
    <d v="2020-01-02T00:00:00"/>
    <x v="0"/>
    <n v="13750"/>
    <n v="6050"/>
    <n v="2.2000000000000002"/>
    <n v="2.8"/>
    <n v="7699.9999999999991"/>
    <n v="1649.9999999999991"/>
    <n v="577.49999999999989"/>
  </r>
  <r>
    <n v="297"/>
    <x v="0"/>
    <x v="296"/>
    <x v="2"/>
    <n v="1953"/>
    <d v="2020-01-04T00:00:00"/>
    <x v="0"/>
    <n v="9765"/>
    <n v="4296.6000000000004"/>
    <n v="2.2000000000000002"/>
    <n v="2.8"/>
    <n v="5468.4"/>
    <n v="1171.7999999999993"/>
    <n v="410.12999999999994"/>
  </r>
  <r>
    <n v="298"/>
    <x v="1"/>
    <x v="297"/>
    <x v="2"/>
    <n v="4220"/>
    <d v="2020-01-04T00:00:00"/>
    <x v="0"/>
    <n v="21097.5"/>
    <n v="9282.9"/>
    <n v="2.199739336492891"/>
    <n v="2.7996682464454978"/>
    <n v="11814.6"/>
    <n v="2531.7000000000007"/>
    <n v="886.09500000000003"/>
  </r>
  <r>
    <n v="299"/>
    <x v="0"/>
    <x v="298"/>
    <x v="2"/>
    <n v="1899"/>
    <d v="2020-01-06T00:00:00"/>
    <x v="0"/>
    <n v="9495"/>
    <n v="4177.8"/>
    <n v="2.2000000000000002"/>
    <n v="2.8"/>
    <n v="5317.2"/>
    <n v="1139.3999999999996"/>
    <n v="398.78999999999996"/>
  </r>
  <r>
    <n v="300"/>
    <x v="0"/>
    <x v="299"/>
    <x v="2"/>
    <n v="1686"/>
    <d v="2020-01-07T00:00:00"/>
    <x v="0"/>
    <n v="8430"/>
    <n v="3709.2"/>
    <n v="2.1999999999999997"/>
    <n v="2.8000000000000003"/>
    <n v="4720.8"/>
    <n v="1011.6000000000004"/>
    <n v="354.06"/>
  </r>
  <r>
    <n v="301"/>
    <x v="2"/>
    <x v="300"/>
    <x v="2"/>
    <n v="2141"/>
    <d v="2020-01-08T00:00:00"/>
    <x v="0"/>
    <n v="10705"/>
    <n v="4710.2"/>
    <n v="2.1999999999999997"/>
    <n v="2.8000000000000003"/>
    <n v="5994.8"/>
    <n v="1284.6000000000004"/>
    <n v="449.61"/>
  </r>
  <r>
    <n v="302"/>
    <x v="0"/>
    <x v="301"/>
    <x v="2"/>
    <n v="1143"/>
    <d v="2020-01-10T00:00:00"/>
    <x v="0"/>
    <n v="5715"/>
    <n v="2514.6"/>
    <n v="2.1999999999999997"/>
    <n v="2.8000000000000003"/>
    <n v="3200.4"/>
    <n v="685.80000000000018"/>
    <n v="240.03"/>
  </r>
  <r>
    <n v="303"/>
    <x v="2"/>
    <x v="302"/>
    <x v="2"/>
    <n v="615"/>
    <d v="2020-01-12T00:00:00"/>
    <x v="0"/>
    <n v="3075"/>
    <n v="1353"/>
    <n v="2.2000000000000002"/>
    <n v="2.8"/>
    <n v="1722"/>
    <n v="369"/>
    <n v="129.15"/>
  </r>
  <r>
    <n v="304"/>
    <x v="1"/>
    <x v="303"/>
    <x v="2"/>
    <n v="1989"/>
    <d v="2019-01-09T00:00:00"/>
    <x v="1"/>
    <n v="9945"/>
    <n v="4375.8"/>
    <n v="2.2000000000000002"/>
    <n v="2.8"/>
    <n v="5569.2"/>
    <n v="1193.3999999999996"/>
    <n v="417.69"/>
  </r>
  <r>
    <n v="305"/>
    <x v="1"/>
    <x v="304"/>
    <x v="2"/>
    <n v="321"/>
    <d v="2019-01-11T00:00:00"/>
    <x v="1"/>
    <n v="1605"/>
    <n v="706.2"/>
    <n v="2.2000000000000002"/>
    <n v="2.8"/>
    <n v="898.8"/>
    <n v="192.59999999999991"/>
    <n v="67.41"/>
  </r>
  <r>
    <n v="306"/>
    <x v="0"/>
    <x v="305"/>
    <x v="2"/>
    <n v="259"/>
    <d v="2020-01-03T00:00:00"/>
    <x v="0"/>
    <n v="1295"/>
    <n v="569.79999999999995"/>
    <n v="2.1999999999999997"/>
    <n v="2.8000000000000003"/>
    <n v="725.2"/>
    <n v="155.40000000000009"/>
    <n v="54.39"/>
  </r>
  <r>
    <n v="307"/>
    <x v="0"/>
    <x v="306"/>
    <x v="2"/>
    <n v="1101"/>
    <d v="2020-01-03T00:00:00"/>
    <x v="0"/>
    <n v="5505"/>
    <n v="2422.1999999999998"/>
    <n v="2.1999999999999997"/>
    <n v="2.8000000000000003"/>
    <n v="3082.8"/>
    <n v="660.60000000000036"/>
    <n v="231.21"/>
  </r>
  <r>
    <n v="308"/>
    <x v="1"/>
    <x v="307"/>
    <x v="2"/>
    <n v="2276"/>
    <d v="2020-01-05T00:00:00"/>
    <x v="0"/>
    <n v="11380"/>
    <n v="5007.2"/>
    <n v="2.1999999999999997"/>
    <n v="2.8000000000000003"/>
    <n v="6372.8"/>
    <n v="1365.6000000000004"/>
    <n v="477.96"/>
  </r>
  <r>
    <n v="309"/>
    <x v="0"/>
    <x v="308"/>
    <x v="2"/>
    <n v="2966"/>
    <d v="2019-01-10T00:00:00"/>
    <x v="1"/>
    <n v="14830"/>
    <n v="6525.2"/>
    <n v="2.1999999999999997"/>
    <n v="2.8"/>
    <n v="8304.7999999999993"/>
    <n v="1779.5999999999995"/>
    <n v="622.8599999999999"/>
  </r>
  <r>
    <n v="310"/>
    <x v="2"/>
    <x v="309"/>
    <x v="2"/>
    <n v="1236"/>
    <d v="2020-01-11T00:00:00"/>
    <x v="0"/>
    <n v="6180"/>
    <n v="2719.2"/>
    <n v="2.1999999999999997"/>
    <n v="2.8000000000000003"/>
    <n v="3460.8"/>
    <n v="741.60000000000036"/>
    <n v="259.56"/>
  </r>
  <r>
    <n v="311"/>
    <x v="2"/>
    <x v="310"/>
    <x v="2"/>
    <n v="941"/>
    <d v="2020-01-11T00:00:00"/>
    <x v="0"/>
    <n v="4705"/>
    <n v="2070.1999999999998"/>
    <n v="2.1999999999999997"/>
    <n v="2.8000000000000003"/>
    <n v="2634.8"/>
    <n v="564.60000000000036"/>
    <n v="197.61"/>
  </r>
  <r>
    <n v="312"/>
    <x v="0"/>
    <x v="311"/>
    <x v="2"/>
    <n v="1916"/>
    <d v="2020-01-12T00:00:00"/>
    <x v="0"/>
    <n v="9580"/>
    <n v="4215.2"/>
    <n v="2.1999999999999997"/>
    <n v="2.8000000000000003"/>
    <n v="5364.8"/>
    <n v="1149.6000000000004"/>
    <n v="402.36"/>
  </r>
  <r>
    <n v="313"/>
    <x v="1"/>
    <x v="312"/>
    <x v="2"/>
    <n v="1865"/>
    <d v="2020-01-02T00:00:00"/>
    <x v="0"/>
    <n v="9325"/>
    <n v="4103"/>
    <n v="2.2000000000000002"/>
    <n v="2.8"/>
    <n v="5222"/>
    <n v="1119"/>
    <n v="391.65"/>
  </r>
  <r>
    <n v="314"/>
    <x v="1"/>
    <x v="313"/>
    <x v="2"/>
    <n v="1074"/>
    <d v="2020-01-04T00:00:00"/>
    <x v="0"/>
    <n v="5370"/>
    <n v="2362.8000000000002"/>
    <n v="2.2000000000000002"/>
    <n v="2.8"/>
    <n v="3007.2"/>
    <n v="644.39999999999964"/>
    <n v="225.54"/>
  </r>
  <r>
    <n v="315"/>
    <x v="0"/>
    <x v="314"/>
    <x v="2"/>
    <n v="1907"/>
    <d v="2020-01-09T00:00:00"/>
    <x v="0"/>
    <n v="9535"/>
    <n v="4195.3999999999996"/>
    <n v="2.1999999999999997"/>
    <n v="2.8000000000000003"/>
    <n v="5339.6"/>
    <n v="1144.2000000000007"/>
    <n v="400.47"/>
  </r>
  <r>
    <n v="316"/>
    <x v="1"/>
    <x v="315"/>
    <x v="2"/>
    <n v="671"/>
    <d v="2019-01-10T00:00:00"/>
    <x v="1"/>
    <n v="3355"/>
    <n v="1476.2"/>
    <n v="2.2000000000000002"/>
    <n v="2.8"/>
    <n v="1878.8"/>
    <n v="402.59999999999991"/>
    <n v="140.91"/>
  </r>
  <r>
    <n v="317"/>
    <x v="2"/>
    <x v="316"/>
    <x v="2"/>
    <n v="1778"/>
    <d v="2019-01-12T00:00:00"/>
    <x v="1"/>
    <n v="8890"/>
    <n v="3911.6"/>
    <n v="2.1999999999999997"/>
    <n v="2.8"/>
    <n v="4978.3999999999996"/>
    <n v="1066.7999999999997"/>
    <n v="373.37999999999994"/>
  </r>
  <r>
    <n v="318"/>
    <x v="0"/>
    <x v="317"/>
    <x v="2"/>
    <n v="1683"/>
    <d v="2020-01-07T00:00:00"/>
    <x v="0"/>
    <n v="8415"/>
    <n v="3702.6"/>
    <n v="2.1999999999999997"/>
    <n v="2.8"/>
    <n v="4712.3999999999996"/>
    <n v="1009.7999999999997"/>
    <n v="353.42999999999995"/>
  </r>
  <r>
    <n v="319"/>
    <x v="2"/>
    <x v="318"/>
    <x v="2"/>
    <n v="1123"/>
    <d v="2020-01-08T00:00:00"/>
    <x v="0"/>
    <n v="5615"/>
    <n v="2470.6"/>
    <n v="2.1999999999999997"/>
    <n v="2.8000000000000003"/>
    <n v="3144.4"/>
    <n v="673.80000000000018"/>
    <n v="235.82999999999998"/>
  </r>
  <r>
    <n v="320"/>
    <x v="0"/>
    <x v="319"/>
    <x v="2"/>
    <n v="1159"/>
    <d v="2019-01-10T00:00:00"/>
    <x v="1"/>
    <n v="5795"/>
    <n v="2549.8000000000002"/>
    <n v="2.2000000000000002"/>
    <n v="2.8"/>
    <n v="3245.2"/>
    <n v="695.39999999999964"/>
    <n v="243.39"/>
  </r>
  <r>
    <n v="321"/>
    <x v="0"/>
    <x v="320"/>
    <x v="2"/>
    <n v="1350"/>
    <d v="2020-01-02T00:00:00"/>
    <x v="0"/>
    <n v="6750"/>
    <n v="2970"/>
    <n v="2.2000000000000002"/>
    <n v="2.8"/>
    <n v="3779.9999999999995"/>
    <n v="809.99999999999955"/>
    <n v="283.49999999999994"/>
  </r>
  <r>
    <n v="322"/>
    <x v="1"/>
    <x v="321"/>
    <x v="2"/>
    <n v="552"/>
    <d v="2020-01-08T00:00:00"/>
    <x v="0"/>
    <n v="2760"/>
    <n v="1214.4000000000001"/>
    <n v="2.2000000000000002"/>
    <n v="2.8"/>
    <n v="1545.6"/>
    <n v="331.19999999999982"/>
    <n v="115.91999999999999"/>
  </r>
  <r>
    <n v="323"/>
    <x v="0"/>
    <x v="322"/>
    <x v="2"/>
    <n v="1228"/>
    <d v="2019-01-10T00:00:00"/>
    <x v="1"/>
    <n v="6140"/>
    <n v="2701.6"/>
    <n v="2.1999999999999997"/>
    <n v="2.8000000000000003"/>
    <n v="3438.4000000000005"/>
    <n v="736.80000000000064"/>
    <n v="257.88000000000005"/>
  </r>
  <r>
    <n v="324"/>
    <x v="2"/>
    <x v="323"/>
    <x v="2"/>
    <n v="1250"/>
    <d v="2020-01-12T00:00:00"/>
    <x v="0"/>
    <n v="6250"/>
    <n v="2750"/>
    <n v="2.2000000000000002"/>
    <n v="2.8"/>
    <n v="3500"/>
    <n v="750"/>
    <n v="262.5"/>
  </r>
  <r>
    <n v="325"/>
    <x v="1"/>
    <x v="324"/>
    <x v="2"/>
    <n v="1988"/>
    <d v="2020-01-01T00:00:00"/>
    <x v="0"/>
    <n v="9937.5"/>
    <n v="4372.5"/>
    <n v="2.1994466800804831"/>
    <n v="2.7992957746478875"/>
    <n v="5565"/>
    <n v="1192.5"/>
    <n v="417.375"/>
  </r>
  <r>
    <n v="326"/>
    <x v="0"/>
    <x v="325"/>
    <x v="2"/>
    <n v="1679"/>
    <d v="2020-01-09T00:00:00"/>
    <x v="0"/>
    <n v="8395"/>
    <n v="3693.8"/>
    <n v="2.2000000000000002"/>
    <n v="2.8"/>
    <n v="4701.2"/>
    <n v="1007.3999999999996"/>
    <n v="352.59"/>
  </r>
  <r>
    <n v="327"/>
    <x v="0"/>
    <x v="326"/>
    <x v="2"/>
    <n v="727"/>
    <d v="2019-01-10T00:00:00"/>
    <x v="1"/>
    <n v="3635"/>
    <n v="1599.4"/>
    <n v="2.2000000000000002"/>
    <n v="2.8"/>
    <n v="2035.6"/>
    <n v="436.19999999999982"/>
    <n v="152.66999999999999"/>
  </r>
  <r>
    <n v="328"/>
    <x v="0"/>
    <x v="327"/>
    <x v="2"/>
    <n v="1403"/>
    <d v="2019-01-10T00:00:00"/>
    <x v="1"/>
    <n v="7015"/>
    <n v="3086.6"/>
    <n v="2.1999999999999997"/>
    <n v="2.8000000000000003"/>
    <n v="3928.4000000000005"/>
    <n v="841.80000000000064"/>
    <n v="294.63000000000005"/>
  </r>
  <r>
    <n v="329"/>
    <x v="0"/>
    <x v="328"/>
    <x v="2"/>
    <n v="2076"/>
    <d v="2019-01-10T00:00:00"/>
    <x v="1"/>
    <n v="10380"/>
    <n v="4567.2"/>
    <n v="2.1999999999999997"/>
    <n v="2.8000000000000003"/>
    <n v="5812.8"/>
    <n v="1245.6000000000004"/>
    <n v="435.96"/>
  </r>
  <r>
    <n v="330"/>
    <x v="3"/>
    <x v="329"/>
    <x v="2"/>
    <n v="1135"/>
    <d v="2020-01-06T00:00:00"/>
    <x v="0"/>
    <n v="5675"/>
    <n v="2497"/>
    <n v="2.2000000000000002"/>
    <n v="2.8"/>
    <n v="3178"/>
    <n v="681"/>
    <n v="238.35"/>
  </r>
  <r>
    <n v="331"/>
    <x v="0"/>
    <x v="330"/>
    <x v="2"/>
    <n v="1645"/>
    <d v="2020-01-05T00:00:00"/>
    <x v="0"/>
    <n v="8225"/>
    <n v="3619"/>
    <n v="2.2000000000000002"/>
    <n v="2.8"/>
    <n v="4606"/>
    <n v="987"/>
    <n v="345.45"/>
  </r>
  <r>
    <n v="332"/>
    <x v="0"/>
    <x v="331"/>
    <x v="2"/>
    <n v="2876"/>
    <d v="2020-01-09T00:00:00"/>
    <x v="0"/>
    <n v="14380"/>
    <n v="6327.2"/>
    <n v="2.1999999999999997"/>
    <n v="2.8000000000000003"/>
    <n v="8052.8000000000011"/>
    <n v="1725.6000000000013"/>
    <n v="603.96"/>
  </r>
  <r>
    <n v="333"/>
    <x v="0"/>
    <x v="332"/>
    <x v="2"/>
    <n v="994"/>
    <d v="2019-01-09T00:00:00"/>
    <x v="1"/>
    <n v="4970"/>
    <n v="2186.8000000000002"/>
    <n v="2.2000000000000002"/>
    <n v="2.8"/>
    <n v="2783.2"/>
    <n v="596.39999999999964"/>
    <n v="208.73999999999998"/>
  </r>
  <r>
    <n v="334"/>
    <x v="2"/>
    <x v="333"/>
    <x v="2"/>
    <n v="1118"/>
    <d v="2020-01-11T00:00:00"/>
    <x v="0"/>
    <n v="5590"/>
    <n v="2459.6"/>
    <n v="2.1999999999999997"/>
    <n v="2.8000000000000003"/>
    <n v="3130.4"/>
    <n v="670.80000000000018"/>
    <n v="234.78"/>
  </r>
  <r>
    <n v="335"/>
    <x v="3"/>
    <x v="334"/>
    <x v="2"/>
    <n v="1372"/>
    <d v="2020-01-12T00:00:00"/>
    <x v="0"/>
    <n v="6860"/>
    <n v="3018.4"/>
    <n v="2.2000000000000002"/>
    <n v="2.8"/>
    <n v="3841.6"/>
    <n v="823.19999999999982"/>
    <n v="288.12"/>
  </r>
  <r>
    <n v="336"/>
    <x v="0"/>
    <x v="335"/>
    <x v="2"/>
    <n v="1282"/>
    <d v="2020-01-06T00:00:00"/>
    <x v="0"/>
    <n v="6410"/>
    <n v="2820.4"/>
    <n v="2.2000000000000002"/>
    <n v="2.8"/>
    <n v="3589.6"/>
    <n v="769.19999999999982"/>
    <n v="269.21999999999997"/>
  </r>
  <r>
    <n v="337"/>
    <x v="1"/>
    <x v="336"/>
    <x v="2"/>
    <n v="708"/>
    <d v="2020-01-06T00:00:00"/>
    <x v="0"/>
    <n v="3540"/>
    <n v="1557.6"/>
    <n v="2.1999999999999997"/>
    <n v="2.8000000000000003"/>
    <n v="1982.4"/>
    <n v="424.80000000000018"/>
    <n v="148.68"/>
  </r>
  <r>
    <n v="338"/>
    <x v="0"/>
    <x v="337"/>
    <x v="2"/>
    <n v="2907"/>
    <d v="2020-01-06T00:00:00"/>
    <x v="0"/>
    <n v="14535"/>
    <n v="6395.4"/>
    <n v="2.1999999999999997"/>
    <n v="2.8000000000000003"/>
    <n v="8139.6"/>
    <n v="1744.2000000000007"/>
    <n v="610.47"/>
  </r>
  <r>
    <n v="339"/>
    <x v="0"/>
    <x v="338"/>
    <x v="2"/>
    <n v="1366"/>
    <d v="2020-01-06T00:00:00"/>
    <x v="0"/>
    <n v="6830"/>
    <n v="3005.2"/>
    <n v="2.1999999999999997"/>
    <n v="2.8000000000000003"/>
    <n v="3824.8"/>
    <n v="819.60000000000036"/>
    <n v="286.86"/>
  </r>
  <r>
    <n v="340"/>
    <x v="0"/>
    <x v="339"/>
    <x v="2"/>
    <n v="2460"/>
    <d v="2020-01-06T00:00:00"/>
    <x v="0"/>
    <n v="12300"/>
    <n v="5412"/>
    <n v="2.2000000000000002"/>
    <n v="2.8"/>
    <n v="6888"/>
    <n v="1476"/>
    <n v="516.6"/>
  </r>
  <r>
    <n v="341"/>
    <x v="3"/>
    <x v="340"/>
    <x v="2"/>
    <n v="1520"/>
    <d v="2020-01-11T00:00:00"/>
    <x v="0"/>
    <n v="7600"/>
    <n v="3344"/>
    <n v="2.2000000000000002"/>
    <n v="2.8"/>
    <n v="4256"/>
    <n v="912"/>
    <n v="319.2"/>
  </r>
  <r>
    <n v="342"/>
    <x v="3"/>
    <x v="341"/>
    <x v="2"/>
    <n v="711"/>
    <d v="2020-01-12T00:00:00"/>
    <x v="0"/>
    <n v="3555"/>
    <n v="1564.2"/>
    <n v="2.2000000000000002"/>
    <n v="2.8"/>
    <n v="1990.8"/>
    <n v="426.59999999999991"/>
    <n v="149.31"/>
  </r>
  <r>
    <n v="343"/>
    <x v="1"/>
    <x v="342"/>
    <x v="2"/>
    <n v="1375"/>
    <d v="2019-01-12T00:00:00"/>
    <x v="1"/>
    <n v="6875"/>
    <n v="3025"/>
    <n v="2.2000000000000002"/>
    <n v="2.8"/>
    <n v="3849.9999999999995"/>
    <n v="824.99999999999955"/>
    <n v="288.74999999999994"/>
  </r>
  <r>
    <n v="344"/>
    <x v="0"/>
    <x v="343"/>
    <x v="2"/>
    <n v="635"/>
    <d v="2020-01-12T00:00:00"/>
    <x v="0"/>
    <n v="3175"/>
    <n v="1397"/>
    <n v="2.2000000000000002"/>
    <n v="2.8"/>
    <n v="1778"/>
    <n v="381"/>
    <n v="133.35"/>
  </r>
  <r>
    <n v="345"/>
    <x v="0"/>
    <x v="344"/>
    <x v="2"/>
    <n v="2071"/>
    <d v="2020-01-09T00:00:00"/>
    <x v="0"/>
    <n v="10355"/>
    <n v="4556.2"/>
    <n v="2.1999999999999997"/>
    <n v="2.8000000000000003"/>
    <n v="5798.8"/>
    <n v="1242.6000000000004"/>
    <n v="434.91"/>
  </r>
  <r>
    <n v="346"/>
    <x v="1"/>
    <x v="345"/>
    <x v="2"/>
    <n v="1269"/>
    <d v="2020-01-10T00:00:00"/>
    <x v="0"/>
    <n v="6345"/>
    <n v="2791.8"/>
    <n v="2.2000000000000002"/>
    <n v="2.8"/>
    <n v="3553.2"/>
    <n v="761.39999999999964"/>
    <n v="266.48999999999995"/>
  </r>
  <r>
    <n v="347"/>
    <x v="1"/>
    <x v="346"/>
    <x v="2"/>
    <n v="970"/>
    <d v="2019-01-11T00:00:00"/>
    <x v="1"/>
    <n v="4850"/>
    <n v="2134"/>
    <n v="2.2000000000000002"/>
    <n v="2.8"/>
    <n v="2716"/>
    <n v="582"/>
    <n v="203.7"/>
  </r>
  <r>
    <n v="348"/>
    <x v="0"/>
    <x v="347"/>
    <x v="2"/>
    <n v="1694"/>
    <d v="2020-01-11T00:00:00"/>
    <x v="0"/>
    <n v="8470"/>
    <n v="3726.8"/>
    <n v="2.2000000000000002"/>
    <n v="2.8"/>
    <n v="4743.2"/>
    <n v="1016.3999999999996"/>
    <n v="355.73999999999995"/>
  </r>
  <r>
    <n v="349"/>
    <x v="0"/>
    <x v="348"/>
    <x v="2"/>
    <n v="1038"/>
    <d v="2020-01-06T00:00:00"/>
    <x v="0"/>
    <n v="5190"/>
    <n v="2283.6"/>
    <n v="2.1999999999999997"/>
    <n v="2.8000000000000003"/>
    <n v="2906.4"/>
    <n v="622.80000000000018"/>
    <n v="217.98"/>
  </r>
  <r>
    <n v="350"/>
    <x v="1"/>
    <x v="349"/>
    <x v="2"/>
    <n v="1631"/>
    <d v="2020-01-07T00:00:00"/>
    <x v="0"/>
    <n v="8152.5"/>
    <n v="3587.1"/>
    <n v="2.199325567136726"/>
    <n v="2.7991416309012873"/>
    <n v="4565.3999999999996"/>
    <n v="978.29999999999973"/>
    <n v="342.40499999999997"/>
  </r>
  <r>
    <n v="351"/>
    <x v="2"/>
    <x v="350"/>
    <x v="2"/>
    <n v="306"/>
    <d v="2019-01-12T00:00:00"/>
    <x v="1"/>
    <n v="1530"/>
    <n v="673.2"/>
    <n v="2.2000000000000002"/>
    <n v="2.8"/>
    <n v="856.8"/>
    <n v="183.59999999999991"/>
    <n v="64.259999999999991"/>
  </r>
  <r>
    <n v="352"/>
    <x v="1"/>
    <x v="351"/>
    <x v="2"/>
    <n v="579"/>
    <d v="2020-01-01T00:00:00"/>
    <x v="0"/>
    <n v="2895"/>
    <n v="1273.8"/>
    <n v="2.1999999999999997"/>
    <n v="2.8000000000000003"/>
    <n v="1621.2"/>
    <n v="347.40000000000009"/>
    <n v="121.59"/>
  </r>
  <r>
    <n v="353"/>
    <x v="0"/>
    <x v="352"/>
    <x v="2"/>
    <n v="2240"/>
    <d v="2020-01-02T00:00:00"/>
    <x v="0"/>
    <n v="11200"/>
    <n v="4928"/>
    <n v="2.2000000000000002"/>
    <n v="2.8"/>
    <n v="6272"/>
    <n v="1344"/>
    <n v="470.4"/>
  </r>
  <r>
    <n v="354"/>
    <x v="0"/>
    <x v="353"/>
    <x v="2"/>
    <n v="2993"/>
    <d v="2020-01-03T00:00:00"/>
    <x v="0"/>
    <n v="14965"/>
    <n v="6584.6"/>
    <n v="2.2000000000000002"/>
    <n v="2.8"/>
    <n v="8380.4"/>
    <n v="1795.7999999999993"/>
    <n v="628.53"/>
  </r>
  <r>
    <n v="355"/>
    <x v="0"/>
    <x v="354"/>
    <x v="2"/>
    <n v="3521"/>
    <d v="2020-01-04T00:00:00"/>
    <x v="0"/>
    <n v="17602.5"/>
    <n v="7745.1"/>
    <n v="2.199687588753195"/>
    <n v="2.7996023856858847"/>
    <n v="9857.4"/>
    <n v="2112.2999999999993"/>
    <n v="739.30499999999995"/>
  </r>
  <r>
    <n v="356"/>
    <x v="1"/>
    <x v="355"/>
    <x v="2"/>
    <n v="2039"/>
    <d v="2020-01-05T00:00:00"/>
    <x v="0"/>
    <n v="10195"/>
    <n v="4485.8"/>
    <n v="2.2000000000000002"/>
    <n v="2.8"/>
    <n v="5709.2"/>
    <n v="1223.3999999999996"/>
    <n v="428.19"/>
  </r>
  <r>
    <n v="357"/>
    <x v="1"/>
    <x v="356"/>
    <x v="2"/>
    <n v="2574"/>
    <d v="2020-01-08T00:00:00"/>
    <x v="0"/>
    <n v="12870"/>
    <n v="5662.8"/>
    <n v="2.2000000000000002"/>
    <n v="2.8"/>
    <n v="7207.2"/>
    <n v="1544.3999999999996"/>
    <n v="540.54"/>
  </r>
  <r>
    <n v="358"/>
    <x v="0"/>
    <x v="357"/>
    <x v="2"/>
    <n v="707"/>
    <d v="2020-01-09T00:00:00"/>
    <x v="0"/>
    <n v="3535"/>
    <n v="1555.4"/>
    <n v="2.2000000000000002"/>
    <n v="2.8"/>
    <n v="1979.6"/>
    <n v="424.19999999999982"/>
    <n v="148.47"/>
  </r>
  <r>
    <n v="359"/>
    <x v="3"/>
    <x v="358"/>
    <x v="2"/>
    <n v="2072"/>
    <d v="2020-01-12T00:00:00"/>
    <x v="0"/>
    <n v="10360"/>
    <n v="4558.3999999999996"/>
    <n v="2.1999999999999997"/>
    <n v="2.8000000000000003"/>
    <n v="5801.6"/>
    <n v="1243.2000000000007"/>
    <n v="435.12"/>
  </r>
  <r>
    <n v="360"/>
    <x v="0"/>
    <x v="359"/>
    <x v="2"/>
    <n v="853"/>
    <d v="2020-01-12T00:00:00"/>
    <x v="0"/>
    <n v="4265"/>
    <n v="1876.6"/>
    <n v="2.1999999999999997"/>
    <n v="2.8000000000000003"/>
    <n v="2388.4"/>
    <n v="511.80000000000018"/>
    <n v="179.13"/>
  </r>
  <r>
    <n v="361"/>
    <x v="2"/>
    <x v="360"/>
    <x v="2"/>
    <n v="3200"/>
    <d v="2020-01-07T00:00:00"/>
    <x v="0"/>
    <n v="15997.5"/>
    <n v="7038.9"/>
    <n v="2.1996562499999999"/>
    <n v="2.7995625"/>
    <n v="8958.6"/>
    <n v="1919.7000000000007"/>
    <n v="671.89499999999998"/>
  </r>
  <r>
    <n v="362"/>
    <x v="1"/>
    <x v="361"/>
    <x v="2"/>
    <n v="472"/>
    <d v="2020-01-10T00:00:00"/>
    <x v="0"/>
    <n v="2360"/>
    <n v="1038.4000000000001"/>
    <n v="2.2000000000000002"/>
    <n v="2.8"/>
    <n v="1321.6"/>
    <n v="283.19999999999982"/>
    <n v="99.11999999999999"/>
  </r>
  <r>
    <n v="363"/>
    <x v="0"/>
    <x v="362"/>
    <x v="2"/>
    <n v="3165"/>
    <d v="2020-01-01T00:00:00"/>
    <x v="0"/>
    <n v="15825"/>
    <n v="6963"/>
    <n v="2.2000000000000002"/>
    <n v="2.8"/>
    <n v="8862"/>
    <n v="1899"/>
    <n v="664.65"/>
  </r>
  <r>
    <n v="364"/>
    <x v="1"/>
    <x v="363"/>
    <x v="2"/>
    <n v="2629"/>
    <d v="2020-01-01T00:00:00"/>
    <x v="0"/>
    <n v="13145"/>
    <n v="5783.8"/>
    <n v="2.2000000000000002"/>
    <n v="2.8"/>
    <n v="7361.2"/>
    <n v="1577.3999999999996"/>
    <n v="552.08999999999992"/>
  </r>
  <r>
    <n v="365"/>
    <x v="0"/>
    <x v="364"/>
    <x v="2"/>
    <n v="1433"/>
    <d v="2020-01-05T00:00:00"/>
    <x v="0"/>
    <n v="7165"/>
    <n v="3152.6"/>
    <n v="2.1999999999999997"/>
    <n v="2.8000000000000003"/>
    <n v="4012.4000000000005"/>
    <n v="859.80000000000064"/>
    <n v="300.93"/>
  </r>
  <r>
    <n v="366"/>
    <x v="2"/>
    <x v="365"/>
    <x v="2"/>
    <n v="947"/>
    <d v="2019-01-09T00:00:00"/>
    <x v="1"/>
    <n v="4735"/>
    <n v="2083.4"/>
    <n v="2.2000000000000002"/>
    <n v="2.8"/>
    <n v="2651.6"/>
    <n v="568.19999999999982"/>
    <n v="198.86999999999998"/>
  </r>
  <r>
    <n v="367"/>
    <x v="4"/>
    <x v="366"/>
    <x v="2"/>
    <n v="344"/>
    <d v="2019-01-10T00:00:00"/>
    <x v="1"/>
    <n v="1720"/>
    <n v="756.8"/>
    <n v="2.1999999999999997"/>
    <n v="2.8000000000000003"/>
    <n v="963.2"/>
    <n v="206.40000000000009"/>
    <n v="72.239999999999995"/>
  </r>
  <r>
    <n v="368"/>
    <x v="3"/>
    <x v="367"/>
    <x v="2"/>
    <n v="2157"/>
    <d v="2020-01-12T00:00:00"/>
    <x v="0"/>
    <n v="10785"/>
    <n v="4745.3999999999996"/>
    <n v="2.1999999999999997"/>
    <n v="2.8000000000000003"/>
    <n v="6039.6"/>
    <n v="1294.2000000000007"/>
    <n v="452.97"/>
  </r>
  <r>
    <n v="369"/>
    <x v="1"/>
    <x v="368"/>
    <x v="2"/>
    <n v="270"/>
    <d v="2020-01-02T00:00:00"/>
    <x v="0"/>
    <n v="1350"/>
    <n v="594"/>
    <n v="2.2000000000000002"/>
    <n v="2.8"/>
    <n v="756"/>
    <n v="162"/>
    <n v="56.699999999999996"/>
  </r>
  <r>
    <n v="370"/>
    <x v="0"/>
    <x v="369"/>
    <x v="2"/>
    <n v="3422"/>
    <d v="2020-01-07T00:00:00"/>
    <x v="0"/>
    <n v="17107.5"/>
    <n v="7527.3"/>
    <n v="2.1996785505552308"/>
    <n v="2.7995908825248397"/>
    <n v="9580.2000000000007"/>
    <n v="2052.9000000000005"/>
    <n v="718.51499999999999"/>
  </r>
  <r>
    <n v="371"/>
    <x v="1"/>
    <x v="370"/>
    <x v="2"/>
    <n v="2734"/>
    <d v="2020-01-10T00:00:00"/>
    <x v="0"/>
    <n v="13670"/>
    <n v="6014.8"/>
    <n v="2.2000000000000002"/>
    <n v="2.8"/>
    <n v="7655.2"/>
    <n v="1640.3999999999996"/>
    <n v="574.14"/>
  </r>
  <r>
    <n v="372"/>
    <x v="1"/>
    <x v="371"/>
    <x v="2"/>
    <n v="2548"/>
    <d v="2019-01-11T00:00:00"/>
    <x v="1"/>
    <n v="12740"/>
    <n v="5605.6"/>
    <n v="2.2000000000000002"/>
    <n v="2.8"/>
    <n v="7134.4"/>
    <n v="1528.7999999999993"/>
    <n v="535.07999999999993"/>
  </r>
  <r>
    <n v="373"/>
    <x v="1"/>
    <x v="372"/>
    <x v="2"/>
    <n v="2761"/>
    <d v="2019-01-09T00:00:00"/>
    <x v="1"/>
    <n v="13805"/>
    <n v="6074.2"/>
    <n v="2.1999999999999997"/>
    <n v="2.8000000000000003"/>
    <n v="7730.8000000000011"/>
    <n v="1656.6000000000013"/>
    <n v="579.81000000000006"/>
  </r>
  <r>
    <n v="374"/>
    <x v="4"/>
    <x v="373"/>
    <x v="2"/>
    <n v="1659"/>
    <d v="2020-01-01T00:00:00"/>
    <x v="0"/>
    <n v="8295"/>
    <n v="3649.8"/>
    <n v="2.2000000000000002"/>
    <n v="2.8"/>
    <n v="4645.2"/>
    <n v="995.39999999999964"/>
    <n v="348.39"/>
  </r>
  <r>
    <n v="375"/>
    <x v="0"/>
    <x v="374"/>
    <x v="2"/>
    <n v="1190"/>
    <d v="2020-01-06T00:00:00"/>
    <x v="0"/>
    <n v="5950"/>
    <n v="2618"/>
    <n v="2.2000000000000002"/>
    <n v="2.8"/>
    <n v="3332"/>
    <n v="714"/>
    <n v="249.89999999999998"/>
  </r>
  <r>
    <n v="376"/>
    <x v="4"/>
    <x v="375"/>
    <x v="2"/>
    <n v="410"/>
    <d v="2020-01-10T00:00:00"/>
    <x v="0"/>
    <n v="2050"/>
    <n v="902"/>
    <n v="2.2000000000000002"/>
    <n v="2.8"/>
    <n v="1148"/>
    <n v="246"/>
    <n v="86.1"/>
  </r>
  <r>
    <n v="377"/>
    <x v="0"/>
    <x v="376"/>
    <x v="2"/>
    <n v="1770"/>
    <d v="2019-01-12T00:00:00"/>
    <x v="1"/>
    <n v="8850"/>
    <n v="3894"/>
    <n v="2.2000000000000002"/>
    <n v="2.8"/>
    <n v="4956"/>
    <n v="1062"/>
    <n v="371.7"/>
  </r>
  <r>
    <n v="378"/>
    <x v="0"/>
    <x v="377"/>
    <x v="2"/>
    <n v="1393"/>
    <d v="2020-01-10T00:00:00"/>
    <x v="0"/>
    <n v="6965"/>
    <n v="3064.6"/>
    <n v="2.1999999999999997"/>
    <n v="2.8000000000000003"/>
    <n v="3900.4000000000005"/>
    <n v="835.80000000000064"/>
    <n v="292.53000000000003"/>
  </r>
  <r>
    <n v="379"/>
    <x v="4"/>
    <x v="378"/>
    <x v="2"/>
    <n v="2015"/>
    <d v="2019-01-12T00:00:00"/>
    <x v="1"/>
    <n v="10075"/>
    <n v="4433"/>
    <n v="2.2000000000000002"/>
    <n v="2.8"/>
    <n v="5642"/>
    <n v="1209"/>
    <n v="423.15"/>
  </r>
  <r>
    <n v="380"/>
    <x v="0"/>
    <x v="379"/>
    <x v="2"/>
    <n v="888"/>
    <d v="2020-01-03T00:00:00"/>
    <x v="0"/>
    <n v="4440"/>
    <n v="1953.6"/>
    <n v="2.1999999999999997"/>
    <n v="2.8000000000000003"/>
    <n v="2486.4"/>
    <n v="532.80000000000018"/>
    <n v="186.48"/>
  </r>
  <r>
    <n v="381"/>
    <x v="2"/>
    <x v="380"/>
    <x v="2"/>
    <n v="2844"/>
    <d v="2020-01-05T00:00:00"/>
    <x v="0"/>
    <n v="14220"/>
    <n v="6256.8"/>
    <n v="2.2000000000000002"/>
    <n v="2.8"/>
    <n v="7963.2"/>
    <n v="1706.3999999999996"/>
    <n v="597.24"/>
  </r>
  <r>
    <n v="382"/>
    <x v="1"/>
    <x v="381"/>
    <x v="2"/>
    <n v="2475"/>
    <d v="2020-01-08T00:00:00"/>
    <x v="0"/>
    <n v="12375"/>
    <n v="5445"/>
    <n v="2.2000000000000002"/>
    <n v="2.8"/>
    <n v="6930"/>
    <n v="1485"/>
    <n v="519.75"/>
  </r>
  <r>
    <n v="383"/>
    <x v="3"/>
    <x v="382"/>
    <x v="2"/>
    <n v="1743"/>
    <d v="2019-01-10T00:00:00"/>
    <x v="1"/>
    <n v="8715"/>
    <n v="3834.6"/>
    <n v="2.1999999999999997"/>
    <n v="2.8"/>
    <n v="4880.3999999999996"/>
    <n v="1045.7999999999997"/>
    <n v="366.03"/>
  </r>
  <r>
    <n v="384"/>
    <x v="3"/>
    <x v="383"/>
    <x v="2"/>
    <n v="2914"/>
    <d v="2020-01-10T00:00:00"/>
    <x v="0"/>
    <n v="14570"/>
    <n v="6410.8"/>
    <n v="2.2000000000000002"/>
    <n v="2.8"/>
    <n v="8159.2"/>
    <n v="1748.3999999999996"/>
    <n v="611.93999999999994"/>
  </r>
  <r>
    <n v="385"/>
    <x v="3"/>
    <x v="384"/>
    <x v="2"/>
    <n v="1731"/>
    <d v="2020-01-10T00:00:00"/>
    <x v="0"/>
    <n v="8655"/>
    <n v="3808.2"/>
    <n v="2.1999999999999997"/>
    <n v="2.8000000000000003"/>
    <n v="4846.8"/>
    <n v="1038.6000000000004"/>
    <n v="363.51"/>
  </r>
  <r>
    <n v="386"/>
    <x v="4"/>
    <x v="385"/>
    <x v="2"/>
    <n v="1727"/>
    <d v="2019-01-10T00:00:00"/>
    <x v="1"/>
    <n v="8635"/>
    <n v="3799.4"/>
    <n v="2.2000000000000002"/>
    <n v="2.8000000000000003"/>
    <n v="4835.6000000000004"/>
    <n v="1036.2000000000003"/>
    <n v="362.67"/>
  </r>
  <r>
    <n v="387"/>
    <x v="2"/>
    <x v="386"/>
    <x v="2"/>
    <n v="1870"/>
    <d v="2019-01-11T00:00:00"/>
    <x v="1"/>
    <n v="9350"/>
    <n v="4114"/>
    <n v="2.2000000000000002"/>
    <n v="2.8"/>
    <n v="5236"/>
    <n v="1122"/>
    <n v="392.7"/>
  </r>
  <r>
    <n v="388"/>
    <x v="0"/>
    <x v="387"/>
    <x v="2"/>
    <n v="2475"/>
    <d v="2020-01-03T00:00:00"/>
    <x v="0"/>
    <n v="12375"/>
    <n v="5445"/>
    <n v="2.2000000000000002"/>
    <n v="2.8"/>
    <n v="6930"/>
    <n v="1485"/>
    <n v="519.75"/>
  </r>
  <r>
    <n v="389"/>
    <x v="0"/>
    <x v="388"/>
    <x v="2"/>
    <n v="546"/>
    <d v="2020-01-10T00:00:00"/>
    <x v="0"/>
    <n v="2730"/>
    <n v="1201.2"/>
    <n v="2.2000000000000002"/>
    <n v="2.8"/>
    <n v="1528.8"/>
    <n v="327.59999999999991"/>
    <n v="114.66"/>
  </r>
  <r>
    <n v="390"/>
    <x v="4"/>
    <x v="389"/>
    <x v="3"/>
    <n v="1619"/>
    <d v="2020-01-01T00:00:00"/>
    <x v="0"/>
    <n v="6474"/>
    <n v="2427.75"/>
    <n v="1.4995367510809141"/>
    <n v="2.4992279184681903"/>
    <n v="4046.25"/>
    <n v="1618.5"/>
    <n v="303.46875"/>
  </r>
  <r>
    <n v="391"/>
    <x v="1"/>
    <x v="390"/>
    <x v="3"/>
    <n v="1321"/>
    <d v="2020-01-01T00:00:00"/>
    <x v="0"/>
    <n v="5284"/>
    <n v="1981.5"/>
    <n v="1.5"/>
    <n v="2.5"/>
    <n v="3302.5"/>
    <n v="1321"/>
    <n v="247.6875"/>
  </r>
  <r>
    <n v="392"/>
    <x v="3"/>
    <x v="391"/>
    <x v="3"/>
    <n v="2178"/>
    <d v="2020-01-06T00:00:00"/>
    <x v="0"/>
    <n v="8712"/>
    <n v="3267"/>
    <n v="1.5"/>
    <n v="2.5"/>
    <n v="5445"/>
    <n v="2178"/>
    <n v="408.375"/>
  </r>
  <r>
    <n v="393"/>
    <x v="0"/>
    <x v="392"/>
    <x v="3"/>
    <n v="888"/>
    <d v="2020-01-06T00:00:00"/>
    <x v="0"/>
    <n v="3552"/>
    <n v="1332"/>
    <n v="1.5"/>
    <n v="2.5"/>
    <n v="2220"/>
    <n v="888"/>
    <n v="166.5"/>
  </r>
  <r>
    <n v="394"/>
    <x v="4"/>
    <x v="393"/>
    <x v="3"/>
    <n v="2470"/>
    <d v="2020-01-06T00:00:00"/>
    <x v="0"/>
    <n v="9880"/>
    <n v="3705"/>
    <n v="1.5"/>
    <n v="2.5"/>
    <n v="6175"/>
    <n v="2470"/>
    <n v="463.125"/>
  </r>
  <r>
    <n v="395"/>
    <x v="1"/>
    <x v="394"/>
    <x v="3"/>
    <n v="1513"/>
    <d v="2020-01-12T00:00:00"/>
    <x v="0"/>
    <n v="6052"/>
    <n v="2269.5"/>
    <n v="1.5"/>
    <n v="2.5"/>
    <n v="3782.5"/>
    <n v="1513"/>
    <n v="283.6875"/>
  </r>
  <r>
    <n v="396"/>
    <x v="0"/>
    <x v="395"/>
    <x v="3"/>
    <n v="1858"/>
    <d v="2020-01-02T00:00:00"/>
    <x v="0"/>
    <n v="7432"/>
    <n v="2787"/>
    <n v="1.5"/>
    <n v="2.5"/>
    <n v="4645"/>
    <n v="1858"/>
    <n v="348.375"/>
  </r>
  <r>
    <n v="397"/>
    <x v="0"/>
    <x v="396"/>
    <x v="3"/>
    <n v="1210"/>
    <d v="2020-01-03T00:00:00"/>
    <x v="0"/>
    <n v="4840"/>
    <n v="1815"/>
    <n v="1.5"/>
    <n v="2.5"/>
    <n v="3025"/>
    <n v="1210"/>
    <n v="226.875"/>
  </r>
  <r>
    <n v="398"/>
    <x v="3"/>
    <x v="397"/>
    <x v="3"/>
    <n v="2529"/>
    <d v="2020-01-07T00:00:00"/>
    <x v="0"/>
    <n v="10116"/>
    <n v="3793.5"/>
    <n v="1.5"/>
    <n v="2.5"/>
    <n v="6322.5"/>
    <n v="2529"/>
    <n v="474.1875"/>
  </r>
  <r>
    <n v="399"/>
    <x v="1"/>
    <x v="398"/>
    <x v="3"/>
    <n v="1445"/>
    <d v="2020-01-09T00:00:00"/>
    <x v="0"/>
    <n v="5780"/>
    <n v="2167.5"/>
    <n v="1.5"/>
    <n v="2.5"/>
    <n v="3612.5"/>
    <n v="1445"/>
    <n v="270.9375"/>
  </r>
  <r>
    <n v="400"/>
    <x v="0"/>
    <x v="399"/>
    <x v="3"/>
    <n v="330"/>
    <d v="2019-01-09T00:00:00"/>
    <x v="1"/>
    <n v="1320"/>
    <n v="495"/>
    <n v="1.5"/>
    <n v="2.5"/>
    <n v="825"/>
    <n v="330"/>
    <n v="61.875"/>
  </r>
  <r>
    <n v="401"/>
    <x v="3"/>
    <x v="400"/>
    <x v="3"/>
    <n v="2671"/>
    <d v="2020-01-09T00:00:00"/>
    <x v="0"/>
    <n v="10684"/>
    <n v="4006.5"/>
    <n v="1.5"/>
    <n v="2.5"/>
    <n v="6677.5"/>
    <n v="2671"/>
    <n v="500.8125"/>
  </r>
  <r>
    <n v="402"/>
    <x v="0"/>
    <x v="401"/>
    <x v="3"/>
    <n v="766"/>
    <d v="2019-01-10T00:00:00"/>
    <x v="1"/>
    <n v="3064"/>
    <n v="1149"/>
    <n v="1.5"/>
    <n v="2.5"/>
    <n v="1915"/>
    <n v="766"/>
    <n v="143.625"/>
  </r>
  <r>
    <n v="403"/>
    <x v="3"/>
    <x v="402"/>
    <x v="3"/>
    <n v="494"/>
    <d v="2019-01-10T00:00:00"/>
    <x v="1"/>
    <n v="1976"/>
    <n v="741"/>
    <n v="1.5"/>
    <n v="2.5"/>
    <n v="1235"/>
    <n v="494"/>
    <n v="92.625"/>
  </r>
  <r>
    <n v="404"/>
    <x v="1"/>
    <x v="403"/>
    <x v="3"/>
    <n v="1397"/>
    <d v="2020-01-10T00:00:00"/>
    <x v="0"/>
    <n v="5588"/>
    <n v="2095.5"/>
    <n v="1.5"/>
    <n v="2.5"/>
    <n v="3492.5"/>
    <n v="1397"/>
    <n v="261.9375"/>
  </r>
  <r>
    <n v="405"/>
    <x v="1"/>
    <x v="404"/>
    <x v="3"/>
    <n v="2155"/>
    <d v="2020-01-12T00:00:00"/>
    <x v="0"/>
    <n v="8620"/>
    <n v="3232.5"/>
    <n v="1.5"/>
    <n v="2.5"/>
    <n v="5387.5"/>
    <n v="2155"/>
    <n v="404.0625"/>
  </r>
  <r>
    <n v="406"/>
    <x v="4"/>
    <x v="405"/>
    <x v="3"/>
    <n v="743"/>
    <d v="2020-01-04T00:00:00"/>
    <x v="0"/>
    <n v="2970"/>
    <n v="1113.75"/>
    <n v="1.4989905787348587"/>
    <n v="2.4983176312247646"/>
    <n v="1856.25"/>
    <n v="742.5"/>
    <n v="139.21875"/>
  </r>
  <r>
    <n v="407"/>
    <x v="1"/>
    <x v="406"/>
    <x v="3"/>
    <n v="1295"/>
    <d v="2020-01-10T00:00:00"/>
    <x v="0"/>
    <n v="5180"/>
    <n v="1942.5"/>
    <n v="1.5"/>
    <n v="2.5"/>
    <n v="3237.5"/>
    <n v="1295"/>
    <n v="242.8125"/>
  </r>
  <r>
    <n v="408"/>
    <x v="4"/>
    <x v="407"/>
    <x v="3"/>
    <n v="214"/>
    <d v="2019-01-10T00:00:00"/>
    <x v="1"/>
    <n v="856"/>
    <n v="321"/>
    <n v="1.5"/>
    <n v="2.5"/>
    <n v="535"/>
    <n v="214"/>
    <n v="40.125"/>
  </r>
  <r>
    <n v="409"/>
    <x v="1"/>
    <x v="408"/>
    <x v="3"/>
    <n v="2145"/>
    <d v="2019-01-11T00:00:00"/>
    <x v="1"/>
    <n v="8580"/>
    <n v="3217.5"/>
    <n v="1.5"/>
    <n v="2.5"/>
    <n v="5362.5"/>
    <n v="2145"/>
    <n v="402.1875"/>
  </r>
  <r>
    <n v="410"/>
    <x v="4"/>
    <x v="409"/>
    <x v="3"/>
    <n v="2852"/>
    <d v="2020-01-12T00:00:00"/>
    <x v="0"/>
    <n v="11408"/>
    <n v="4278"/>
    <n v="1.5"/>
    <n v="2.5"/>
    <n v="7130"/>
    <n v="2852"/>
    <n v="534.75"/>
  </r>
  <r>
    <n v="411"/>
    <x v="1"/>
    <x v="410"/>
    <x v="3"/>
    <n v="4244"/>
    <d v="2020-01-04T00:00:00"/>
    <x v="0"/>
    <n v="16974"/>
    <n v="6365.25"/>
    <n v="1.4998232799245994"/>
    <n v="2.4997054665409992"/>
    <n v="10608.75"/>
    <n v="4243.5"/>
    <n v="795.65625"/>
  </r>
  <r>
    <n v="412"/>
    <x v="4"/>
    <x v="411"/>
    <x v="3"/>
    <n v="2580"/>
    <d v="2020-01-04T00:00:00"/>
    <x v="0"/>
    <n v="10320"/>
    <n v="3870"/>
    <n v="1.5"/>
    <n v="2.5"/>
    <n v="6450"/>
    <n v="2580"/>
    <n v="483.75"/>
  </r>
  <r>
    <n v="413"/>
    <x v="0"/>
    <x v="412"/>
    <x v="3"/>
    <n v="689"/>
    <d v="2020-01-06T00:00:00"/>
    <x v="0"/>
    <n v="2756"/>
    <n v="1033.5"/>
    <n v="1.5"/>
    <n v="2.5"/>
    <n v="1722.5"/>
    <n v="689"/>
    <n v="129.1875"/>
  </r>
  <r>
    <n v="414"/>
    <x v="0"/>
    <x v="413"/>
    <x v="3"/>
    <n v="1947"/>
    <d v="2020-01-09T00:00:00"/>
    <x v="0"/>
    <n v="7788"/>
    <n v="2920.5"/>
    <n v="1.5"/>
    <n v="2.5"/>
    <n v="4867.5"/>
    <n v="1947"/>
    <n v="365.0625"/>
  </r>
  <r>
    <n v="415"/>
    <x v="1"/>
    <x v="414"/>
    <x v="3"/>
    <n v="908"/>
    <d v="2019-01-12T00:00:00"/>
    <x v="1"/>
    <n v="3632"/>
    <n v="1362"/>
    <n v="1.5"/>
    <n v="2.5"/>
    <n v="2270"/>
    <n v="908"/>
    <n v="170.25"/>
  </r>
  <r>
    <n v="416"/>
    <x v="4"/>
    <x v="415"/>
    <x v="3"/>
    <n v="831"/>
    <d v="2020-01-05T00:00:00"/>
    <x v="0"/>
    <n v="3324"/>
    <n v="1246.5"/>
    <n v="1.5"/>
    <n v="2.5"/>
    <n v="2077.5"/>
    <n v="831"/>
    <n v="155.8125"/>
  </r>
  <r>
    <n v="417"/>
    <x v="2"/>
    <x v="416"/>
    <x v="3"/>
    <n v="2851"/>
    <d v="2019-01-10T00:00:00"/>
    <x v="1"/>
    <n v="11404"/>
    <n v="4276.5"/>
    <n v="1.5"/>
    <n v="2.5"/>
    <n v="7127.5"/>
    <n v="2851"/>
    <n v="534.5625"/>
  </r>
  <r>
    <n v="418"/>
    <x v="1"/>
    <x v="417"/>
    <x v="3"/>
    <n v="2021"/>
    <d v="2020-01-10T00:00:00"/>
    <x v="0"/>
    <n v="8084"/>
    <n v="3031.5"/>
    <n v="1.5"/>
    <n v="2.5"/>
    <n v="5052.5"/>
    <n v="2021"/>
    <n v="378.9375"/>
  </r>
  <r>
    <n v="419"/>
    <x v="1"/>
    <x v="418"/>
    <x v="3"/>
    <n v="274"/>
    <d v="2020-01-12T00:00:00"/>
    <x v="0"/>
    <n v="1096"/>
    <n v="411"/>
    <n v="1.5"/>
    <n v="2.5"/>
    <n v="685"/>
    <n v="274"/>
    <n v="51.375"/>
  </r>
  <r>
    <n v="420"/>
    <x v="0"/>
    <x v="419"/>
    <x v="3"/>
    <n v="1865"/>
    <d v="2020-01-02T00:00:00"/>
    <x v="0"/>
    <n v="7460"/>
    <n v="2797.5"/>
    <n v="1.5"/>
    <n v="2.5"/>
    <n v="4662.5"/>
    <n v="1865"/>
    <n v="349.6875"/>
  </r>
  <r>
    <n v="421"/>
    <x v="0"/>
    <x v="420"/>
    <x v="3"/>
    <n v="1116"/>
    <d v="2020-01-02T00:00:00"/>
    <x v="0"/>
    <n v="4464"/>
    <n v="1674"/>
    <n v="1.5"/>
    <n v="2.5"/>
    <n v="2790"/>
    <n v="1116"/>
    <n v="209.25"/>
  </r>
  <r>
    <n v="422"/>
    <x v="2"/>
    <x v="421"/>
    <x v="3"/>
    <n v="1563"/>
    <d v="2020-01-05T00:00:00"/>
    <x v="0"/>
    <n v="6252"/>
    <n v="2344.5"/>
    <n v="1.5"/>
    <n v="2.5"/>
    <n v="3907.5"/>
    <n v="1563"/>
    <n v="293.0625"/>
  </r>
  <r>
    <n v="423"/>
    <x v="4"/>
    <x v="422"/>
    <x v="3"/>
    <n v="991"/>
    <d v="2020-01-06T00:00:00"/>
    <x v="0"/>
    <n v="3964"/>
    <n v="1486.5"/>
    <n v="1.5"/>
    <n v="2.5"/>
    <n v="2477.5"/>
    <n v="991"/>
    <n v="185.8125"/>
  </r>
  <r>
    <n v="424"/>
    <x v="2"/>
    <x v="423"/>
    <x v="3"/>
    <n v="1016"/>
    <d v="2019-01-11T00:00:00"/>
    <x v="1"/>
    <n v="4064"/>
    <n v="1524"/>
    <n v="1.5"/>
    <n v="2.5"/>
    <n v="2540"/>
    <n v="1016"/>
    <n v="190.5"/>
  </r>
  <r>
    <n v="425"/>
    <x v="2"/>
    <x v="424"/>
    <x v="3"/>
    <n v="2791"/>
    <d v="2020-01-11T00:00:00"/>
    <x v="0"/>
    <n v="11164"/>
    <n v="4186.5"/>
    <n v="1.5"/>
    <n v="2.5"/>
    <n v="6977.5"/>
    <n v="2791"/>
    <n v="523.3125"/>
  </r>
  <r>
    <n v="426"/>
    <x v="2"/>
    <x v="425"/>
    <x v="3"/>
    <n v="570"/>
    <d v="2020-01-12T00:00:00"/>
    <x v="0"/>
    <n v="2280"/>
    <n v="855"/>
    <n v="1.5"/>
    <n v="2.5"/>
    <n v="1425"/>
    <n v="570"/>
    <n v="106.875"/>
  </r>
  <r>
    <n v="427"/>
    <x v="2"/>
    <x v="426"/>
    <x v="3"/>
    <n v="2487"/>
    <d v="2020-01-12T00:00:00"/>
    <x v="0"/>
    <n v="9948"/>
    <n v="3730.5"/>
    <n v="1.5"/>
    <n v="2.5"/>
    <n v="6217.5"/>
    <n v="2487"/>
    <n v="466.3125"/>
  </r>
  <r>
    <n v="428"/>
    <x v="1"/>
    <x v="427"/>
    <x v="3"/>
    <n v="1118"/>
    <d v="2020-01-01T00:00:00"/>
    <x v="0"/>
    <n v="4470"/>
    <n v="1676.25"/>
    <n v="1.4993291592128801"/>
    <n v="2.498881932021467"/>
    <n v="2793.75"/>
    <n v="1117.5"/>
    <n v="209.53125"/>
  </r>
  <r>
    <n v="429"/>
    <x v="2"/>
    <x v="428"/>
    <x v="3"/>
    <n v="2844"/>
    <d v="2020-01-06T00:00:00"/>
    <x v="0"/>
    <n v="11376"/>
    <n v="4266"/>
    <n v="1.5"/>
    <n v="2.5"/>
    <n v="7110"/>
    <n v="2844"/>
    <n v="533.25"/>
  </r>
  <r>
    <n v="430"/>
    <x v="1"/>
    <x v="429"/>
    <x v="3"/>
    <n v="562"/>
    <d v="2020-01-09T00:00:00"/>
    <x v="0"/>
    <n v="2248"/>
    <n v="843"/>
    <n v="1.5"/>
    <n v="2.5"/>
    <n v="1405"/>
    <n v="562"/>
    <n v="105.375"/>
  </r>
  <r>
    <n v="431"/>
    <x v="1"/>
    <x v="430"/>
    <x v="3"/>
    <n v="2299"/>
    <d v="2019-01-10T00:00:00"/>
    <x v="1"/>
    <n v="9196"/>
    <n v="3448.5"/>
    <n v="1.5"/>
    <n v="2.5"/>
    <n v="5747.5"/>
    <n v="2299"/>
    <n v="431.0625"/>
  </r>
  <r>
    <n v="432"/>
    <x v="1"/>
    <x v="431"/>
    <x v="3"/>
    <n v="2030"/>
    <d v="2020-01-11T00:00:00"/>
    <x v="0"/>
    <n v="8120"/>
    <n v="3045"/>
    <n v="1.5"/>
    <n v="2.5"/>
    <n v="5075"/>
    <n v="2030"/>
    <n v="380.625"/>
  </r>
  <r>
    <n v="433"/>
    <x v="1"/>
    <x v="432"/>
    <x v="3"/>
    <n v="263"/>
    <d v="2019-01-11T00:00:00"/>
    <x v="1"/>
    <n v="1052"/>
    <n v="394.5"/>
    <n v="1.5"/>
    <n v="2.5"/>
    <n v="657.5"/>
    <n v="263"/>
    <n v="49.3125"/>
  </r>
  <r>
    <n v="434"/>
    <x v="0"/>
    <x v="433"/>
    <x v="3"/>
    <n v="887"/>
    <d v="2019-01-12T00:00:00"/>
    <x v="1"/>
    <n v="3548"/>
    <n v="1330.5"/>
    <n v="1.5"/>
    <n v="2.5"/>
    <n v="2217.5"/>
    <n v="887"/>
    <n v="166.3125"/>
  </r>
  <r>
    <n v="435"/>
    <x v="3"/>
    <x v="434"/>
    <x v="3"/>
    <n v="727"/>
    <d v="2020-01-02T00:00:00"/>
    <x v="0"/>
    <n v="2908"/>
    <n v="1090.5"/>
    <n v="1.5"/>
    <n v="2.5"/>
    <n v="1817.5"/>
    <n v="727"/>
    <n v="136.3125"/>
  </r>
  <r>
    <n v="436"/>
    <x v="4"/>
    <x v="435"/>
    <x v="3"/>
    <n v="1884"/>
    <d v="2020-01-08T00:00:00"/>
    <x v="0"/>
    <n v="7536"/>
    <n v="2826"/>
    <n v="1.5"/>
    <n v="2.5"/>
    <n v="4710"/>
    <n v="1884"/>
    <n v="353.25"/>
  </r>
  <r>
    <n v="437"/>
    <x v="1"/>
    <x v="436"/>
    <x v="3"/>
    <n v="1834"/>
    <d v="2019-01-09T00:00:00"/>
    <x v="1"/>
    <n v="7336"/>
    <n v="2751"/>
    <n v="1.5"/>
    <n v="2.5"/>
    <n v="4585"/>
    <n v="1834"/>
    <n v="343.875"/>
  </r>
  <r>
    <n v="438"/>
    <x v="4"/>
    <x v="437"/>
    <x v="3"/>
    <n v="1761"/>
    <d v="2020-01-03T00:00:00"/>
    <x v="0"/>
    <n v="7044"/>
    <n v="2641.5"/>
    <n v="1.5"/>
    <n v="2.5"/>
    <n v="4402.5"/>
    <n v="1761"/>
    <n v="330.1875"/>
  </r>
  <r>
    <n v="439"/>
    <x v="3"/>
    <x v="438"/>
    <x v="3"/>
    <n v="448"/>
    <d v="2020-01-06T00:00:00"/>
    <x v="0"/>
    <n v="1792"/>
    <n v="672"/>
    <n v="1.5"/>
    <n v="2.5"/>
    <n v="1120"/>
    <n v="448"/>
    <n v="84"/>
  </r>
  <r>
    <n v="440"/>
    <x v="2"/>
    <x v="439"/>
    <x v="3"/>
    <n v="2181"/>
    <d v="2020-01-10T00:00:00"/>
    <x v="0"/>
    <n v="8724"/>
    <n v="3271.5"/>
    <n v="1.5"/>
    <n v="2.5"/>
    <n v="5452.5"/>
    <n v="2181"/>
    <n v="408.9375"/>
  </r>
  <r>
    <n v="441"/>
    <x v="1"/>
    <x v="440"/>
    <x v="3"/>
    <n v="1540"/>
    <d v="2020-01-08T00:00:00"/>
    <x v="0"/>
    <n v="6160"/>
    <n v="2310"/>
    <n v="1.5"/>
    <n v="2.5"/>
    <n v="3850"/>
    <n v="1540"/>
    <n v="288.75"/>
  </r>
  <r>
    <n v="442"/>
    <x v="2"/>
    <x v="441"/>
    <x v="3"/>
    <n v="490"/>
    <d v="2020-01-11T00:00:00"/>
    <x v="0"/>
    <n v="1960"/>
    <n v="735"/>
    <n v="1.5"/>
    <n v="2.5"/>
    <n v="1225"/>
    <n v="490"/>
    <n v="91.875"/>
  </r>
  <r>
    <n v="443"/>
    <x v="1"/>
    <x v="442"/>
    <x v="3"/>
    <n v="1362"/>
    <d v="2020-01-12T00:00:00"/>
    <x v="0"/>
    <n v="5448"/>
    <n v="2043"/>
    <n v="1.5"/>
    <n v="2.5"/>
    <n v="3405"/>
    <n v="1362"/>
    <n v="255.375"/>
  </r>
  <r>
    <n v="444"/>
    <x v="0"/>
    <x v="443"/>
    <x v="3"/>
    <n v="1094"/>
    <d v="2020-01-06T00:00:00"/>
    <x v="0"/>
    <n v="4376"/>
    <n v="1641"/>
    <n v="1.5"/>
    <n v="2.5"/>
    <n v="2735"/>
    <n v="1094"/>
    <n v="205.125"/>
  </r>
  <r>
    <n v="445"/>
    <x v="3"/>
    <x v="444"/>
    <x v="3"/>
    <n v="367"/>
    <d v="2019-01-10T00:00:00"/>
    <x v="1"/>
    <n v="1468"/>
    <n v="550.5"/>
    <n v="1.5"/>
    <n v="2.5"/>
    <n v="917.5"/>
    <n v="367"/>
    <n v="68.8125"/>
  </r>
  <r>
    <n v="446"/>
    <x v="3"/>
    <x v="445"/>
    <x v="3"/>
    <n v="663"/>
    <d v="2020-01-05T00:00:00"/>
    <x v="0"/>
    <n v="2652"/>
    <n v="994.5"/>
    <n v="1.5"/>
    <n v="2.5"/>
    <n v="1657.5"/>
    <n v="663"/>
    <n v="124.3125"/>
  </r>
  <r>
    <n v="447"/>
    <x v="1"/>
    <x v="446"/>
    <x v="3"/>
    <n v="819"/>
    <d v="2020-01-07T00:00:00"/>
    <x v="0"/>
    <n v="3276"/>
    <n v="1228.5"/>
    <n v="1.5"/>
    <n v="2.5"/>
    <n v="2047.5"/>
    <n v="819"/>
    <n v="153.5625"/>
  </r>
  <r>
    <n v="448"/>
    <x v="2"/>
    <x v="447"/>
    <x v="3"/>
    <n v="1580"/>
    <d v="2020-01-09T00:00:00"/>
    <x v="0"/>
    <n v="6320"/>
    <n v="2370"/>
    <n v="1.5"/>
    <n v="2.5"/>
    <n v="3950"/>
    <n v="1580"/>
    <n v="296.25"/>
  </r>
  <r>
    <n v="449"/>
    <x v="2"/>
    <x v="448"/>
    <x v="3"/>
    <n v="521"/>
    <d v="2020-01-12T00:00:00"/>
    <x v="0"/>
    <n v="2084"/>
    <n v="781.5"/>
    <n v="1.5"/>
    <n v="2.5"/>
    <n v="1302.5"/>
    <n v="521"/>
    <n v="97.6875"/>
  </r>
  <r>
    <n v="450"/>
    <x v="1"/>
    <x v="449"/>
    <x v="3"/>
    <n v="386"/>
    <d v="2019-01-10T00:00:00"/>
    <x v="1"/>
    <n v="1544"/>
    <n v="579"/>
    <n v="1.5"/>
    <n v="2.5"/>
    <n v="965"/>
    <n v="386"/>
    <n v="72.375"/>
  </r>
  <r>
    <n v="451"/>
    <x v="0"/>
    <x v="450"/>
    <x v="3"/>
    <n v="3446"/>
    <d v="2020-01-04T00:00:00"/>
    <x v="0"/>
    <n v="13782"/>
    <n v="5168.25"/>
    <n v="1.4997823563551944"/>
    <n v="2.4996372605919905"/>
    <n v="8613.75"/>
    <n v="3445.5"/>
    <n v="646.03125"/>
  </r>
  <r>
    <n v="452"/>
    <x v="0"/>
    <x v="451"/>
    <x v="3"/>
    <n v="1482"/>
    <d v="2019-01-12T00:00:00"/>
    <x v="1"/>
    <n v="5928"/>
    <n v="2223"/>
    <n v="1.5"/>
    <n v="2.5"/>
    <n v="3705"/>
    <n v="1482"/>
    <n v="277.875"/>
  </r>
  <r>
    <n v="453"/>
    <x v="0"/>
    <x v="452"/>
    <x v="3"/>
    <n v="1198"/>
    <d v="2019-01-10T00:00:00"/>
    <x v="1"/>
    <n v="4792"/>
    <n v="1797"/>
    <n v="1.5"/>
    <n v="2.5"/>
    <n v="2995"/>
    <n v="1198"/>
    <n v="224.625"/>
  </r>
  <r>
    <n v="454"/>
    <x v="4"/>
    <x v="453"/>
    <x v="3"/>
    <n v="1937"/>
    <d v="2020-01-02T00:00:00"/>
    <x v="0"/>
    <n v="7748"/>
    <n v="2905.5"/>
    <n v="1.5"/>
    <n v="2.5"/>
    <n v="4842.5"/>
    <n v="1937"/>
    <n v="363.1875"/>
  </r>
  <r>
    <n v="455"/>
    <x v="3"/>
    <x v="454"/>
    <x v="3"/>
    <n v="792"/>
    <d v="2020-01-03T00:00:00"/>
    <x v="0"/>
    <n v="3168"/>
    <n v="1188"/>
    <n v="1.5"/>
    <n v="2.5"/>
    <n v="1980"/>
    <n v="792"/>
    <n v="148.5"/>
  </r>
  <r>
    <n v="456"/>
    <x v="2"/>
    <x v="455"/>
    <x v="3"/>
    <n v="2811"/>
    <d v="2020-01-07T00:00:00"/>
    <x v="0"/>
    <n v="11244"/>
    <n v="4216.5"/>
    <n v="1.5"/>
    <n v="2.5"/>
    <n v="7027.5"/>
    <n v="2811"/>
    <n v="527.0625"/>
  </r>
  <r>
    <n v="457"/>
    <x v="3"/>
    <x v="456"/>
    <x v="3"/>
    <n v="2441"/>
    <d v="2020-01-10T00:00:00"/>
    <x v="0"/>
    <n v="9764"/>
    <n v="3661.5"/>
    <n v="1.5"/>
    <n v="2.5"/>
    <n v="6102.5"/>
    <n v="2441"/>
    <n v="457.6875"/>
  </r>
  <r>
    <n v="458"/>
    <x v="0"/>
    <x v="457"/>
    <x v="3"/>
    <n v="1560"/>
    <d v="2019-01-11T00:00:00"/>
    <x v="1"/>
    <n v="6240"/>
    <n v="2340"/>
    <n v="1.5"/>
    <n v="2.5"/>
    <n v="3900"/>
    <n v="1560"/>
    <n v="292.5"/>
  </r>
  <r>
    <n v="459"/>
    <x v="3"/>
    <x v="458"/>
    <x v="3"/>
    <n v="2706"/>
    <d v="2019-01-11T00:00:00"/>
    <x v="1"/>
    <n v="10824"/>
    <n v="4059"/>
    <n v="1.5"/>
    <n v="2.5"/>
    <n v="6765"/>
    <n v="2706"/>
    <n v="507.375"/>
  </r>
  <r>
    <n v="460"/>
    <x v="1"/>
    <x v="459"/>
    <x v="3"/>
    <n v="886"/>
    <d v="2020-01-06T00:00:00"/>
    <x v="0"/>
    <n v="3544"/>
    <n v="1329"/>
    <n v="1.5"/>
    <n v="2.5"/>
    <n v="2215"/>
    <n v="886"/>
    <n v="166.125"/>
  </r>
  <r>
    <n v="461"/>
    <x v="0"/>
    <x v="460"/>
    <x v="3"/>
    <n v="2416"/>
    <d v="2019-01-09T00:00:00"/>
    <x v="1"/>
    <n v="9664"/>
    <n v="3624"/>
    <n v="1.5"/>
    <n v="2.5"/>
    <n v="6040"/>
    <n v="2416"/>
    <n v="453"/>
  </r>
  <r>
    <n v="462"/>
    <x v="1"/>
    <x v="461"/>
    <x v="3"/>
    <n v="2156"/>
    <d v="2020-01-10T00:00:00"/>
    <x v="0"/>
    <n v="8624"/>
    <n v="3234"/>
    <n v="1.5"/>
    <n v="2.5"/>
    <n v="5390"/>
    <n v="2156"/>
    <n v="404.25"/>
  </r>
  <r>
    <n v="463"/>
    <x v="4"/>
    <x v="462"/>
    <x v="3"/>
    <n v="2689"/>
    <d v="2020-01-11T00:00:00"/>
    <x v="0"/>
    <n v="10756"/>
    <n v="4033.5"/>
    <n v="1.5"/>
    <n v="2.5"/>
    <n v="6722.5"/>
    <n v="2689"/>
    <n v="504.1875"/>
  </r>
  <r>
    <n v="464"/>
    <x v="0"/>
    <x v="463"/>
    <x v="3"/>
    <n v="2522"/>
    <d v="2020-01-01T00:00:00"/>
    <x v="0"/>
    <n v="10086"/>
    <n v="3782.25"/>
    <n v="1.4997026169706582"/>
    <n v="2.4995043616177637"/>
    <n v="6303.75"/>
    <n v="2521.5"/>
    <n v="472.78125"/>
  </r>
  <r>
    <n v="465"/>
    <x v="3"/>
    <x v="464"/>
    <x v="3"/>
    <n v="2567"/>
    <d v="2020-01-06T00:00:00"/>
    <x v="0"/>
    <n v="10268"/>
    <n v="3850.5"/>
    <n v="1.5"/>
    <n v="2.5"/>
    <n v="6417.5"/>
    <n v="2567"/>
    <n v="481.3125"/>
  </r>
  <r>
    <n v="466"/>
    <x v="0"/>
    <x v="465"/>
    <x v="3"/>
    <n v="923"/>
    <d v="2020-01-03T00:00:00"/>
    <x v="0"/>
    <n v="3692"/>
    <n v="1384.5"/>
    <n v="1.5"/>
    <n v="2.5"/>
    <n v="2307.5"/>
    <n v="923"/>
    <n v="173.0625"/>
  </r>
  <r>
    <n v="467"/>
    <x v="0"/>
    <x v="466"/>
    <x v="3"/>
    <n v="1790"/>
    <d v="2020-01-03T00:00:00"/>
    <x v="0"/>
    <n v="7160"/>
    <n v="2685"/>
    <n v="1.5"/>
    <n v="2.5"/>
    <n v="4475"/>
    <n v="1790"/>
    <n v="335.625"/>
  </r>
  <r>
    <n v="468"/>
    <x v="0"/>
    <x v="467"/>
    <x v="3"/>
    <n v="442"/>
    <d v="2019-01-09T00:00:00"/>
    <x v="1"/>
    <n v="1768"/>
    <n v="663"/>
    <n v="1.5"/>
    <n v="2.5"/>
    <n v="1105"/>
    <n v="442"/>
    <n v="82.875"/>
  </r>
  <r>
    <n v="469"/>
    <x v="1"/>
    <x v="468"/>
    <x v="3"/>
    <n v="2579"/>
    <d v="2020-01-04T00:00:00"/>
    <x v="0"/>
    <n v="10316"/>
    <n v="3868.5"/>
    <n v="1.5"/>
    <n v="2.5"/>
    <n v="6447.5"/>
    <n v="2579"/>
    <n v="483.5625"/>
  </r>
  <r>
    <n v="470"/>
    <x v="0"/>
    <x v="469"/>
    <x v="3"/>
    <n v="1743"/>
    <d v="2020-01-05T00:00:00"/>
    <x v="0"/>
    <n v="6972"/>
    <n v="2614.5"/>
    <n v="1.5"/>
    <n v="2.5"/>
    <n v="4357.5"/>
    <n v="1743"/>
    <n v="326.8125"/>
  </r>
  <r>
    <n v="471"/>
    <x v="4"/>
    <x v="470"/>
    <x v="3"/>
    <n v="2996"/>
    <d v="2019-01-10T00:00:00"/>
    <x v="1"/>
    <n v="11984"/>
    <n v="4494"/>
    <n v="1.5"/>
    <n v="2.5"/>
    <n v="7490"/>
    <n v="2996"/>
    <n v="561.75"/>
  </r>
  <r>
    <n v="472"/>
    <x v="1"/>
    <x v="471"/>
    <x v="3"/>
    <n v="280"/>
    <d v="2020-01-12T00:00:00"/>
    <x v="0"/>
    <n v="1120"/>
    <n v="420"/>
    <n v="1.5"/>
    <n v="2.5"/>
    <n v="700"/>
    <n v="280"/>
    <n v="52.5"/>
  </r>
  <r>
    <n v="473"/>
    <x v="3"/>
    <x v="472"/>
    <x v="3"/>
    <n v="801"/>
    <d v="2020-01-07T00:00:00"/>
    <x v="0"/>
    <n v="3204"/>
    <n v="1201.5"/>
    <n v="1.5"/>
    <n v="2.5"/>
    <n v="2002.5"/>
    <n v="801"/>
    <n v="150.1875"/>
  </r>
  <r>
    <n v="474"/>
    <x v="4"/>
    <x v="473"/>
    <x v="3"/>
    <n v="1023"/>
    <d v="2019-01-09T00:00:00"/>
    <x v="1"/>
    <n v="4092"/>
    <n v="1534.5"/>
    <n v="1.5"/>
    <n v="2.5"/>
    <n v="2557.5"/>
    <n v="1023"/>
    <n v="191.8125"/>
  </r>
  <r>
    <n v="475"/>
    <x v="2"/>
    <x v="474"/>
    <x v="3"/>
    <n v="1496"/>
    <d v="2020-01-10T00:00:00"/>
    <x v="0"/>
    <n v="5984"/>
    <n v="2244"/>
    <n v="1.5"/>
    <n v="2.5"/>
    <n v="3740"/>
    <n v="1496"/>
    <n v="280.5"/>
  </r>
  <r>
    <n v="476"/>
    <x v="3"/>
    <x v="475"/>
    <x v="3"/>
    <n v="1010"/>
    <d v="2020-01-10T00:00:00"/>
    <x v="0"/>
    <n v="4040"/>
    <n v="1515"/>
    <n v="1.5"/>
    <n v="2.5"/>
    <n v="2525"/>
    <n v="1010"/>
    <n v="189.375"/>
  </r>
  <r>
    <n v="477"/>
    <x v="0"/>
    <x v="476"/>
    <x v="3"/>
    <n v="1513"/>
    <d v="2020-01-11T00:00:00"/>
    <x v="0"/>
    <n v="6052"/>
    <n v="2269.5"/>
    <n v="1.5"/>
    <n v="2.5"/>
    <n v="3782.5"/>
    <n v="1513"/>
    <n v="283.6875"/>
  </r>
  <r>
    <n v="478"/>
    <x v="1"/>
    <x v="477"/>
    <x v="3"/>
    <n v="2300"/>
    <d v="2020-01-12T00:00:00"/>
    <x v="0"/>
    <n v="9200"/>
    <n v="3450"/>
    <n v="1.5"/>
    <n v="2.5"/>
    <n v="5750"/>
    <n v="2300"/>
    <n v="431.25"/>
  </r>
  <r>
    <n v="479"/>
    <x v="1"/>
    <x v="478"/>
    <x v="3"/>
    <n v="2821"/>
    <d v="2019-01-12T00:00:00"/>
    <x v="1"/>
    <n v="11284"/>
    <n v="4231.5"/>
    <n v="1.5"/>
    <n v="2.5"/>
    <n v="7052.5"/>
    <n v="2821"/>
    <n v="528.9375"/>
  </r>
  <r>
    <n v="480"/>
    <x v="4"/>
    <x v="479"/>
    <x v="3"/>
    <n v="1174"/>
    <d v="2020-01-08T00:00:00"/>
    <x v="0"/>
    <n v="4696"/>
    <n v="1761"/>
    <n v="1.5"/>
    <n v="2.5"/>
    <n v="2935"/>
    <n v="1174"/>
    <n v="220.125"/>
  </r>
  <r>
    <n v="481"/>
    <x v="1"/>
    <x v="480"/>
    <x v="3"/>
    <n v="2767"/>
    <d v="2020-01-08T00:00:00"/>
    <x v="0"/>
    <n v="11068"/>
    <n v="4150.5"/>
    <n v="1.5"/>
    <n v="2.5"/>
    <n v="6917.5"/>
    <n v="2767"/>
    <n v="518.8125"/>
  </r>
  <r>
    <n v="482"/>
    <x v="1"/>
    <x v="481"/>
    <x v="3"/>
    <n v="1085"/>
    <d v="2020-01-10T00:00:00"/>
    <x v="0"/>
    <n v="4340"/>
    <n v="1627.5"/>
    <n v="1.5"/>
    <n v="2.5"/>
    <n v="2712.5"/>
    <n v="1085"/>
    <n v="203.4375"/>
  </r>
  <r>
    <n v="483"/>
    <x v="0"/>
    <x v="482"/>
    <x v="4"/>
    <n v="2001"/>
    <d v="2020-01-02T00:00:00"/>
    <x v="0"/>
    <n v="6003"/>
    <n v="2501.25"/>
    <n v="1.25"/>
    <n v="1.75"/>
    <n v="3501.75"/>
    <n v="1000.5"/>
    <n v="262.63124999999997"/>
  </r>
  <r>
    <n v="484"/>
    <x v="0"/>
    <x v="483"/>
    <x v="4"/>
    <n v="2838"/>
    <d v="2020-01-04T00:00:00"/>
    <x v="0"/>
    <n v="8514"/>
    <n v="3547.5"/>
    <n v="1.25"/>
    <n v="1.75"/>
    <n v="4966.5"/>
    <n v="1419"/>
    <n v="372.48750000000001"/>
  </r>
  <r>
    <n v="485"/>
    <x v="2"/>
    <x v="484"/>
    <x v="4"/>
    <n v="2178"/>
    <d v="2020-01-06T00:00:00"/>
    <x v="0"/>
    <n v="6534"/>
    <n v="2722.5"/>
    <n v="1.25"/>
    <n v="1.75"/>
    <n v="3811.5"/>
    <n v="1089"/>
    <n v="285.86250000000001"/>
  </r>
  <r>
    <n v="486"/>
    <x v="0"/>
    <x v="485"/>
    <x v="4"/>
    <n v="888"/>
    <d v="2020-01-06T00:00:00"/>
    <x v="0"/>
    <n v="2664"/>
    <n v="1110"/>
    <n v="1.25"/>
    <n v="1.75"/>
    <n v="1554"/>
    <n v="444"/>
    <n v="116.55"/>
  </r>
  <r>
    <n v="487"/>
    <x v="4"/>
    <x v="486"/>
    <x v="4"/>
    <n v="1527"/>
    <d v="2019-01-09T00:00:00"/>
    <x v="1"/>
    <n v="4581"/>
    <n v="1908.75"/>
    <n v="1.25"/>
    <n v="1.75"/>
    <n v="2672.25"/>
    <n v="763.5"/>
    <n v="200.41874999999999"/>
  </r>
  <r>
    <n v="488"/>
    <x v="3"/>
    <x v="487"/>
    <x v="4"/>
    <n v="2151"/>
    <d v="2020-01-09T00:00:00"/>
    <x v="0"/>
    <n v="6453"/>
    <n v="2688.75"/>
    <n v="1.25"/>
    <n v="1.75"/>
    <n v="3764.25"/>
    <n v="1075.5"/>
    <n v="282.31874999999997"/>
  </r>
  <r>
    <n v="489"/>
    <x v="1"/>
    <x v="488"/>
    <x v="4"/>
    <n v="1817"/>
    <d v="2020-01-12T00:00:00"/>
    <x v="0"/>
    <n v="5451"/>
    <n v="2271.25"/>
    <n v="1.25"/>
    <n v="1.75"/>
    <n v="3179.75"/>
    <n v="908.5"/>
    <n v="238.48124999999999"/>
  </r>
  <r>
    <n v="490"/>
    <x v="3"/>
    <x v="489"/>
    <x v="4"/>
    <n v="1326"/>
    <d v="2020-01-03T00:00:00"/>
    <x v="0"/>
    <n v="3978"/>
    <n v="1657.5"/>
    <n v="1.25"/>
    <n v="1.75"/>
    <n v="2320.5"/>
    <n v="663"/>
    <n v="174.03749999999999"/>
  </r>
  <r>
    <n v="491"/>
    <x v="1"/>
    <x v="490"/>
    <x v="4"/>
    <n v="263"/>
    <d v="2020-01-03T00:00:00"/>
    <x v="0"/>
    <n v="789"/>
    <n v="328.75"/>
    <n v="1.25"/>
    <n v="1.75"/>
    <n v="460.25"/>
    <n v="131.5"/>
    <n v="34.518749999999997"/>
  </r>
  <r>
    <n v="492"/>
    <x v="4"/>
    <x v="491"/>
    <x v="4"/>
    <n v="944"/>
    <d v="2020-01-04T00:00:00"/>
    <x v="0"/>
    <n v="2830.5"/>
    <n v="1179.375"/>
    <n v="1.2493379237288136"/>
    <n v="1.7490730932203389"/>
    <n v="1651.125"/>
    <n v="471.75"/>
    <n v="123.83437499999999"/>
  </r>
  <r>
    <n v="493"/>
    <x v="4"/>
    <x v="492"/>
    <x v="4"/>
    <n v="727"/>
    <d v="2020-01-06T00:00:00"/>
    <x v="0"/>
    <n v="2181"/>
    <n v="908.75"/>
    <n v="1.25"/>
    <n v="1.75"/>
    <n v="1272.25"/>
    <n v="363.5"/>
    <n v="95.418750000000003"/>
  </r>
  <r>
    <n v="494"/>
    <x v="0"/>
    <x v="493"/>
    <x v="4"/>
    <n v="787"/>
    <d v="2020-01-06T00:00:00"/>
    <x v="0"/>
    <n v="2361"/>
    <n v="983.75"/>
    <n v="1.25"/>
    <n v="1.75"/>
    <n v="1377.25"/>
    <n v="393.5"/>
    <n v="103.29375"/>
  </r>
  <r>
    <n v="495"/>
    <x v="2"/>
    <x v="494"/>
    <x v="4"/>
    <n v="986"/>
    <d v="2020-01-09T00:00:00"/>
    <x v="0"/>
    <n v="2958"/>
    <n v="1232.5"/>
    <n v="1.25"/>
    <n v="1.75"/>
    <n v="1725.5"/>
    <n v="493"/>
    <n v="129.41249999999999"/>
  </r>
  <r>
    <n v="496"/>
    <x v="0"/>
    <x v="495"/>
    <x v="4"/>
    <n v="494"/>
    <d v="2019-01-10T00:00:00"/>
    <x v="1"/>
    <n v="1482"/>
    <n v="617.5"/>
    <n v="1.25"/>
    <n v="1.75"/>
    <n v="864.5"/>
    <n v="247"/>
    <n v="64.837499999999991"/>
  </r>
  <r>
    <n v="497"/>
    <x v="2"/>
    <x v="496"/>
    <x v="4"/>
    <n v="1397"/>
    <d v="2020-01-10T00:00:00"/>
    <x v="0"/>
    <n v="4191"/>
    <n v="1746.25"/>
    <n v="1.25"/>
    <n v="1.75"/>
    <n v="2444.75"/>
    <n v="698.5"/>
    <n v="183.35624999999999"/>
  </r>
  <r>
    <n v="498"/>
    <x v="3"/>
    <x v="497"/>
    <x v="4"/>
    <n v="1744"/>
    <d v="2020-01-11T00:00:00"/>
    <x v="0"/>
    <n v="5232"/>
    <n v="2180"/>
    <n v="1.25"/>
    <n v="1.75"/>
    <n v="3052"/>
    <n v="872"/>
    <n v="228.9"/>
  </r>
  <r>
    <n v="499"/>
    <x v="3"/>
    <x v="498"/>
    <x v="4"/>
    <n v="662"/>
    <d v="2020-01-06T00:00:00"/>
    <x v="0"/>
    <n v="1986"/>
    <n v="827.5"/>
    <n v="1.25"/>
    <n v="1.75"/>
    <n v="1158.5"/>
    <n v="331"/>
    <n v="86.887500000000003"/>
  </r>
  <r>
    <n v="500"/>
    <x v="3"/>
    <x v="499"/>
    <x v="4"/>
    <n v="214"/>
    <d v="2019-01-10T00:00:00"/>
    <x v="1"/>
    <n v="642"/>
    <n v="267.5"/>
    <n v="1.25"/>
    <n v="1.75"/>
    <n v="374.5"/>
    <n v="107"/>
    <n v="28.087499999999999"/>
  </r>
  <r>
    <n v="501"/>
    <x v="1"/>
    <x v="500"/>
    <x v="4"/>
    <n v="2877"/>
    <d v="2020-01-10T00:00:00"/>
    <x v="0"/>
    <n v="8631"/>
    <n v="3596.25"/>
    <n v="1.25"/>
    <n v="1.75"/>
    <n v="5034.75"/>
    <n v="1438.5"/>
    <n v="377.60624999999999"/>
  </r>
  <r>
    <n v="502"/>
    <x v="1"/>
    <x v="501"/>
    <x v="4"/>
    <n v="2729"/>
    <d v="2020-01-12T00:00:00"/>
    <x v="0"/>
    <n v="8187"/>
    <n v="3411.25"/>
    <n v="1.25"/>
    <n v="1.75"/>
    <n v="4775.75"/>
    <n v="1364.5"/>
    <n v="358.18124999999998"/>
  </r>
  <r>
    <n v="503"/>
    <x v="3"/>
    <x v="502"/>
    <x v="4"/>
    <n v="266"/>
    <d v="2019-01-12T00:00:00"/>
    <x v="1"/>
    <n v="798"/>
    <n v="332.5"/>
    <n v="1.25"/>
    <n v="1.75"/>
    <n v="465.5"/>
    <n v="133"/>
    <n v="34.912500000000001"/>
  </r>
  <r>
    <n v="504"/>
    <x v="2"/>
    <x v="503"/>
    <x v="4"/>
    <n v="1940"/>
    <d v="2019-01-12T00:00:00"/>
    <x v="1"/>
    <n v="5820"/>
    <n v="2425"/>
    <n v="1.25"/>
    <n v="1.75"/>
    <n v="3395"/>
    <n v="970"/>
    <n v="254.625"/>
  </r>
  <r>
    <n v="505"/>
    <x v="4"/>
    <x v="504"/>
    <x v="4"/>
    <n v="2844"/>
    <d v="2020-01-02T00:00:00"/>
    <x v="0"/>
    <n v="8532"/>
    <n v="3555"/>
    <n v="1.25"/>
    <n v="1.75"/>
    <n v="4977"/>
    <n v="1422"/>
    <n v="373.27499999999998"/>
  </r>
  <r>
    <n v="506"/>
    <x v="0"/>
    <x v="505"/>
    <x v="4"/>
    <n v="1916"/>
    <d v="2020-01-04T00:00:00"/>
    <x v="0"/>
    <n v="5748"/>
    <n v="2395"/>
    <n v="1.25"/>
    <n v="1.75"/>
    <n v="3353"/>
    <n v="958"/>
    <n v="251.47499999999999"/>
  </r>
  <r>
    <n v="507"/>
    <x v="2"/>
    <x v="506"/>
    <x v="4"/>
    <n v="1570"/>
    <d v="2020-01-06T00:00:00"/>
    <x v="0"/>
    <n v="4710"/>
    <n v="1962.5"/>
    <n v="1.25"/>
    <n v="1.75"/>
    <n v="2747.5"/>
    <n v="785"/>
    <n v="206.0625"/>
  </r>
  <r>
    <n v="508"/>
    <x v="2"/>
    <x v="507"/>
    <x v="4"/>
    <n v="1874"/>
    <d v="2020-01-08T00:00:00"/>
    <x v="0"/>
    <n v="5622"/>
    <n v="2342.5"/>
    <n v="1.25"/>
    <n v="1.75"/>
    <n v="3279.5"/>
    <n v="937"/>
    <n v="245.96249999999998"/>
  </r>
  <r>
    <n v="509"/>
    <x v="1"/>
    <x v="508"/>
    <x v="4"/>
    <n v="1642"/>
    <d v="2020-01-08T00:00:00"/>
    <x v="0"/>
    <n v="4926"/>
    <n v="2052.5"/>
    <n v="1.25"/>
    <n v="1.75"/>
    <n v="2873.5"/>
    <n v="821"/>
    <n v="215.51249999999999"/>
  </r>
  <r>
    <n v="510"/>
    <x v="1"/>
    <x v="509"/>
    <x v="4"/>
    <n v="1945"/>
    <d v="2019-01-10T00:00:00"/>
    <x v="1"/>
    <n v="5835"/>
    <n v="2431.25"/>
    <n v="1.25"/>
    <n v="1.75"/>
    <n v="3403.75"/>
    <n v="972.5"/>
    <n v="255.28125"/>
  </r>
  <r>
    <n v="511"/>
    <x v="2"/>
    <x v="510"/>
    <x v="4"/>
    <n v="2479"/>
    <d v="2020-01-01T00:00:00"/>
    <x v="0"/>
    <n v="7437"/>
    <n v="3098.75"/>
    <n v="1.25"/>
    <n v="1.75"/>
    <n v="4338.25"/>
    <n v="1239.5"/>
    <n v="325.36874999999998"/>
  </r>
  <r>
    <n v="512"/>
    <x v="3"/>
    <x v="511"/>
    <x v="4"/>
    <n v="866"/>
    <d v="2020-01-05T00:00:00"/>
    <x v="0"/>
    <n v="2598"/>
    <n v="1082.5"/>
    <n v="1.25"/>
    <n v="1.75"/>
    <n v="1515.5"/>
    <n v="433"/>
    <n v="113.66249999999999"/>
  </r>
  <r>
    <n v="513"/>
    <x v="4"/>
    <x v="512"/>
    <x v="4"/>
    <n v="349"/>
    <d v="2019-01-09T00:00:00"/>
    <x v="1"/>
    <n v="1047"/>
    <n v="436.25"/>
    <n v="1.25"/>
    <n v="1.75"/>
    <n v="610.75"/>
    <n v="174.5"/>
    <n v="45.806249999999999"/>
  </r>
  <r>
    <n v="514"/>
    <x v="4"/>
    <x v="513"/>
    <x v="4"/>
    <n v="2177"/>
    <d v="2020-01-10T00:00:00"/>
    <x v="0"/>
    <n v="6531"/>
    <n v="2721.25"/>
    <n v="1.25"/>
    <n v="1.75"/>
    <n v="3809.75"/>
    <n v="1088.5"/>
    <n v="285.73124999999999"/>
  </r>
  <r>
    <n v="515"/>
    <x v="0"/>
    <x v="514"/>
    <x v="4"/>
    <n v="1514"/>
    <d v="2019-01-10T00:00:00"/>
    <x v="1"/>
    <n v="4542"/>
    <n v="1892.5"/>
    <n v="1.25"/>
    <n v="1.75"/>
    <n v="2649.5"/>
    <n v="757"/>
    <n v="198.71250000000001"/>
  </r>
  <r>
    <n v="516"/>
    <x v="3"/>
    <x v="515"/>
    <x v="4"/>
    <n v="2689"/>
    <d v="2020-01-10T00:00:00"/>
    <x v="0"/>
    <n v="8067"/>
    <n v="3361.25"/>
    <n v="1.25"/>
    <n v="1.75"/>
    <n v="4705.75"/>
    <n v="1344.5"/>
    <n v="352.93124999999998"/>
  </r>
  <r>
    <n v="517"/>
    <x v="3"/>
    <x v="516"/>
    <x v="4"/>
    <n v="1389"/>
    <d v="2019-01-10T00:00:00"/>
    <x v="1"/>
    <n v="4167"/>
    <n v="1736.25"/>
    <n v="1.25"/>
    <n v="1.75"/>
    <n v="2430.75"/>
    <n v="694.5"/>
    <n v="182.30625000000001"/>
  </r>
  <r>
    <n v="518"/>
    <x v="0"/>
    <x v="517"/>
    <x v="4"/>
    <n v="1265"/>
    <d v="2019-01-11T00:00:00"/>
    <x v="1"/>
    <n v="3795"/>
    <n v="1581.25"/>
    <n v="1.25"/>
    <n v="1.75"/>
    <n v="2213.75"/>
    <n v="632.5"/>
    <n v="166.03125"/>
  </r>
  <r>
    <n v="519"/>
    <x v="4"/>
    <x v="518"/>
    <x v="4"/>
    <n v="2297"/>
    <d v="2019-01-11T00:00:00"/>
    <x v="1"/>
    <n v="6891"/>
    <n v="2871.25"/>
    <n v="1.25"/>
    <n v="1.75"/>
    <n v="4019.75"/>
    <n v="1148.5"/>
    <n v="301.48124999999999"/>
  </r>
  <r>
    <n v="520"/>
    <x v="2"/>
    <x v="519"/>
    <x v="4"/>
    <n v="2663"/>
    <d v="2020-01-12T00:00:00"/>
    <x v="0"/>
    <n v="7989"/>
    <n v="3328.75"/>
    <n v="1.25"/>
    <n v="1.75"/>
    <n v="4660.25"/>
    <n v="1331.5"/>
    <n v="349.51875000000001"/>
  </r>
  <r>
    <n v="521"/>
    <x v="2"/>
    <x v="520"/>
    <x v="4"/>
    <n v="570"/>
    <d v="2020-01-12T00:00:00"/>
    <x v="0"/>
    <n v="1710"/>
    <n v="712.5"/>
    <n v="1.25"/>
    <n v="1.75"/>
    <n v="997.5"/>
    <n v="285"/>
    <n v="74.8125"/>
  </r>
  <r>
    <n v="522"/>
    <x v="3"/>
    <x v="521"/>
    <x v="4"/>
    <n v="2487"/>
    <d v="2020-01-12T00:00:00"/>
    <x v="0"/>
    <n v="7461"/>
    <n v="3108.75"/>
    <n v="1.25"/>
    <n v="1.75"/>
    <n v="4352.25"/>
    <n v="1243.5"/>
    <n v="326.41874999999999"/>
  </r>
  <r>
    <n v="523"/>
    <x v="2"/>
    <x v="522"/>
    <x v="4"/>
    <n v="2844"/>
    <d v="2020-01-06T00:00:00"/>
    <x v="0"/>
    <n v="8532"/>
    <n v="3555"/>
    <n v="1.25"/>
    <n v="1.75"/>
    <n v="4977"/>
    <n v="1422"/>
    <n v="373.27499999999998"/>
  </r>
  <r>
    <n v="524"/>
    <x v="3"/>
    <x v="523"/>
    <x v="4"/>
    <n v="1498"/>
    <d v="2020-01-06T00:00:00"/>
    <x v="0"/>
    <n v="4494"/>
    <n v="1872.5"/>
    <n v="1.25"/>
    <n v="1.75"/>
    <n v="2621.5"/>
    <n v="749"/>
    <n v="196.61249999999998"/>
  </r>
  <r>
    <n v="525"/>
    <x v="2"/>
    <x v="524"/>
    <x v="4"/>
    <n v="1221"/>
    <d v="2019-01-10T00:00:00"/>
    <x v="1"/>
    <n v="3663"/>
    <n v="1526.25"/>
    <n v="1.25"/>
    <n v="1.75"/>
    <n v="2136.75"/>
    <n v="610.5"/>
    <n v="160.25624999999999"/>
  </r>
  <r>
    <n v="526"/>
    <x v="3"/>
    <x v="525"/>
    <x v="4"/>
    <n v="1123"/>
    <d v="2019-01-11T00:00:00"/>
    <x v="1"/>
    <n v="3369"/>
    <n v="1403.75"/>
    <n v="1.25"/>
    <n v="1.75"/>
    <n v="1965.25"/>
    <n v="561.5"/>
    <n v="147.39374999999998"/>
  </r>
  <r>
    <n v="527"/>
    <x v="3"/>
    <x v="526"/>
    <x v="4"/>
    <n v="2436"/>
    <d v="2019-01-12T00:00:00"/>
    <x v="1"/>
    <n v="7308"/>
    <n v="3045"/>
    <n v="1.25"/>
    <n v="1.75"/>
    <n v="4263"/>
    <n v="1218"/>
    <n v="319.72499999999997"/>
  </r>
  <r>
    <n v="528"/>
    <x v="1"/>
    <x v="527"/>
    <x v="4"/>
    <n v="1153"/>
    <d v="2020-01-10T00:00:00"/>
    <x v="0"/>
    <n v="3459"/>
    <n v="1441.25"/>
    <n v="1.25"/>
    <n v="1.75"/>
    <n v="2017.75"/>
    <n v="576.5"/>
    <n v="151.33124999999998"/>
  </r>
  <r>
    <n v="529"/>
    <x v="2"/>
    <x v="528"/>
    <x v="4"/>
    <n v="1739"/>
    <d v="2020-01-04T00:00:00"/>
    <x v="0"/>
    <n v="5215.5"/>
    <n v="2173.125"/>
    <n v="1.2496405980448533"/>
    <n v="1.7494968372627948"/>
    <n v="3042.375"/>
    <n v="869.25"/>
    <n v="228.17812499999999"/>
  </r>
  <r>
    <n v="530"/>
    <x v="3"/>
    <x v="529"/>
    <x v="4"/>
    <n v="2215"/>
    <d v="2019-01-09T00:00:00"/>
    <x v="1"/>
    <n v="6645"/>
    <n v="2768.75"/>
    <n v="1.25"/>
    <n v="1.75"/>
    <n v="3876.25"/>
    <n v="1107.5"/>
    <n v="290.71875"/>
  </r>
  <r>
    <n v="531"/>
    <x v="4"/>
    <x v="530"/>
    <x v="4"/>
    <n v="1582"/>
    <d v="2020-01-12T00:00:00"/>
    <x v="0"/>
    <n v="4746"/>
    <n v="1977.5"/>
    <n v="1.25"/>
    <n v="1.75"/>
    <n v="2768.5"/>
    <n v="791"/>
    <n v="207.63749999999999"/>
  </r>
  <r>
    <n v="532"/>
    <x v="3"/>
    <x v="531"/>
    <x v="4"/>
    <n v="3245"/>
    <d v="2020-01-01T00:00:00"/>
    <x v="0"/>
    <n v="9733.5"/>
    <n v="4055.625"/>
    <n v="1.2498073959938367"/>
    <n v="1.7497303543913714"/>
    <n v="5677.875"/>
    <n v="1622.25"/>
    <n v="425.84062499999999"/>
  </r>
  <r>
    <n v="533"/>
    <x v="3"/>
    <x v="532"/>
    <x v="4"/>
    <n v="959"/>
    <d v="2020-01-02T00:00:00"/>
    <x v="0"/>
    <n v="2877"/>
    <n v="1198.75"/>
    <n v="1.25"/>
    <n v="1.75"/>
    <n v="1678.25"/>
    <n v="479.5"/>
    <n v="125.86874999999999"/>
  </r>
  <r>
    <n v="534"/>
    <x v="3"/>
    <x v="533"/>
    <x v="4"/>
    <n v="2747"/>
    <d v="2020-01-02T00:00:00"/>
    <x v="0"/>
    <n v="8241"/>
    <n v="3433.75"/>
    <n v="1.25"/>
    <n v="1.75"/>
    <n v="4807.25"/>
    <n v="1373.5"/>
    <n v="360.54374999999999"/>
  </r>
  <r>
    <n v="535"/>
    <x v="0"/>
    <x v="534"/>
    <x v="4"/>
    <n v="575"/>
    <d v="2020-01-04T00:00:00"/>
    <x v="0"/>
    <n v="1723.5"/>
    <n v="718.125"/>
    <n v="1.2489130434782609"/>
    <n v="1.7484782608695653"/>
    <n v="1005.375"/>
    <n v="287.25"/>
    <n v="75.403125000000003"/>
  </r>
  <r>
    <n v="536"/>
    <x v="0"/>
    <x v="535"/>
    <x v="4"/>
    <n v="2338"/>
    <d v="2020-01-06T00:00:00"/>
    <x v="0"/>
    <n v="7014"/>
    <n v="2922.5"/>
    <n v="1.25"/>
    <n v="1.75"/>
    <n v="4091.5"/>
    <n v="1169"/>
    <n v="306.86250000000001"/>
  </r>
  <r>
    <n v="537"/>
    <x v="0"/>
    <x v="536"/>
    <x v="4"/>
    <n v="381"/>
    <d v="2020-01-08T00:00:00"/>
    <x v="0"/>
    <n v="1143"/>
    <n v="476.25"/>
    <n v="1.25"/>
    <n v="1.75"/>
    <n v="666.75"/>
    <n v="190.5"/>
    <n v="50.006250000000001"/>
  </r>
  <r>
    <n v="538"/>
    <x v="4"/>
    <x v="537"/>
    <x v="4"/>
    <n v="422"/>
    <d v="2020-01-08T00:00:00"/>
    <x v="0"/>
    <n v="1266"/>
    <n v="527.5"/>
    <n v="1.25"/>
    <n v="1.75"/>
    <n v="738.5"/>
    <n v="211"/>
    <n v="55.387499999999996"/>
  </r>
  <r>
    <n v="539"/>
    <x v="1"/>
    <x v="538"/>
    <x v="4"/>
    <n v="2134"/>
    <d v="2020-01-09T00:00:00"/>
    <x v="0"/>
    <n v="6402"/>
    <n v="2667.5"/>
    <n v="1.25"/>
    <n v="1.75"/>
    <n v="3734.5"/>
    <n v="1067"/>
    <n v="280.08749999999998"/>
  </r>
  <r>
    <n v="540"/>
    <x v="0"/>
    <x v="539"/>
    <x v="4"/>
    <n v="808"/>
    <d v="2019-01-12T00:00:00"/>
    <x v="1"/>
    <n v="2424"/>
    <n v="1010"/>
    <n v="1.25"/>
    <n v="1.75"/>
    <n v="1414"/>
    <n v="404"/>
    <n v="106.05"/>
  </r>
  <r>
    <n v="541"/>
    <x v="2"/>
    <x v="540"/>
    <x v="4"/>
    <n v="437"/>
    <d v="2020-01-07T00:00:00"/>
    <x v="0"/>
    <n v="1309.5"/>
    <n v="545.625"/>
    <n v="1.2485697940503433"/>
    <n v="1.7479977116704806"/>
    <n v="763.875"/>
    <n v="218.25"/>
    <n v="57.290624999999999"/>
  </r>
  <r>
    <n v="542"/>
    <x v="2"/>
    <x v="541"/>
    <x v="4"/>
    <n v="1956"/>
    <d v="2020-01-01T00:00:00"/>
    <x v="0"/>
    <n v="5868"/>
    <n v="2445"/>
    <n v="1.25"/>
    <n v="1.75"/>
    <n v="3423"/>
    <n v="978"/>
    <n v="256.72499999999997"/>
  </r>
  <r>
    <n v="543"/>
    <x v="3"/>
    <x v="542"/>
    <x v="4"/>
    <n v="2659"/>
    <d v="2020-01-02T00:00:00"/>
    <x v="0"/>
    <n v="7977"/>
    <n v="3323.75"/>
    <n v="1.25"/>
    <n v="1.75"/>
    <n v="4653.25"/>
    <n v="1329.5"/>
    <n v="348.99374999999998"/>
  </r>
  <r>
    <n v="544"/>
    <x v="2"/>
    <x v="543"/>
    <x v="4"/>
    <n v="1352"/>
    <d v="2020-01-04T00:00:00"/>
    <x v="0"/>
    <n v="4054.5"/>
    <n v="1689.375"/>
    <n v="1.2495377218934911"/>
    <n v="1.7493528106508875"/>
    <n v="2365.125"/>
    <n v="675.75"/>
    <n v="177.38437500000001"/>
  </r>
  <r>
    <n v="545"/>
    <x v="0"/>
    <x v="544"/>
    <x v="4"/>
    <n v="880"/>
    <d v="2020-01-05T00:00:00"/>
    <x v="0"/>
    <n v="2640"/>
    <n v="1100"/>
    <n v="1.25"/>
    <n v="1.75"/>
    <n v="1540"/>
    <n v="440"/>
    <n v="115.5"/>
  </r>
  <r>
    <n v="546"/>
    <x v="2"/>
    <x v="545"/>
    <x v="4"/>
    <n v="1867"/>
    <d v="2020-01-09T00:00:00"/>
    <x v="0"/>
    <n v="5601"/>
    <n v="2333.75"/>
    <n v="1.25"/>
    <n v="1.75"/>
    <n v="3267.25"/>
    <n v="933.5"/>
    <n v="245.04374999999999"/>
  </r>
  <r>
    <n v="547"/>
    <x v="4"/>
    <x v="546"/>
    <x v="4"/>
    <n v="2234"/>
    <d v="2019-01-09T00:00:00"/>
    <x v="1"/>
    <n v="6702"/>
    <n v="2792.5"/>
    <n v="1.25"/>
    <n v="1.75"/>
    <n v="3909.5"/>
    <n v="1117"/>
    <n v="293.21249999999998"/>
  </r>
  <r>
    <n v="548"/>
    <x v="2"/>
    <x v="547"/>
    <x v="4"/>
    <n v="1227"/>
    <d v="2020-01-10T00:00:00"/>
    <x v="0"/>
    <n v="3681"/>
    <n v="1533.75"/>
    <n v="1.25"/>
    <n v="1.75"/>
    <n v="2147.25"/>
    <n v="613.5"/>
    <n v="161.04374999999999"/>
  </r>
  <r>
    <n v="549"/>
    <x v="0"/>
    <x v="548"/>
    <x v="4"/>
    <n v="877"/>
    <d v="2020-01-11T00:00:00"/>
    <x v="0"/>
    <n v="2631"/>
    <n v="1096.25"/>
    <n v="1.25"/>
    <n v="1.75"/>
    <n v="1534.75"/>
    <n v="438.5"/>
    <n v="115.10624999999999"/>
  </r>
  <r>
    <n v="550"/>
    <x v="1"/>
    <x v="549"/>
    <x v="4"/>
    <n v="360"/>
    <d v="2020-01-10T00:00:00"/>
    <x v="0"/>
    <n v="1080"/>
    <n v="450"/>
    <n v="1.25"/>
    <n v="1.75"/>
    <n v="630"/>
    <n v="180"/>
    <n v="47.25"/>
  </r>
  <r>
    <n v="551"/>
    <x v="1"/>
    <x v="550"/>
    <x v="4"/>
    <n v="2682"/>
    <d v="2019-01-11T00:00:00"/>
    <x v="1"/>
    <n v="8046"/>
    <n v="3352.5"/>
    <n v="1.25"/>
    <n v="1.75"/>
    <n v="4693.5"/>
    <n v="1341"/>
    <n v="352.01249999999999"/>
  </r>
  <r>
    <n v="552"/>
    <x v="4"/>
    <x v="551"/>
    <x v="4"/>
    <n v="521"/>
    <d v="2020-01-12T00:00:00"/>
    <x v="0"/>
    <n v="1563"/>
    <n v="651.25"/>
    <n v="1.25"/>
    <n v="1.75"/>
    <n v="911.75"/>
    <n v="260.5"/>
    <n v="68.381249999999994"/>
  </r>
  <r>
    <n v="553"/>
    <x v="3"/>
    <x v="552"/>
    <x v="4"/>
    <n v="341"/>
    <d v="2020-01-05T00:00:00"/>
    <x v="0"/>
    <n v="1023"/>
    <n v="426.25"/>
    <n v="1.25"/>
    <n v="1.75"/>
    <n v="596.75"/>
    <n v="170.5"/>
    <n v="44.756250000000001"/>
  </r>
  <r>
    <n v="554"/>
    <x v="4"/>
    <x v="553"/>
    <x v="4"/>
    <n v="641"/>
    <d v="2020-01-07T00:00:00"/>
    <x v="0"/>
    <n v="1923"/>
    <n v="801.25"/>
    <n v="1.25"/>
    <n v="1.75"/>
    <n v="1121.75"/>
    <n v="320.5"/>
    <n v="84.131249999999994"/>
  </r>
  <r>
    <n v="555"/>
    <x v="2"/>
    <x v="554"/>
    <x v="4"/>
    <n v="2807"/>
    <d v="2020-01-08T00:00:00"/>
    <x v="0"/>
    <n v="8421"/>
    <n v="3508.75"/>
    <n v="1.25"/>
    <n v="1.75"/>
    <n v="4912.25"/>
    <n v="1403.5"/>
    <n v="368.41874999999999"/>
  </r>
  <r>
    <n v="556"/>
    <x v="3"/>
    <x v="555"/>
    <x v="4"/>
    <n v="432"/>
    <d v="2020-01-09T00:00:00"/>
    <x v="0"/>
    <n v="1296"/>
    <n v="540"/>
    <n v="1.25"/>
    <n v="1.75"/>
    <n v="756"/>
    <n v="216"/>
    <n v="56.699999999999996"/>
  </r>
  <r>
    <n v="557"/>
    <x v="2"/>
    <x v="556"/>
    <x v="4"/>
    <n v="2294"/>
    <d v="2019-01-10T00:00:00"/>
    <x v="1"/>
    <n v="6882"/>
    <n v="2867.5"/>
    <n v="1.25"/>
    <n v="1.75"/>
    <n v="4014.5"/>
    <n v="1147"/>
    <n v="301.08749999999998"/>
  </r>
  <r>
    <n v="558"/>
    <x v="3"/>
    <x v="557"/>
    <x v="4"/>
    <n v="2167"/>
    <d v="2019-01-10T00:00:00"/>
    <x v="1"/>
    <n v="6501"/>
    <n v="2708.75"/>
    <n v="1.25"/>
    <n v="1.75"/>
    <n v="3792.25"/>
    <n v="1083.5"/>
    <n v="284.41874999999999"/>
  </r>
  <r>
    <n v="559"/>
    <x v="2"/>
    <x v="558"/>
    <x v="4"/>
    <n v="2529"/>
    <d v="2020-01-11T00:00:00"/>
    <x v="0"/>
    <n v="7587"/>
    <n v="3161.25"/>
    <n v="1.25"/>
    <n v="1.75"/>
    <n v="4425.75"/>
    <n v="1264.5"/>
    <n v="331.93124999999998"/>
  </r>
  <r>
    <n v="560"/>
    <x v="2"/>
    <x v="559"/>
    <x v="4"/>
    <n v="1870"/>
    <d v="2019-01-12T00:00:00"/>
    <x v="1"/>
    <n v="5610"/>
    <n v="2337.5"/>
    <n v="1.25"/>
    <n v="1.75"/>
    <n v="3272.5"/>
    <n v="935"/>
    <n v="245.4375"/>
  </r>
  <r>
    <n v="561"/>
    <x v="3"/>
    <x v="560"/>
    <x v="4"/>
    <n v="1579"/>
    <d v="2020-01-03T00:00:00"/>
    <x v="0"/>
    <n v="4737"/>
    <n v="1973.75"/>
    <n v="1.25"/>
    <n v="1.75"/>
    <n v="2763.25"/>
    <n v="789.5"/>
    <n v="207.24375000000001"/>
  </r>
  <r>
    <n v="562"/>
    <x v="3"/>
    <x v="561"/>
    <x v="4"/>
    <n v="1005"/>
    <d v="2019-01-09T00:00:00"/>
    <x v="1"/>
    <n v="3015"/>
    <n v="1256.25"/>
    <n v="1.25"/>
    <n v="1.75"/>
    <n v="1758.75"/>
    <n v="502.5"/>
    <n v="131.90625"/>
  </r>
  <r>
    <n v="563"/>
    <x v="2"/>
    <x v="562"/>
    <x v="4"/>
    <n v="1734"/>
    <d v="2020-01-01T00:00:00"/>
    <x v="0"/>
    <n v="5202"/>
    <n v="2167.5"/>
    <n v="1.25"/>
    <n v="1.75"/>
    <n v="3034.5"/>
    <n v="867"/>
    <n v="227.58750000000001"/>
  </r>
  <r>
    <n v="564"/>
    <x v="0"/>
    <x v="563"/>
    <x v="4"/>
    <n v="554"/>
    <d v="2020-01-01T00:00:00"/>
    <x v="0"/>
    <n v="1662"/>
    <n v="692.5"/>
    <n v="1.25"/>
    <n v="1.75"/>
    <n v="969.5"/>
    <n v="277"/>
    <n v="72.712499999999991"/>
  </r>
  <r>
    <n v="565"/>
    <x v="2"/>
    <x v="564"/>
    <x v="4"/>
    <n v="2935"/>
    <d v="2019-01-11T00:00:00"/>
    <x v="1"/>
    <n v="8805"/>
    <n v="3668.75"/>
    <n v="1.25"/>
    <n v="1.75"/>
    <n v="5136.25"/>
    <n v="1467.5"/>
    <n v="385.21875"/>
  </r>
  <r>
    <n v="566"/>
    <x v="2"/>
    <x v="565"/>
    <x v="4"/>
    <n v="2109"/>
    <d v="2020-01-05T00:00:00"/>
    <x v="0"/>
    <n v="6327"/>
    <n v="2636.25"/>
    <n v="1.25"/>
    <n v="1.75"/>
    <n v="3690.75"/>
    <n v="1054.5"/>
    <n v="276.80624999999998"/>
  </r>
  <r>
    <n v="567"/>
    <x v="4"/>
    <x v="566"/>
    <x v="4"/>
    <n v="3875"/>
    <d v="2020-01-07T00:00:00"/>
    <x v="0"/>
    <n v="11623.5"/>
    <n v="4843.125"/>
    <n v="1.2498387096774193"/>
    <n v="1.749774193548387"/>
    <n v="6780.375"/>
    <n v="1937.25"/>
    <n v="508.52812499999999"/>
  </r>
  <r>
    <n v="568"/>
    <x v="1"/>
    <x v="567"/>
    <x v="4"/>
    <n v="623"/>
    <d v="2019-01-09T00:00:00"/>
    <x v="1"/>
    <n v="1869"/>
    <n v="778.75"/>
    <n v="1.25"/>
    <n v="1.75"/>
    <n v="1090.25"/>
    <n v="311.5"/>
    <n v="81.768749999999997"/>
  </r>
  <r>
    <n v="569"/>
    <x v="4"/>
    <x v="568"/>
    <x v="4"/>
    <n v="986"/>
    <d v="2020-01-10T00:00:00"/>
    <x v="0"/>
    <n v="2958"/>
    <n v="1232.5"/>
    <n v="1.25"/>
    <n v="1.75"/>
    <n v="1725.5"/>
    <n v="493"/>
    <n v="129.41249999999999"/>
  </r>
  <r>
    <n v="570"/>
    <x v="2"/>
    <x v="569"/>
    <x v="4"/>
    <n v="2387"/>
    <d v="2020-01-11T00:00:00"/>
    <x v="0"/>
    <n v="7161"/>
    <n v="2983.75"/>
    <n v="1.25"/>
    <n v="1.75"/>
    <n v="4177.25"/>
    <n v="1193.5"/>
    <n v="313.29374999999999"/>
  </r>
  <r>
    <n v="571"/>
    <x v="0"/>
    <x v="570"/>
    <x v="4"/>
    <n v="1233"/>
    <d v="2020-01-12T00:00:00"/>
    <x v="0"/>
    <n v="3699"/>
    <n v="1541.25"/>
    <n v="1.25"/>
    <n v="1.75"/>
    <n v="2157.75"/>
    <n v="616.5"/>
    <n v="161.83124999999998"/>
  </r>
  <r>
    <n v="572"/>
    <x v="0"/>
    <x v="571"/>
    <x v="4"/>
    <n v="1491"/>
    <d v="2020-01-03T00:00:00"/>
    <x v="0"/>
    <n v="4473"/>
    <n v="1863.75"/>
    <n v="1.25"/>
    <n v="1.75"/>
    <n v="2609.25"/>
    <n v="745.5"/>
    <n v="195.69374999999999"/>
  </r>
  <r>
    <n v="573"/>
    <x v="1"/>
    <x v="572"/>
    <x v="4"/>
    <n v="1531"/>
    <d v="2020-01-12T00:00:00"/>
    <x v="0"/>
    <n v="4593"/>
    <n v="1913.75"/>
    <n v="1.25"/>
    <n v="1.75"/>
    <n v="2679.25"/>
    <n v="765.5"/>
    <n v="200.94374999999999"/>
  </r>
  <r>
    <n v="574"/>
    <x v="2"/>
    <x v="573"/>
    <x v="4"/>
    <n v="2567"/>
    <d v="2020-01-06T00:00:00"/>
    <x v="0"/>
    <n v="7701"/>
    <n v="3208.75"/>
    <n v="1.25"/>
    <n v="1.75"/>
    <n v="4492.25"/>
    <n v="1283.5"/>
    <n v="336.91874999999999"/>
  </r>
  <r>
    <n v="575"/>
    <x v="2"/>
    <x v="574"/>
    <x v="4"/>
    <n v="1583"/>
    <d v="2020-01-06T00:00:00"/>
    <x v="0"/>
    <n v="4749"/>
    <n v="1978.75"/>
    <n v="1.25"/>
    <n v="1.75"/>
    <n v="2770.25"/>
    <n v="791.5"/>
    <n v="207.76874999999998"/>
  </r>
  <r>
    <n v="576"/>
    <x v="4"/>
    <x v="575"/>
    <x v="4"/>
    <n v="1565"/>
    <d v="2020-01-10T00:00:00"/>
    <x v="0"/>
    <n v="4695"/>
    <n v="1956.25"/>
    <n v="1.25"/>
    <n v="1.75"/>
    <n v="2738.75"/>
    <n v="782.5"/>
    <n v="205.40625"/>
  </r>
  <r>
    <n v="577"/>
    <x v="0"/>
    <x v="576"/>
    <x v="4"/>
    <n v="280"/>
    <d v="2020-01-12T00:00:00"/>
    <x v="0"/>
    <n v="840"/>
    <n v="350"/>
    <n v="1.25"/>
    <n v="1.75"/>
    <n v="490"/>
    <n v="140"/>
    <n v="36.75"/>
  </r>
  <r>
    <n v="578"/>
    <x v="2"/>
    <x v="577"/>
    <x v="4"/>
    <n v="2903"/>
    <d v="2020-01-03T00:00:00"/>
    <x v="0"/>
    <n v="8709"/>
    <n v="3628.75"/>
    <n v="1.25"/>
    <n v="1.75"/>
    <n v="5080.25"/>
    <n v="1451.5"/>
    <n v="381.01875000000001"/>
  </r>
  <r>
    <n v="579"/>
    <x v="0"/>
    <x v="578"/>
    <x v="4"/>
    <n v="2541"/>
    <d v="2020-01-08T00:00:00"/>
    <x v="0"/>
    <n v="7623"/>
    <n v="3176.25"/>
    <n v="1.25"/>
    <n v="1.75"/>
    <n v="4446.75"/>
    <n v="1270.5"/>
    <n v="333.50624999999997"/>
  </r>
  <r>
    <n v="580"/>
    <x v="1"/>
    <x v="579"/>
    <x v="4"/>
    <n v="269"/>
    <d v="2019-01-10T00:00:00"/>
    <x v="1"/>
    <n v="807"/>
    <n v="336.25"/>
    <n v="1.25"/>
    <n v="1.75"/>
    <n v="470.75"/>
    <n v="134.5"/>
    <n v="35.306249999999999"/>
  </r>
  <r>
    <n v="581"/>
    <x v="2"/>
    <x v="580"/>
    <x v="4"/>
    <n v="1496"/>
    <d v="2020-01-10T00:00:00"/>
    <x v="0"/>
    <n v="4488"/>
    <n v="1870"/>
    <n v="1.25"/>
    <n v="1.75"/>
    <n v="2618"/>
    <n v="748"/>
    <n v="196.35"/>
  </r>
  <r>
    <n v="582"/>
    <x v="3"/>
    <x v="581"/>
    <x v="4"/>
    <n v="1010"/>
    <d v="2020-01-10T00:00:00"/>
    <x v="0"/>
    <n v="3030"/>
    <n v="1262.5"/>
    <n v="1.25"/>
    <n v="1.75"/>
    <n v="1767.5"/>
    <n v="505"/>
    <n v="132.5625"/>
  </r>
  <r>
    <n v="583"/>
    <x v="3"/>
    <x v="582"/>
    <x v="4"/>
    <n v="1281"/>
    <d v="2019-01-12T00:00:00"/>
    <x v="1"/>
    <n v="3843"/>
    <n v="1601.25"/>
    <n v="1.25"/>
    <n v="1.75"/>
    <n v="2241.75"/>
    <n v="640.5"/>
    <n v="168.13124999999999"/>
  </r>
  <r>
    <n v="584"/>
    <x v="4"/>
    <x v="583"/>
    <x v="4"/>
    <n v="866"/>
    <d v="2020-01-07T00:00:00"/>
    <x v="0"/>
    <n v="2596.5"/>
    <n v="1081.875"/>
    <n v="1.2492782909930715"/>
    <n v="1.7489896073903002"/>
    <n v="1514.625"/>
    <n v="432.75"/>
    <n v="113.596875"/>
  </r>
  <r>
    <n v="585"/>
    <x v="1"/>
    <x v="584"/>
    <x v="4"/>
    <n v="492"/>
    <d v="2020-01-07T00:00:00"/>
    <x v="0"/>
    <n v="1476"/>
    <n v="615"/>
    <n v="1.25"/>
    <n v="1.75"/>
    <n v="861"/>
    <n v="246"/>
    <n v="64.575000000000003"/>
  </r>
  <r>
    <n v="586"/>
    <x v="4"/>
    <x v="585"/>
    <x v="4"/>
    <n v="267"/>
    <d v="2019-01-10T00:00:00"/>
    <x v="1"/>
    <n v="801"/>
    <n v="333.75"/>
    <n v="1.25"/>
    <n v="1.75"/>
    <n v="467.25"/>
    <n v="133.5"/>
    <n v="35.043749999999996"/>
  </r>
  <r>
    <n v="587"/>
    <x v="2"/>
    <x v="586"/>
    <x v="4"/>
    <n v="1175"/>
    <d v="2020-01-10T00:00:00"/>
    <x v="0"/>
    <n v="3525"/>
    <n v="1468.75"/>
    <n v="1.25"/>
    <n v="1.75"/>
    <n v="2056.25"/>
    <n v="587.5"/>
    <n v="154.21875"/>
  </r>
  <r>
    <n v="588"/>
    <x v="1"/>
    <x v="587"/>
    <x v="4"/>
    <n v="2954"/>
    <d v="2019-01-11T00:00:00"/>
    <x v="1"/>
    <n v="8862"/>
    <n v="3692.5"/>
    <n v="1.25"/>
    <n v="1.75"/>
    <n v="5169.5"/>
    <n v="1477"/>
    <n v="387.71249999999998"/>
  </r>
  <r>
    <n v="589"/>
    <x v="1"/>
    <x v="588"/>
    <x v="4"/>
    <n v="552"/>
    <d v="2020-01-11T00:00:00"/>
    <x v="0"/>
    <n v="1656"/>
    <n v="690"/>
    <n v="1.25"/>
    <n v="1.75"/>
    <n v="966"/>
    <n v="276"/>
    <n v="72.45"/>
  </r>
  <r>
    <n v="590"/>
    <x v="4"/>
    <x v="589"/>
    <x v="4"/>
    <n v="293"/>
    <d v="2020-01-12T00:00:00"/>
    <x v="0"/>
    <n v="879"/>
    <n v="366.25"/>
    <n v="1.25"/>
    <n v="1.75"/>
    <n v="512.75"/>
    <n v="146.5"/>
    <n v="38.456249999999997"/>
  </r>
  <r>
    <n v="591"/>
    <x v="0"/>
    <x v="590"/>
    <x v="4"/>
    <n v="1806"/>
    <d v="2020-01-05T00:00:00"/>
    <x v="0"/>
    <n v="5418"/>
    <n v="2257.5"/>
    <n v="1.25"/>
    <n v="1.75"/>
    <n v="3160.5"/>
    <n v="903"/>
    <n v="237.03749999999999"/>
  </r>
  <r>
    <n v="592"/>
    <x v="2"/>
    <x v="591"/>
    <x v="5"/>
    <n v="1493"/>
    <d v="2020-01-01T00:00:00"/>
    <x v="0"/>
    <n v="8958"/>
    <n v="4105.75"/>
    <n v="2.75"/>
    <n v="3.25"/>
    <n v="4852.25"/>
    <n v="746.5"/>
    <n v="363.91874999999999"/>
  </r>
  <r>
    <n v="593"/>
    <x v="1"/>
    <x v="592"/>
    <x v="5"/>
    <n v="1804"/>
    <d v="2020-01-02T00:00:00"/>
    <x v="0"/>
    <n v="10824"/>
    <n v="4961"/>
    <n v="2.75"/>
    <n v="3.25"/>
    <n v="5863"/>
    <n v="902"/>
    <n v="439.72499999999997"/>
  </r>
  <r>
    <n v="594"/>
    <x v="4"/>
    <x v="593"/>
    <x v="5"/>
    <n v="2161"/>
    <d v="2020-01-03T00:00:00"/>
    <x v="0"/>
    <n v="12966"/>
    <n v="5942.75"/>
    <n v="2.75"/>
    <n v="3.25"/>
    <n v="7023.25"/>
    <n v="1080.5"/>
    <n v="526.74374999999998"/>
  </r>
  <r>
    <n v="595"/>
    <x v="1"/>
    <x v="594"/>
    <x v="5"/>
    <n v="1006"/>
    <d v="2020-01-06T00:00:00"/>
    <x v="0"/>
    <n v="6036"/>
    <n v="2766.5"/>
    <n v="2.75"/>
    <n v="3.25"/>
    <n v="3269.5"/>
    <n v="503"/>
    <n v="245.21249999999998"/>
  </r>
  <r>
    <n v="596"/>
    <x v="4"/>
    <x v="595"/>
    <x v="5"/>
    <n v="1545"/>
    <d v="2020-01-06T00:00:00"/>
    <x v="0"/>
    <n v="9270"/>
    <n v="4248.75"/>
    <n v="2.75"/>
    <n v="3.25"/>
    <n v="5021.25"/>
    <n v="772.5"/>
    <n v="376.59375"/>
  </r>
  <r>
    <n v="597"/>
    <x v="4"/>
    <x v="596"/>
    <x v="5"/>
    <n v="2821"/>
    <d v="2020-01-08T00:00:00"/>
    <x v="0"/>
    <n v="16926"/>
    <n v="7757.75"/>
    <n v="2.75"/>
    <n v="3.25"/>
    <n v="9168.25"/>
    <n v="1410.5"/>
    <n v="687.61874999999998"/>
  </r>
  <r>
    <n v="598"/>
    <x v="0"/>
    <x v="597"/>
    <x v="5"/>
    <n v="345"/>
    <d v="2019-01-10T00:00:00"/>
    <x v="1"/>
    <n v="2070"/>
    <n v="948.75"/>
    <n v="2.75"/>
    <n v="3.25"/>
    <n v="1121.25"/>
    <n v="172.5"/>
    <n v="84.09375"/>
  </r>
  <r>
    <n v="599"/>
    <x v="0"/>
    <x v="598"/>
    <x v="5"/>
    <n v="639"/>
    <d v="2020-01-11T00:00:00"/>
    <x v="0"/>
    <n v="3834"/>
    <n v="1757.25"/>
    <n v="2.75"/>
    <n v="3.25"/>
    <n v="2076.75"/>
    <n v="319.5"/>
    <n v="155.75624999999999"/>
  </r>
  <r>
    <n v="600"/>
    <x v="3"/>
    <x v="599"/>
    <x v="5"/>
    <n v="3864"/>
    <d v="2020-01-04T00:00:00"/>
    <x v="0"/>
    <n v="23184"/>
    <n v="10626"/>
    <n v="2.75"/>
    <n v="3.25"/>
    <n v="12558"/>
    <n v="1932"/>
    <n v="941.84999999999991"/>
  </r>
  <r>
    <n v="601"/>
    <x v="4"/>
    <x v="600"/>
    <x v="5"/>
    <n v="362"/>
    <d v="2020-01-05T00:00:00"/>
    <x v="0"/>
    <n v="2172"/>
    <n v="995.5"/>
    <n v="2.75"/>
    <n v="3.25"/>
    <n v="1176.5"/>
    <n v="181"/>
    <n v="88.237499999999997"/>
  </r>
  <r>
    <n v="602"/>
    <x v="4"/>
    <x v="601"/>
    <x v="5"/>
    <n v="923"/>
    <d v="2020-01-08T00:00:00"/>
    <x v="0"/>
    <n v="5538"/>
    <n v="2538.25"/>
    <n v="2.75"/>
    <n v="3.25"/>
    <n v="2999.75"/>
    <n v="461.5"/>
    <n v="224.98124999999999"/>
  </r>
  <r>
    <n v="603"/>
    <x v="3"/>
    <x v="602"/>
    <x v="5"/>
    <n v="663"/>
    <d v="2019-01-10T00:00:00"/>
    <x v="1"/>
    <n v="3978"/>
    <n v="1823.25"/>
    <n v="2.75"/>
    <n v="3.25"/>
    <n v="2154.75"/>
    <n v="331.5"/>
    <n v="161.60624999999999"/>
  </r>
  <r>
    <n v="604"/>
    <x v="2"/>
    <x v="603"/>
    <x v="5"/>
    <n v="2092"/>
    <d v="2019-01-11T00:00:00"/>
    <x v="1"/>
    <n v="12552"/>
    <n v="5753"/>
    <n v="2.75"/>
    <n v="3.25"/>
    <n v="6799"/>
    <n v="1046"/>
    <n v="509.92499999999995"/>
  </r>
  <r>
    <n v="605"/>
    <x v="2"/>
    <x v="604"/>
    <x v="5"/>
    <n v="1566"/>
    <d v="2020-01-10T00:00:00"/>
    <x v="0"/>
    <n v="9396"/>
    <n v="4306.5"/>
    <n v="2.75"/>
    <n v="3.25"/>
    <n v="5089.5"/>
    <n v="783"/>
    <n v="381.71249999999998"/>
  </r>
  <r>
    <n v="606"/>
    <x v="1"/>
    <x v="605"/>
    <x v="5"/>
    <n v="2966"/>
    <d v="2019-01-10T00:00:00"/>
    <x v="1"/>
    <n v="17796"/>
    <n v="8156.5"/>
    <n v="2.75"/>
    <n v="3.25"/>
    <n v="9639.5"/>
    <n v="1483"/>
    <n v="722.96249999999998"/>
  </r>
  <r>
    <n v="607"/>
    <x v="2"/>
    <x v="606"/>
    <x v="5"/>
    <n v="2877"/>
    <d v="2020-01-10T00:00:00"/>
    <x v="0"/>
    <n v="17262"/>
    <n v="7911.75"/>
    <n v="2.75"/>
    <n v="3.25"/>
    <n v="9350.25"/>
    <n v="1438.5"/>
    <n v="701.26874999999995"/>
  </r>
  <r>
    <n v="608"/>
    <x v="4"/>
    <x v="607"/>
    <x v="5"/>
    <n v="809"/>
    <d v="2019-01-10T00:00:00"/>
    <x v="1"/>
    <n v="4854"/>
    <n v="2224.75"/>
    <n v="2.75"/>
    <n v="3.25"/>
    <n v="2629.25"/>
    <n v="404.5"/>
    <n v="197.19374999999999"/>
  </r>
  <r>
    <n v="609"/>
    <x v="2"/>
    <x v="608"/>
    <x v="5"/>
    <n v="2145"/>
    <d v="2019-01-10T00:00:00"/>
    <x v="1"/>
    <n v="12870"/>
    <n v="5898.75"/>
    <n v="2.75"/>
    <n v="3.25"/>
    <n v="6971.25"/>
    <n v="1072.5"/>
    <n v="522.84375"/>
  </r>
  <r>
    <n v="610"/>
    <x v="0"/>
    <x v="609"/>
    <x v="5"/>
    <n v="1055"/>
    <d v="2020-01-12T00:00:00"/>
    <x v="0"/>
    <n v="6330"/>
    <n v="2901.25"/>
    <n v="2.75"/>
    <n v="3.25"/>
    <n v="3428.75"/>
    <n v="527.5"/>
    <n v="257.15625"/>
  </r>
  <r>
    <n v="611"/>
    <x v="3"/>
    <x v="610"/>
    <x v="5"/>
    <n v="544"/>
    <d v="2019-01-12T00:00:00"/>
    <x v="1"/>
    <n v="3264"/>
    <n v="1496"/>
    <n v="2.75"/>
    <n v="3.25"/>
    <n v="1768"/>
    <n v="272"/>
    <n v="132.6"/>
  </r>
  <r>
    <n v="612"/>
    <x v="2"/>
    <x v="611"/>
    <x v="5"/>
    <n v="1084"/>
    <d v="2020-01-12T00:00:00"/>
    <x v="0"/>
    <n v="6504"/>
    <n v="2981"/>
    <n v="2.75"/>
    <n v="3.25"/>
    <n v="3523"/>
    <n v="542"/>
    <n v="264.22499999999997"/>
  </r>
  <r>
    <n v="613"/>
    <x v="1"/>
    <x v="612"/>
    <x v="5"/>
    <n v="2009"/>
    <d v="2020-01-10T00:00:00"/>
    <x v="0"/>
    <n v="12054"/>
    <n v="5524.75"/>
    <n v="2.75"/>
    <n v="3.25"/>
    <n v="6529.25"/>
    <n v="1004.5"/>
    <n v="489.69374999999997"/>
  </r>
  <r>
    <n v="614"/>
    <x v="1"/>
    <x v="613"/>
    <x v="5"/>
    <n v="3851"/>
    <d v="2020-01-04T00:00:00"/>
    <x v="0"/>
    <n v="23103"/>
    <n v="10588.875"/>
    <n v="2.7496429498831474"/>
    <n v="3.2495780316800831"/>
    <n v="12514.125"/>
    <n v="1925.25"/>
    <n v="938.55937499999993"/>
  </r>
  <r>
    <n v="615"/>
    <x v="1"/>
    <x v="614"/>
    <x v="5"/>
    <n v="736"/>
    <d v="2019-01-09T00:00:00"/>
    <x v="1"/>
    <n v="4416"/>
    <n v="2024"/>
    <n v="2.75"/>
    <n v="3.25"/>
    <n v="2392"/>
    <n v="368"/>
    <n v="179.4"/>
  </r>
  <r>
    <n v="616"/>
    <x v="0"/>
    <x v="615"/>
    <x v="5"/>
    <n v="1465"/>
    <d v="2020-01-03T00:00:00"/>
    <x v="0"/>
    <n v="8790"/>
    <n v="4028.75"/>
    <n v="2.75"/>
    <n v="3.25"/>
    <n v="4761.25"/>
    <n v="732.5"/>
    <n v="357.09375"/>
  </r>
  <r>
    <n v="617"/>
    <x v="1"/>
    <x v="616"/>
    <x v="5"/>
    <n v="2646"/>
    <d v="2019-01-09T00:00:00"/>
    <x v="1"/>
    <n v="15876"/>
    <n v="7276.5"/>
    <n v="2.75"/>
    <n v="3.25"/>
    <n v="8599.5"/>
    <n v="1323"/>
    <n v="644.96249999999998"/>
  </r>
  <r>
    <n v="618"/>
    <x v="0"/>
    <x v="617"/>
    <x v="5"/>
    <n v="2177"/>
    <d v="2020-01-10T00:00:00"/>
    <x v="0"/>
    <n v="13062"/>
    <n v="5986.75"/>
    <n v="2.75"/>
    <n v="3.25"/>
    <n v="7075.25"/>
    <n v="1088.5"/>
    <n v="530.64374999999995"/>
  </r>
  <r>
    <n v="619"/>
    <x v="1"/>
    <x v="618"/>
    <x v="5"/>
    <n v="2431"/>
    <d v="2020-01-12T00:00:00"/>
    <x v="0"/>
    <n v="14586"/>
    <n v="6685.25"/>
    <n v="2.75"/>
    <n v="3.25"/>
    <n v="7900.75"/>
    <n v="1215.5"/>
    <n v="592.55624999999998"/>
  </r>
  <r>
    <n v="620"/>
    <x v="4"/>
    <x v="619"/>
    <x v="5"/>
    <n v="555"/>
    <d v="2020-01-01T00:00:00"/>
    <x v="0"/>
    <n v="3330"/>
    <n v="1526.25"/>
    <n v="2.75"/>
    <n v="3.25"/>
    <n v="1803.75"/>
    <n v="277.5"/>
    <n v="135.28125"/>
  </r>
  <r>
    <n v="621"/>
    <x v="3"/>
    <x v="620"/>
    <x v="5"/>
    <n v="2861"/>
    <d v="2020-01-01T00:00:00"/>
    <x v="0"/>
    <n v="17166"/>
    <n v="7867.75"/>
    <n v="2.75"/>
    <n v="3.25"/>
    <n v="9298.25"/>
    <n v="1430.5"/>
    <n v="697.36874999999998"/>
  </r>
  <r>
    <n v="622"/>
    <x v="2"/>
    <x v="621"/>
    <x v="5"/>
    <n v="807"/>
    <d v="2020-01-02T00:00:00"/>
    <x v="0"/>
    <n v="4842"/>
    <n v="2219.25"/>
    <n v="2.75"/>
    <n v="3.25"/>
    <n v="2622.75"/>
    <n v="403.5"/>
    <n v="196.70624999999998"/>
  </r>
  <r>
    <n v="623"/>
    <x v="1"/>
    <x v="622"/>
    <x v="5"/>
    <n v="602"/>
    <d v="2020-01-06T00:00:00"/>
    <x v="0"/>
    <n v="3612"/>
    <n v="1655.5"/>
    <n v="2.75"/>
    <n v="3.25"/>
    <n v="1956.5"/>
    <n v="301"/>
    <n v="146.73749999999998"/>
  </r>
  <r>
    <n v="624"/>
    <x v="3"/>
    <x v="623"/>
    <x v="5"/>
    <n v="2832"/>
    <d v="2020-01-08T00:00:00"/>
    <x v="0"/>
    <n v="16992"/>
    <n v="7788"/>
    <n v="2.75"/>
    <n v="3.25"/>
    <n v="9204"/>
    <n v="1416"/>
    <n v="690.3"/>
  </r>
  <r>
    <n v="625"/>
    <x v="0"/>
    <x v="624"/>
    <x v="5"/>
    <n v="1579"/>
    <d v="2020-01-08T00:00:00"/>
    <x v="0"/>
    <n v="9474"/>
    <n v="4342.25"/>
    <n v="2.75"/>
    <n v="3.25"/>
    <n v="5131.75"/>
    <n v="789.5"/>
    <n v="384.88124999999997"/>
  </r>
  <r>
    <n v="626"/>
    <x v="1"/>
    <x v="625"/>
    <x v="5"/>
    <n v="861"/>
    <d v="2020-01-10T00:00:00"/>
    <x v="0"/>
    <n v="5166"/>
    <n v="2367.75"/>
    <n v="2.75"/>
    <n v="3.25"/>
    <n v="2798.25"/>
    <n v="430.5"/>
    <n v="209.86875000000001"/>
  </r>
  <r>
    <n v="627"/>
    <x v="3"/>
    <x v="626"/>
    <x v="5"/>
    <n v="704"/>
    <d v="2019-01-10T00:00:00"/>
    <x v="1"/>
    <n v="4224"/>
    <n v="1936"/>
    <n v="2.75"/>
    <n v="3.25"/>
    <n v="2288"/>
    <n v="352"/>
    <n v="171.6"/>
  </r>
  <r>
    <n v="628"/>
    <x v="1"/>
    <x v="627"/>
    <x v="5"/>
    <n v="1033"/>
    <d v="2019-01-12T00:00:00"/>
    <x v="1"/>
    <n v="6198"/>
    <n v="2840.75"/>
    <n v="2.75"/>
    <n v="3.25"/>
    <n v="3357.25"/>
    <n v="516.5"/>
    <n v="251.79374999999999"/>
  </r>
  <r>
    <n v="629"/>
    <x v="2"/>
    <x v="628"/>
    <x v="5"/>
    <n v="1250"/>
    <d v="2020-01-12T00:00:00"/>
    <x v="0"/>
    <n v="7500"/>
    <n v="3437.5"/>
    <n v="2.75"/>
    <n v="3.25"/>
    <n v="4062.5"/>
    <n v="625"/>
    <n v="304.6875"/>
  </r>
  <r>
    <n v="630"/>
    <x v="1"/>
    <x v="629"/>
    <x v="5"/>
    <n v="952"/>
    <d v="2020-01-02T00:00:00"/>
    <x v="0"/>
    <n v="5712"/>
    <n v="2618"/>
    <n v="2.75"/>
    <n v="3.25"/>
    <n v="3094"/>
    <n v="476"/>
    <n v="232.04999999999998"/>
  </r>
  <r>
    <n v="631"/>
    <x v="0"/>
    <x v="630"/>
    <x v="5"/>
    <n v="2755"/>
    <d v="2020-01-02T00:00:00"/>
    <x v="0"/>
    <n v="16530"/>
    <n v="7576.25"/>
    <n v="2.75"/>
    <n v="3.25"/>
    <n v="8953.75"/>
    <n v="1377.5"/>
    <n v="671.53125"/>
  </r>
  <r>
    <n v="632"/>
    <x v="3"/>
    <x v="631"/>
    <x v="5"/>
    <n v="1530"/>
    <d v="2020-01-05T00:00:00"/>
    <x v="0"/>
    <n v="9180"/>
    <n v="4207.5"/>
    <n v="2.75"/>
    <n v="3.25"/>
    <n v="4972.5"/>
    <n v="765"/>
    <n v="372.9375"/>
  </r>
  <r>
    <n v="633"/>
    <x v="2"/>
    <x v="632"/>
    <x v="5"/>
    <n v="1496"/>
    <d v="2020-01-06T00:00:00"/>
    <x v="0"/>
    <n v="8976"/>
    <n v="4114"/>
    <n v="2.75"/>
    <n v="3.25"/>
    <n v="4862"/>
    <n v="748"/>
    <n v="364.65"/>
  </r>
  <r>
    <n v="634"/>
    <x v="0"/>
    <x v="633"/>
    <x v="5"/>
    <n v="1498"/>
    <d v="2020-01-06T00:00:00"/>
    <x v="0"/>
    <n v="8988"/>
    <n v="4119.5"/>
    <n v="2.75"/>
    <n v="3.25"/>
    <n v="4868.5"/>
    <n v="749"/>
    <n v="365.13749999999999"/>
  </r>
  <r>
    <n v="635"/>
    <x v="0"/>
    <x v="634"/>
    <x v="5"/>
    <n v="1221"/>
    <d v="2019-01-10T00:00:00"/>
    <x v="1"/>
    <n v="7326"/>
    <n v="3357.75"/>
    <n v="2.75"/>
    <n v="3.25"/>
    <n v="3968.25"/>
    <n v="610.5"/>
    <n v="297.61874999999998"/>
  </r>
  <r>
    <n v="636"/>
    <x v="4"/>
    <x v="635"/>
    <x v="5"/>
    <n v="2076"/>
    <d v="2019-01-10T00:00:00"/>
    <x v="1"/>
    <n v="12456"/>
    <n v="5709"/>
    <n v="2.75"/>
    <n v="3.25"/>
    <n v="6747"/>
    <n v="1038"/>
    <n v="506.02499999999998"/>
  </r>
  <r>
    <n v="637"/>
    <x v="3"/>
    <x v="636"/>
    <x v="5"/>
    <n v="1001"/>
    <d v="2020-01-08T00:00:00"/>
    <x v="0"/>
    <n v="6006"/>
    <n v="2752.75"/>
    <n v="2.75"/>
    <n v="3.25"/>
    <n v="3253.25"/>
    <n v="500.5"/>
    <n v="243.99374999999998"/>
  </r>
  <r>
    <n v="638"/>
    <x v="0"/>
    <x v="637"/>
    <x v="5"/>
    <n v="1333"/>
    <d v="2020-01-11T00:00:00"/>
    <x v="0"/>
    <n v="7998"/>
    <n v="3665.75"/>
    <n v="2.75"/>
    <n v="3.25"/>
    <n v="4332.25"/>
    <n v="666.5"/>
    <n v="324.91874999999999"/>
  </r>
  <r>
    <n v="639"/>
    <x v="0"/>
    <x v="638"/>
    <x v="5"/>
    <n v="1262"/>
    <d v="2020-01-05T00:00:00"/>
    <x v="0"/>
    <n v="7572"/>
    <n v="3470.5"/>
    <n v="2.75"/>
    <n v="3.25"/>
    <n v="4101.5"/>
    <n v="631"/>
    <n v="307.61250000000001"/>
  </r>
  <r>
    <n v="640"/>
    <x v="0"/>
    <x v="639"/>
    <x v="5"/>
    <n v="1135"/>
    <d v="2020-01-06T00:00:00"/>
    <x v="0"/>
    <n v="6810"/>
    <n v="3121.25"/>
    <n v="2.75"/>
    <n v="3.25"/>
    <n v="3688.75"/>
    <n v="567.5"/>
    <n v="276.65625"/>
  </r>
  <r>
    <n v="641"/>
    <x v="0"/>
    <x v="640"/>
    <x v="5"/>
    <n v="547"/>
    <d v="2020-01-11T00:00:00"/>
    <x v="0"/>
    <n v="3282"/>
    <n v="1504.25"/>
    <n v="2.75"/>
    <n v="3.25"/>
    <n v="1777.75"/>
    <n v="273.5"/>
    <n v="133.33124999999998"/>
  </r>
  <r>
    <n v="642"/>
    <x v="2"/>
    <x v="641"/>
    <x v="5"/>
    <n v="1582"/>
    <d v="2020-01-12T00:00:00"/>
    <x v="0"/>
    <n v="9492"/>
    <n v="4350.5"/>
    <n v="2.75"/>
    <n v="3.25"/>
    <n v="5141.5"/>
    <n v="791"/>
    <n v="385.61250000000001"/>
  </r>
  <r>
    <n v="643"/>
    <x v="4"/>
    <x v="642"/>
    <x v="5"/>
    <n v="1659"/>
    <d v="2020-01-07T00:00:00"/>
    <x v="0"/>
    <n v="9954"/>
    <n v="4562.25"/>
    <n v="2.75"/>
    <n v="3.25"/>
    <n v="5391.75"/>
    <n v="829.5"/>
    <n v="404.38124999999997"/>
  </r>
  <r>
    <n v="644"/>
    <x v="4"/>
    <x v="643"/>
    <x v="5"/>
    <n v="609"/>
    <d v="2020-01-08T00:00:00"/>
    <x v="0"/>
    <n v="3654"/>
    <n v="1674.75"/>
    <n v="2.75"/>
    <n v="3.25"/>
    <n v="1979.25"/>
    <n v="304.5"/>
    <n v="148.44374999999999"/>
  </r>
  <r>
    <n v="645"/>
    <x v="4"/>
    <x v="644"/>
    <x v="5"/>
    <n v="2087"/>
    <d v="2020-01-09T00:00:00"/>
    <x v="0"/>
    <n v="12522"/>
    <n v="5739.25"/>
    <n v="2.75"/>
    <n v="3.25"/>
    <n v="6782.75"/>
    <n v="1043.5"/>
    <n v="508.70624999999995"/>
  </r>
  <r>
    <n v="646"/>
    <x v="1"/>
    <x v="645"/>
    <x v="5"/>
    <n v="1976"/>
    <d v="2020-01-10T00:00:00"/>
    <x v="0"/>
    <n v="11856"/>
    <n v="5434"/>
    <n v="2.75"/>
    <n v="3.25"/>
    <n v="6422"/>
    <n v="988"/>
    <n v="481.65"/>
  </r>
  <r>
    <n v="647"/>
    <x v="2"/>
    <x v="646"/>
    <x v="5"/>
    <n v="1421"/>
    <d v="2019-01-12T00:00:00"/>
    <x v="1"/>
    <n v="8526"/>
    <n v="3907.75"/>
    <n v="2.75"/>
    <n v="3.25"/>
    <n v="4618.25"/>
    <n v="710.5"/>
    <n v="346.36874999999998"/>
  </r>
  <r>
    <n v="648"/>
    <x v="1"/>
    <x v="647"/>
    <x v="5"/>
    <n v="1372"/>
    <d v="2020-01-12T00:00:00"/>
    <x v="0"/>
    <n v="8232"/>
    <n v="3773"/>
    <n v="2.75"/>
    <n v="3.25"/>
    <n v="4459"/>
    <n v="686"/>
    <n v="334.42500000000001"/>
  </r>
  <r>
    <n v="649"/>
    <x v="0"/>
    <x v="648"/>
    <x v="5"/>
    <n v="588"/>
    <d v="2019-01-12T00:00:00"/>
    <x v="1"/>
    <n v="3528"/>
    <n v="1617"/>
    <n v="2.75"/>
    <n v="3.25"/>
    <n v="1911"/>
    <n v="294"/>
    <n v="143.32499999999999"/>
  </r>
  <r>
    <n v="650"/>
    <x v="4"/>
    <x v="649"/>
    <x v="5"/>
    <n v="598"/>
    <d v="2020-01-03T00:00:00"/>
    <x v="0"/>
    <n v="3588"/>
    <n v="1644.5"/>
    <n v="2.75"/>
    <n v="3.25"/>
    <n v="1943.5"/>
    <n v="299"/>
    <n v="145.76249999999999"/>
  </r>
  <r>
    <n v="651"/>
    <x v="0"/>
    <x v="650"/>
    <x v="5"/>
    <n v="2907"/>
    <d v="2020-01-06T00:00:00"/>
    <x v="0"/>
    <n v="17442"/>
    <n v="7994.25"/>
    <n v="2.75"/>
    <n v="3.25"/>
    <n v="9447.75"/>
    <n v="1453.5"/>
    <n v="708.58124999999995"/>
  </r>
  <r>
    <n v="652"/>
    <x v="1"/>
    <x v="651"/>
    <x v="5"/>
    <n v="2338"/>
    <d v="2020-01-06T00:00:00"/>
    <x v="0"/>
    <n v="14028"/>
    <n v="6429.5"/>
    <n v="2.75"/>
    <n v="3.25"/>
    <n v="7598.5"/>
    <n v="1169"/>
    <n v="569.88749999999993"/>
  </r>
  <r>
    <n v="653"/>
    <x v="1"/>
    <x v="652"/>
    <x v="5"/>
    <n v="386"/>
    <d v="2019-01-11T00:00:00"/>
    <x v="1"/>
    <n v="2316"/>
    <n v="1061.5"/>
    <n v="2.75"/>
    <n v="3.25"/>
    <n v="1254.5"/>
    <n v="193"/>
    <n v="94.087499999999991"/>
  </r>
  <r>
    <n v="654"/>
    <x v="0"/>
    <x v="653"/>
    <x v="5"/>
    <n v="635"/>
    <d v="2020-01-12T00:00:00"/>
    <x v="0"/>
    <n v="3810"/>
    <n v="1746.25"/>
    <n v="2.75"/>
    <n v="3.25"/>
    <n v="2063.75"/>
    <n v="317.5"/>
    <n v="154.78125"/>
  </r>
  <r>
    <n v="655"/>
    <x v="4"/>
    <x v="654"/>
    <x v="5"/>
    <n v="245"/>
    <d v="2020-01-05T00:00:00"/>
    <x v="0"/>
    <n v="1470"/>
    <n v="673.75"/>
    <n v="2.75"/>
    <n v="3.25"/>
    <n v="796.25"/>
    <n v="122.5"/>
    <n v="59.71875"/>
  </r>
  <r>
    <n v="656"/>
    <x v="1"/>
    <x v="655"/>
    <x v="5"/>
    <n v="3794"/>
    <d v="2020-01-07T00:00:00"/>
    <x v="0"/>
    <n v="22761"/>
    <n v="10432.125"/>
    <n v="2.7496375856615707"/>
    <n v="3.2495716921454929"/>
    <n v="12328.875"/>
    <n v="1896.75"/>
    <n v="924.66562499999998"/>
  </r>
  <r>
    <n v="657"/>
    <x v="1"/>
    <x v="656"/>
    <x v="5"/>
    <n v="1307"/>
    <d v="2020-01-07T00:00:00"/>
    <x v="0"/>
    <n v="7842"/>
    <n v="3594.25"/>
    <n v="2.75"/>
    <n v="3.25"/>
    <n v="4247.75"/>
    <n v="653.5"/>
    <n v="318.58125000000001"/>
  </r>
  <r>
    <n v="658"/>
    <x v="2"/>
    <x v="657"/>
    <x v="5"/>
    <n v="567"/>
    <d v="2020-01-09T00:00:00"/>
    <x v="0"/>
    <n v="3402"/>
    <n v="1559.25"/>
    <n v="2.75"/>
    <n v="3.25"/>
    <n v="1842.75"/>
    <n v="283.5"/>
    <n v="138.20624999999998"/>
  </r>
  <r>
    <n v="659"/>
    <x v="3"/>
    <x v="658"/>
    <x v="5"/>
    <n v="2110"/>
    <d v="2020-01-09T00:00:00"/>
    <x v="0"/>
    <n v="12660"/>
    <n v="5802.5"/>
    <n v="2.75"/>
    <n v="3.25"/>
    <n v="6857.5"/>
    <n v="1055"/>
    <n v="514.3125"/>
  </r>
  <r>
    <n v="660"/>
    <x v="0"/>
    <x v="659"/>
    <x v="5"/>
    <n v="1269"/>
    <d v="2020-01-10T00:00:00"/>
    <x v="0"/>
    <n v="7614"/>
    <n v="3489.75"/>
    <n v="2.75"/>
    <n v="3.25"/>
    <n v="4124.25"/>
    <n v="634.5"/>
    <n v="309.31874999999997"/>
  </r>
  <r>
    <n v="661"/>
    <x v="2"/>
    <x v="660"/>
    <x v="5"/>
    <n v="1967"/>
    <d v="2020-01-03T00:00:00"/>
    <x v="0"/>
    <n v="11802"/>
    <n v="5409.25"/>
    <n v="2.75"/>
    <n v="3.25"/>
    <n v="6392.75"/>
    <n v="983.5"/>
    <n v="479.45624999999995"/>
  </r>
  <r>
    <n v="662"/>
    <x v="2"/>
    <x v="661"/>
    <x v="5"/>
    <n v="2628"/>
    <d v="2020-01-04T00:00:00"/>
    <x v="0"/>
    <n v="15768"/>
    <n v="7227"/>
    <n v="2.75"/>
    <n v="3.25"/>
    <n v="8541"/>
    <n v="1314"/>
    <n v="640.57499999999993"/>
  </r>
  <r>
    <n v="663"/>
    <x v="4"/>
    <x v="662"/>
    <x v="5"/>
    <n v="681"/>
    <d v="2020-01-01T00:00:00"/>
    <x v="0"/>
    <n v="4086"/>
    <n v="1872.75"/>
    <n v="2.75"/>
    <n v="3.25"/>
    <n v="2213.25"/>
    <n v="340.5"/>
    <n v="165.99375000000001"/>
  </r>
  <r>
    <n v="664"/>
    <x v="1"/>
    <x v="663"/>
    <x v="5"/>
    <n v="510"/>
    <d v="2020-01-04T00:00:00"/>
    <x v="0"/>
    <n v="3060"/>
    <n v="1402.5"/>
    <n v="2.75"/>
    <n v="3.25"/>
    <n v="1657.5"/>
    <n v="255"/>
    <n v="124.3125"/>
  </r>
  <r>
    <n v="665"/>
    <x v="4"/>
    <x v="664"/>
    <x v="5"/>
    <n v="790"/>
    <d v="2020-01-05T00:00:00"/>
    <x v="0"/>
    <n v="4740"/>
    <n v="2172.5"/>
    <n v="2.75"/>
    <n v="3.25"/>
    <n v="2567.5"/>
    <n v="395"/>
    <n v="192.5625"/>
  </r>
  <r>
    <n v="666"/>
    <x v="2"/>
    <x v="665"/>
    <x v="5"/>
    <n v="639"/>
    <d v="2020-01-07T00:00:00"/>
    <x v="0"/>
    <n v="3834"/>
    <n v="1757.25"/>
    <n v="2.75"/>
    <n v="3.25"/>
    <n v="2076.75"/>
    <n v="319.5"/>
    <n v="155.75624999999999"/>
  </r>
  <r>
    <n v="667"/>
    <x v="0"/>
    <x v="666"/>
    <x v="5"/>
    <n v="1596"/>
    <d v="2020-01-09T00:00:00"/>
    <x v="0"/>
    <n v="9576"/>
    <n v="4389"/>
    <n v="2.75"/>
    <n v="3.25"/>
    <n v="5187"/>
    <n v="798"/>
    <n v="389.02499999999998"/>
  </r>
  <r>
    <n v="668"/>
    <x v="0"/>
    <x v="667"/>
    <x v="5"/>
    <n v="2294"/>
    <d v="2019-01-10T00:00:00"/>
    <x v="1"/>
    <n v="13764"/>
    <n v="6308.5"/>
    <n v="2.75"/>
    <n v="3.25"/>
    <n v="7455.5"/>
    <n v="1147"/>
    <n v="559.16250000000002"/>
  </r>
  <r>
    <n v="669"/>
    <x v="2"/>
    <x v="668"/>
    <x v="5"/>
    <n v="241"/>
    <d v="2020-01-10T00:00:00"/>
    <x v="0"/>
    <n v="1446"/>
    <n v="662.75"/>
    <n v="2.75"/>
    <n v="3.25"/>
    <n v="783.25"/>
    <n v="120.5"/>
    <n v="58.743749999999999"/>
  </r>
  <r>
    <n v="670"/>
    <x v="1"/>
    <x v="669"/>
    <x v="5"/>
    <n v="2665"/>
    <d v="2020-01-11T00:00:00"/>
    <x v="0"/>
    <n v="15990"/>
    <n v="7328.75"/>
    <n v="2.75"/>
    <n v="3.25"/>
    <n v="8661.25"/>
    <n v="1332.5"/>
    <n v="649.59375"/>
  </r>
  <r>
    <n v="671"/>
    <x v="2"/>
    <x v="670"/>
    <x v="5"/>
    <n v="1916"/>
    <d v="2019-01-12T00:00:00"/>
    <x v="1"/>
    <n v="11496"/>
    <n v="5269"/>
    <n v="2.75"/>
    <n v="3.25"/>
    <n v="6227"/>
    <n v="958"/>
    <n v="467.02499999999998"/>
  </r>
  <r>
    <n v="672"/>
    <x v="4"/>
    <x v="671"/>
    <x v="5"/>
    <n v="853"/>
    <d v="2020-01-12T00:00:00"/>
    <x v="0"/>
    <n v="5118"/>
    <n v="2345.75"/>
    <n v="2.75"/>
    <n v="3.25"/>
    <n v="2772.25"/>
    <n v="426.5"/>
    <n v="207.91874999999999"/>
  </r>
  <r>
    <n v="673"/>
    <x v="0"/>
    <x v="672"/>
    <x v="5"/>
    <n v="384"/>
    <d v="2020-01-01T00:00:00"/>
    <x v="0"/>
    <n v="2304"/>
    <n v="1056"/>
    <n v="2.75"/>
    <n v="3.25"/>
    <n v="1248"/>
    <n v="192"/>
    <n v="93.6"/>
  </r>
  <r>
    <n v="674"/>
    <x v="2"/>
    <x v="673"/>
    <x v="5"/>
    <n v="472"/>
    <d v="2020-01-10T00:00:00"/>
    <x v="0"/>
    <n v="2832"/>
    <n v="1298"/>
    <n v="2.75"/>
    <n v="3.25"/>
    <n v="1534"/>
    <n v="236"/>
    <n v="115.05"/>
  </r>
  <r>
    <n v="675"/>
    <x v="4"/>
    <x v="674"/>
    <x v="5"/>
    <n v="2805"/>
    <d v="2019-01-09T00:00:00"/>
    <x v="1"/>
    <n v="16830"/>
    <n v="7713.75"/>
    <n v="2.75"/>
    <n v="3.25"/>
    <n v="9116.25"/>
    <n v="1402.5"/>
    <n v="683.71875"/>
  </r>
  <r>
    <n v="676"/>
    <x v="1"/>
    <x v="675"/>
    <x v="5"/>
    <n v="655"/>
    <d v="2019-01-09T00:00:00"/>
    <x v="1"/>
    <n v="3930"/>
    <n v="1801.25"/>
    <n v="2.75"/>
    <n v="3.25"/>
    <n v="2128.75"/>
    <n v="327.5"/>
    <n v="159.65625"/>
  </r>
  <r>
    <n v="677"/>
    <x v="3"/>
    <x v="676"/>
    <x v="5"/>
    <n v="344"/>
    <d v="2019-01-10T00:00:00"/>
    <x v="1"/>
    <n v="2064"/>
    <n v="946"/>
    <n v="2.75"/>
    <n v="3.25"/>
    <n v="1118"/>
    <n v="172"/>
    <n v="83.85"/>
  </r>
  <r>
    <n v="678"/>
    <x v="2"/>
    <x v="677"/>
    <x v="5"/>
    <n v="1808"/>
    <d v="2020-01-11T00:00:00"/>
    <x v="0"/>
    <n v="10848"/>
    <n v="4972"/>
    <n v="2.75"/>
    <n v="3.25"/>
    <n v="5876"/>
    <n v="904"/>
    <n v="440.7"/>
  </r>
  <r>
    <n v="679"/>
    <x v="2"/>
    <x v="678"/>
    <x v="5"/>
    <n v="1395"/>
    <d v="2020-01-07T00:00:00"/>
    <x v="0"/>
    <n v="8370"/>
    <n v="3836.25"/>
    <n v="2.75"/>
    <n v="3.25"/>
    <n v="4533.75"/>
    <n v="697.5"/>
    <n v="340.03125"/>
  </r>
  <r>
    <n v="680"/>
    <x v="2"/>
    <x v="679"/>
    <x v="5"/>
    <n v="986"/>
    <d v="2020-01-10T00:00:00"/>
    <x v="0"/>
    <n v="5916"/>
    <n v="2711.5"/>
    <n v="2.75"/>
    <n v="3.25"/>
    <n v="3204.5"/>
    <n v="493"/>
    <n v="240.33749999999998"/>
  </r>
  <r>
    <n v="681"/>
    <x v="0"/>
    <x v="680"/>
    <x v="5"/>
    <n v="905"/>
    <d v="2020-01-10T00:00:00"/>
    <x v="0"/>
    <n v="5430"/>
    <n v="2488.75"/>
    <n v="2.75"/>
    <n v="3.25"/>
    <n v="2941.25"/>
    <n v="452.5"/>
    <n v="220.59375"/>
  </r>
  <r>
    <n v="682"/>
    <x v="0"/>
    <x v="681"/>
    <x v="5"/>
    <n v="3998"/>
    <d v="2020-01-01T00:00:00"/>
    <x v="0"/>
    <n v="23985"/>
    <n v="10993.125"/>
    <n v="2.7496560780390196"/>
    <n v="3.2495935467733865"/>
    <n v="12991.875"/>
    <n v="1998.75"/>
    <n v="974.390625"/>
  </r>
  <r>
    <n v="683"/>
    <x v="1"/>
    <x v="682"/>
    <x v="5"/>
    <n v="2632"/>
    <d v="2020-01-06T00:00:00"/>
    <x v="0"/>
    <n v="15792"/>
    <n v="7238"/>
    <n v="2.75"/>
    <n v="3.25"/>
    <n v="8554"/>
    <n v="1316"/>
    <n v="641.54999999999995"/>
  </r>
  <r>
    <n v="684"/>
    <x v="0"/>
    <x v="683"/>
    <x v="5"/>
    <n v="1190"/>
    <d v="2020-01-06T00:00:00"/>
    <x v="0"/>
    <n v="7140"/>
    <n v="3272.5"/>
    <n v="2.75"/>
    <n v="3.25"/>
    <n v="3867.5"/>
    <n v="595"/>
    <n v="290.0625"/>
  </r>
  <r>
    <n v="685"/>
    <x v="4"/>
    <x v="684"/>
    <x v="5"/>
    <n v="604"/>
    <d v="2020-01-06T00:00:00"/>
    <x v="0"/>
    <n v="3624"/>
    <n v="1661"/>
    <n v="2.75"/>
    <n v="3.25"/>
    <n v="1963"/>
    <n v="302"/>
    <n v="147.22499999999999"/>
  </r>
  <r>
    <n v="686"/>
    <x v="0"/>
    <x v="685"/>
    <x v="5"/>
    <n v="660"/>
    <d v="2019-01-09T00:00:00"/>
    <x v="1"/>
    <n v="3960"/>
    <n v="1815"/>
    <n v="2.75"/>
    <n v="3.25"/>
    <n v="2145"/>
    <n v="330"/>
    <n v="160.875"/>
  </r>
  <r>
    <n v="687"/>
    <x v="4"/>
    <x v="686"/>
    <x v="5"/>
    <n v="410"/>
    <d v="2020-01-10T00:00:00"/>
    <x v="0"/>
    <n v="2460"/>
    <n v="1127.5"/>
    <n v="2.75"/>
    <n v="3.25"/>
    <n v="1332.5"/>
    <n v="205"/>
    <n v="99.9375"/>
  </r>
  <r>
    <n v="688"/>
    <x v="3"/>
    <x v="687"/>
    <x v="5"/>
    <n v="2605"/>
    <d v="2019-01-11T00:00:00"/>
    <x v="1"/>
    <n v="15630"/>
    <n v="7163.75"/>
    <n v="2.75"/>
    <n v="3.25"/>
    <n v="8466.25"/>
    <n v="1302.5"/>
    <n v="634.96875"/>
  </r>
  <r>
    <n v="689"/>
    <x v="0"/>
    <x v="688"/>
    <x v="5"/>
    <n v="1013"/>
    <d v="2020-01-12T00:00:00"/>
    <x v="0"/>
    <n v="6078"/>
    <n v="2785.75"/>
    <n v="2.75"/>
    <n v="3.25"/>
    <n v="3292.25"/>
    <n v="506.5"/>
    <n v="246.91874999999999"/>
  </r>
  <r>
    <n v="690"/>
    <x v="4"/>
    <x v="689"/>
    <x v="5"/>
    <n v="1575"/>
    <d v="2020-01-02T00:00:00"/>
    <x v="0"/>
    <n v="9450"/>
    <n v="4331.25"/>
    <n v="2.75"/>
    <n v="3.25"/>
    <n v="5118.75"/>
    <n v="787.5"/>
    <n v="383.90625"/>
  </r>
  <r>
    <n v="691"/>
    <x v="4"/>
    <x v="690"/>
    <x v="5"/>
    <n v="606"/>
    <d v="2020-01-04T00:00:00"/>
    <x v="0"/>
    <n v="3636"/>
    <n v="1666.5"/>
    <n v="2.75"/>
    <n v="3.25"/>
    <n v="1969.5"/>
    <n v="303"/>
    <n v="147.71250000000001"/>
  </r>
  <r>
    <n v="692"/>
    <x v="1"/>
    <x v="691"/>
    <x v="5"/>
    <n v="2460"/>
    <d v="2020-01-07T00:00:00"/>
    <x v="0"/>
    <n v="14760"/>
    <n v="6765"/>
    <n v="2.75"/>
    <n v="3.25"/>
    <n v="7995"/>
    <n v="1230"/>
    <n v="599.625"/>
  </r>
  <r>
    <n v="693"/>
    <x v="2"/>
    <x v="692"/>
    <x v="5"/>
    <n v="269"/>
    <d v="2019-01-10T00:00:00"/>
    <x v="1"/>
    <n v="1614"/>
    <n v="739.75"/>
    <n v="2.75"/>
    <n v="3.25"/>
    <n v="874.25"/>
    <n v="134.5"/>
    <n v="65.568749999999994"/>
  </r>
  <r>
    <n v="694"/>
    <x v="2"/>
    <x v="693"/>
    <x v="5"/>
    <n v="2536"/>
    <d v="2019-01-11T00:00:00"/>
    <x v="1"/>
    <n v="15216"/>
    <n v="6974"/>
    <n v="2.75"/>
    <n v="3.25"/>
    <n v="8242"/>
    <n v="1268"/>
    <n v="618.15"/>
  </r>
  <r>
    <n v="695"/>
    <x v="4"/>
    <x v="694"/>
    <x v="5"/>
    <n v="500"/>
    <d v="2020-01-03T00:00:00"/>
    <x v="0"/>
    <n v="3000"/>
    <n v="1375"/>
    <n v="2.75"/>
    <n v="3.25"/>
    <n v="1625"/>
    <n v="250"/>
    <n v="121.875"/>
  </r>
  <r>
    <n v="696"/>
    <x v="0"/>
    <x v="695"/>
    <x v="5"/>
    <n v="2826"/>
    <d v="2020-01-05T00:00:00"/>
    <x v="0"/>
    <n v="16956"/>
    <n v="7771.5"/>
    <n v="2.75"/>
    <n v="3.25"/>
    <n v="9184.5"/>
    <n v="1413"/>
    <n v="688.83749999999998"/>
  </r>
  <r>
    <n v="697"/>
    <x v="2"/>
    <x v="696"/>
    <x v="5"/>
    <n v="663"/>
    <d v="2020-01-09T00:00:00"/>
    <x v="0"/>
    <n v="3978"/>
    <n v="1823.25"/>
    <n v="2.75"/>
    <n v="3.25"/>
    <n v="2154.75"/>
    <n v="331.5"/>
    <n v="161.60624999999999"/>
  </r>
  <r>
    <n v="698"/>
    <x v="1"/>
    <x v="697"/>
    <x v="5"/>
    <n v="2574"/>
    <d v="2019-01-11T00:00:00"/>
    <x v="1"/>
    <n v="15444"/>
    <n v="7078.5"/>
    <n v="2.75"/>
    <n v="3.25"/>
    <n v="8365.5"/>
    <n v="1287"/>
    <n v="627.41250000000002"/>
  </r>
  <r>
    <n v="699"/>
    <x v="1"/>
    <x v="698"/>
    <x v="5"/>
    <n v="2438"/>
    <d v="2019-01-12T00:00:00"/>
    <x v="1"/>
    <n v="14628"/>
    <n v="6704.5"/>
    <n v="2.75"/>
    <n v="3.25"/>
    <n v="7923.5"/>
    <n v="1219"/>
    <n v="594.26249999999993"/>
  </r>
  <r>
    <n v="700"/>
    <x v="1"/>
    <x v="699"/>
    <x v="5"/>
    <n v="914"/>
    <d v="2020-01-12T00:00:00"/>
    <x v="0"/>
    <n v="5484"/>
    <n v="2513.5"/>
    <n v="2.75"/>
    <n v="3.25"/>
    <n v="2970.5"/>
    <n v="457"/>
    <n v="222.7874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CFC13-86E9-4855-ADE5-CE612DC73BFA}" name="PivotTable7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B38:C45" firstHeaderRow="1" firstDataRow="1" firstDataCol="1"/>
  <pivotFields count="14">
    <pivotField numFmtId="1" showAll="0"/>
    <pivotField showAll="0"/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1">
    <field x="3"/>
  </rowFields>
  <rowItems count="7">
    <i>
      <x v="5"/>
    </i>
    <i>
      <x/>
    </i>
    <i>
      <x v="2"/>
    </i>
    <i>
      <x v="3"/>
    </i>
    <i>
      <x v="4"/>
    </i>
    <i>
      <x v="1"/>
    </i>
    <i t="grand">
      <x/>
    </i>
  </rowItems>
  <colItems count="1">
    <i/>
  </colItems>
  <dataFields count="1">
    <dataField name="Max of Revenue" fld="7" subtotal="max" baseField="3" baseItem="0" numFmtId="17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3953E-59F2-4A2E-8A5F-2DEA7EC779DF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Order id">
  <location ref="B30:C33" firstHeaderRow="1" firstDataRow="1" firstDataCol="1"/>
  <pivotFields count="14">
    <pivotField numFmtId="1" showAll="0"/>
    <pivotField showAll="0"/>
    <pivotField axis="axisRow" showAll="0" sortType="descending">
      <items count="701">
        <item h="1" x="117"/>
        <item h="1" x="551"/>
        <item h="1" x="396"/>
        <item h="1" x="141"/>
        <item h="1" x="341"/>
        <item h="1" x="360"/>
        <item h="1" x="460"/>
        <item h="1" x="508"/>
        <item h="1" x="400"/>
        <item h="1" x="221"/>
        <item h="1" x="438"/>
        <item h="1" x="72"/>
        <item h="1" x="197"/>
        <item h="1" x="322"/>
        <item h="1" x="436"/>
        <item h="1" x="250"/>
        <item h="1" x="355"/>
        <item h="1" x="672"/>
        <item h="1" x="148"/>
        <item h="1" x="270"/>
        <item h="1" x="171"/>
        <item h="1" x="253"/>
        <item h="1" x="131"/>
        <item h="1" x="168"/>
        <item h="1" x="101"/>
        <item h="1" x="403"/>
        <item h="1" x="243"/>
        <item h="1" x="233"/>
        <item h="1" x="324"/>
        <item h="1" x="345"/>
        <item h="1" x="684"/>
        <item h="1" x="336"/>
        <item h="1" x="427"/>
        <item h="1" x="292"/>
        <item h="1" x="204"/>
        <item h="1" x="571"/>
        <item h="1" x="381"/>
        <item h="1" x="1"/>
        <item h="1" x="53"/>
        <item h="1" x="255"/>
        <item h="1" x="213"/>
        <item h="1" x="97"/>
        <item h="1" x="163"/>
        <item h="1" x="513"/>
        <item h="1" x="11"/>
        <item h="1" x="107"/>
        <item h="1" x="145"/>
        <item h="1" x="375"/>
        <item h="1" x="604"/>
        <item h="1" x="507"/>
        <item h="1" x="305"/>
        <item h="1" x="234"/>
        <item h="1" x="543"/>
        <item h="1" x="319"/>
        <item h="1" x="562"/>
        <item h="1" x="224"/>
        <item h="1" x="258"/>
        <item h="1" x="607"/>
        <item h="1" x="179"/>
        <item h="1" x="147"/>
        <item h="1" x="25"/>
        <item h="1" x="498"/>
        <item h="1" x="395"/>
        <item h="1" x="291"/>
        <item h="1" x="49"/>
        <item h="1" x="620"/>
        <item h="1" x="683"/>
        <item h="1" x="637"/>
        <item h="1" x="155"/>
        <item h="1" x="201"/>
        <item h="1" x="301"/>
        <item h="1" x="126"/>
        <item h="1" x="251"/>
        <item h="1" x="91"/>
        <item h="1" x="37"/>
        <item h="1" x="405"/>
        <item h="1" x="252"/>
        <item h="1" x="304"/>
        <item h="1" x="14"/>
        <item h="1" x="302"/>
        <item h="1" x="542"/>
        <item h="1" x="358"/>
        <item h="1" x="622"/>
        <item h="1" x="389"/>
        <item h="1" x="602"/>
        <item h="1" x="619"/>
        <item h="1" x="136"/>
        <item h="1" x="241"/>
        <item h="1" x="476"/>
        <item h="1" x="585"/>
        <item h="1" x="279"/>
        <item h="1" x="447"/>
        <item h="1" x="202"/>
        <item h="1" x="95"/>
        <item h="1" x="289"/>
        <item h="1" x="128"/>
        <item h="1" x="697"/>
        <item h="1" x="581"/>
        <item h="1" x="378"/>
        <item h="1" x="167"/>
        <item h="1" x="533"/>
        <item h="1" x="583"/>
        <item h="1" x="610"/>
        <item h="1" x="353"/>
        <item h="1" x="244"/>
        <item h="1" x="190"/>
        <item h="1" x="176"/>
        <item h="1" x="664"/>
        <item h="1" x="630"/>
        <item h="1" x="76"/>
        <item h="1" x="566"/>
        <item h="1" x="254"/>
        <item h="1" x="639"/>
        <item h="1" x="385"/>
        <item h="1" x="211"/>
        <item h="1" x="386"/>
        <item h="1" x="116"/>
        <item h="1" x="691"/>
        <item h="1" x="30"/>
        <item h="1" x="680"/>
        <item h="1" x="627"/>
        <item h="1" x="645"/>
        <item h="1" x="339"/>
        <item h="1" x="402"/>
        <item h="1" x="24"/>
        <item h="1" x="56"/>
        <item h="1" x="453"/>
        <item h="1" x="454"/>
        <item h="1" x="495"/>
        <item h="1" x="484"/>
        <item h="1" x="206"/>
        <item h="1" x="414"/>
        <item h="1" x="153"/>
        <item h="1" x="632"/>
        <item h="1" x="192"/>
        <item h="1" x="207"/>
        <item h="1" x="308"/>
        <item h="1" x="144"/>
        <item h="1" x="696"/>
        <item h="1" x="265"/>
        <item h="1" x="63"/>
        <item h="1" x="346"/>
        <item h="1" x="158"/>
        <item h="1" x="369"/>
        <item h="1" x="636"/>
        <item h="1" x="119"/>
        <item h="1" x="601"/>
        <item h="1" x="127"/>
        <item h="1" x="0"/>
        <item h="1" x="357"/>
        <item h="1" x="263"/>
        <item h="1" x="331"/>
        <item h="1" x="261"/>
        <item h="1" x="354"/>
        <item h="1" x="445"/>
        <item h="1" x="497"/>
        <item h="1" x="338"/>
        <item h="1" x="111"/>
        <item h="1" x="282"/>
        <item h="1" x="312"/>
        <item h="1" x="19"/>
        <item h="1" x="98"/>
        <item h="1" x="473"/>
        <item h="1" x="430"/>
        <item h="1" x="61"/>
        <item h="1" x="474"/>
        <item h="1" x="10"/>
        <item h="1" x="652"/>
        <item h="1" x="393"/>
        <item h="1" x="103"/>
        <item h="1" x="242"/>
        <item h="1" x="140"/>
        <item h="1" x="286"/>
        <item h="1" x="626"/>
        <item h="1" x="421"/>
        <item h="1" x="45"/>
        <item h="1" x="423"/>
        <item h="1" x="441"/>
        <item h="1" x="42"/>
        <item h="1" x="35"/>
        <item h="1" x="318"/>
        <item h="1" x="303"/>
        <item h="1" x="625"/>
        <item h="1" x="568"/>
        <item h="1" x="38"/>
        <item h="1" x="130"/>
        <item h="1" x="9"/>
        <item h="1" x="439"/>
        <item h="1" x="662"/>
        <item h="1" x="466"/>
        <item h="1" x="23"/>
        <item h="1" x="361"/>
        <item h="1" x="534"/>
        <item h="1" x="219"/>
        <item h="1" x="455"/>
        <item h="1" x="492"/>
        <item h="1" x="481"/>
        <item h="1" x="586"/>
        <item h="1" x="195"/>
        <item h="1" x="122"/>
        <item h="1" x="71"/>
        <item h="1" x="133"/>
        <item h="1" x="245"/>
        <item h="1" x="404"/>
        <item h="1" x="579"/>
        <item h="1" x="437"/>
        <item h="1" x="277"/>
        <item h="1" x="85"/>
        <item h="1" x="300"/>
        <item h="1" x="280"/>
        <item h="1" x="426"/>
        <item h="1" x="690"/>
        <item h="1" x="537"/>
        <item h="1" x="268"/>
        <item h="1" x="212"/>
        <item h="1" x="494"/>
        <item h="1" x="483"/>
        <item h="1" x="415"/>
        <item h="1" x="624"/>
        <item h="1" x="677"/>
        <item h="1" x="580"/>
        <item h="1" x="320"/>
        <item h="1" x="506"/>
        <item h="1" x="180"/>
        <item h="1" x="448"/>
        <item h="1" x="15"/>
        <item h="1" x="528"/>
        <item h="1" x="392"/>
        <item h="1" x="567"/>
        <item h="1" x="456"/>
        <item h="1" x="554"/>
        <item h="1" x="188"/>
        <item h="1" x="29"/>
        <item h="1" x="47"/>
        <item h="1" x="559"/>
        <item h="1" x="209"/>
        <item h="1" x="609"/>
        <item h="1" x="79"/>
        <item h="1" x="472"/>
        <item h="1" x="173"/>
        <item h="1" x="380"/>
        <item h="1" x="631"/>
        <item h="1" x="617"/>
        <item h="1" x="667"/>
        <item h="1" x="679"/>
        <item h="1" x="362"/>
        <item h="1" x="573"/>
        <item h="1" x="478"/>
        <item h="1" x="21"/>
        <item h="1" x="166"/>
        <item h="1" x="159"/>
        <item h="1" x="545"/>
        <item h="1" x="264"/>
        <item h="1" x="449"/>
        <item h="1" x="315"/>
        <item h="1" x="290"/>
        <item x="681"/>
        <item h="1" x="321"/>
        <item h="1" x="676"/>
        <item h="1" x="408"/>
        <item h="1" x="535"/>
        <item h="1" x="397"/>
        <item h="1" x="193"/>
        <item h="1" x="372"/>
        <item h="1" x="475"/>
        <item h="1" x="584"/>
        <item h="1" x="699"/>
        <item h="1" x="112"/>
        <item h="1" x="434"/>
        <item h="1" x="366"/>
        <item h="1" x="363"/>
        <item h="1" x="524"/>
        <item h="1" x="606"/>
        <item h="1" x="516"/>
        <item h="1" x="671"/>
        <item h="1" x="110"/>
        <item h="1" x="132"/>
        <item h="1" x="184"/>
        <item h="1" x="608"/>
        <item h="1" x="262"/>
        <item h="1" x="640"/>
        <item h="1" x="274"/>
        <item h="1" x="503"/>
        <item h="1" x="283"/>
        <item h="1" x="64"/>
        <item h="1" x="139"/>
        <item h="1" x="210"/>
        <item h="1" x="500"/>
        <item h="1" x="149"/>
        <item h="1" x="208"/>
        <item h="1" x="525"/>
        <item h="1" x="367"/>
        <item h="1" x="177"/>
        <item h="1" x="429"/>
        <item h="1" x="249"/>
        <item h="1" x="86"/>
        <item h="1" x="510"/>
        <item h="1" x="578"/>
        <item h="1" x="344"/>
        <item h="1" x="248"/>
        <item h="1" x="223"/>
        <item h="1" x="659"/>
        <item h="1" x="174"/>
        <item h="1" x="419"/>
        <item h="1" x="539"/>
        <item h="1" x="238"/>
        <item h="1" x="502"/>
        <item h="1" x="468"/>
        <item h="1" x="51"/>
        <item h="1" x="614"/>
        <item h="1" x="114"/>
        <item h="1" x="100"/>
        <item h="1" x="215"/>
        <item h="1" x="493"/>
        <item h="1" x="541"/>
        <item h="1" x="536"/>
        <item h="1" x="615"/>
        <item h="1" x="146"/>
        <item h="1" x="278"/>
        <item h="1" x="374"/>
        <item h="1" x="343"/>
        <item h="1" x="26"/>
        <item h="1" x="13"/>
        <item h="1" x="670"/>
        <item h="1" x="588"/>
        <item h="1" x="462"/>
        <item h="1" x="553"/>
        <item h="1" x="259"/>
        <item h="1" x="682"/>
        <item h="1" x="330"/>
        <item h="1" x="674"/>
        <item h="1" x="227"/>
        <item h="1" x="555"/>
        <item h="1" x="440"/>
        <item h="1" x="113"/>
        <item h="1" x="444"/>
        <item h="1" x="240"/>
        <item h="1" x="260"/>
        <item h="1" x="327"/>
        <item h="1" x="34"/>
        <item h="1" x="284"/>
        <item h="1" x="7"/>
        <item h="1" x="487"/>
        <item h="1" x="661"/>
        <item h="1" x="651"/>
        <item h="1" x="74"/>
        <item h="1" x="582"/>
        <item h="1" x="115"/>
        <item h="1" x="489"/>
        <item h="1" x="162"/>
        <item h="1" x="273"/>
        <item h="1" x="452"/>
        <item h="1" x="371"/>
        <item h="1" x="182"/>
        <item h="1" x="105"/>
        <item h="1" x="572"/>
        <item h="1" x="123"/>
        <item h="1" x="576"/>
        <item h="1" x="287"/>
        <item h="1" x="644"/>
        <item h="1" x="12"/>
        <item h="1" x="125"/>
        <item h="1" x="368"/>
        <item h="1" x="41"/>
        <item h="1" x="276"/>
        <item h="1" x="459"/>
        <item h="1" x="22"/>
        <item h="1" x="458"/>
        <item h="1" x="66"/>
        <item h="1" x="230"/>
        <item h="1" x="425"/>
        <item h="1" x="216"/>
        <item h="1" x="377"/>
        <item h="1" x="556"/>
        <item h="1" x="491"/>
        <item h="1" x="281"/>
        <item h="1" x="310"/>
        <item h="1" x="178"/>
        <item h="1" x="342"/>
        <item h="1" x="59"/>
        <item h="1" x="365"/>
        <item h="1" x="27"/>
        <item h="1" x="325"/>
        <item h="1" x="422"/>
        <item h="1" x="594"/>
        <item h="1" x="628"/>
        <item h="1" x="616"/>
        <item h="1" x="313"/>
        <item h="1" x="157"/>
        <item h="1" x="590"/>
        <item h="1" x="78"/>
        <item h="1" x="334"/>
        <item h="1" x="267"/>
        <item h="1" x="574"/>
        <item h="1" x="18"/>
        <item h="1" x="646"/>
        <item h="1" x="526"/>
        <item h="1" x="560"/>
        <item h="1" x="138"/>
        <item h="1" x="52"/>
        <item h="1" x="108"/>
        <item h="1" x="650"/>
        <item h="1" x="84"/>
        <item h="1" x="90"/>
        <item h="1" x="222"/>
        <item h="1" x="349"/>
        <item h="1" x="435"/>
        <item h="1" x="675"/>
        <item h="1" x="232"/>
        <item h="1" x="401"/>
        <item h="1" x="46"/>
        <item h="1" x="388"/>
        <item h="1" x="16"/>
        <item h="1" x="311"/>
        <item h="1" x="512"/>
        <item h="1" x="350"/>
        <item h="1" x="663"/>
        <item h="1" x="160"/>
        <item h="1" x="598"/>
        <item h="1" x="80"/>
        <item h="1" x="486"/>
        <item h="1" x="514"/>
        <item h="1" x="382"/>
        <item h="1" x="546"/>
        <item h="1" x="237"/>
        <item h="1" x="58"/>
        <item h="1" x="17"/>
        <item h="1" x="694"/>
        <item h="1" x="569"/>
        <item h="1" x="406"/>
        <item h="1" x="317"/>
        <item h="1" x="465"/>
        <item h="1" x="89"/>
        <item h="1" x="306"/>
        <item h="1" x="294"/>
        <item h="1" x="457"/>
        <item h="1" x="151"/>
        <item h="1" x="165"/>
        <item h="1" x="298"/>
        <item h="1" x="657"/>
        <item h="1" x="194"/>
        <item h="1" x="599"/>
        <item h="1" x="642"/>
        <item h="1" x="591"/>
        <item h="1" x="399"/>
        <item h="1" x="686"/>
        <item h="1" x="531"/>
        <item h="1" x="532"/>
        <item h="1" x="509"/>
        <item h="1" x="633"/>
        <item h="1" x="217"/>
        <item h="1" x="172"/>
        <item h="1" x="152"/>
        <item h="1" x="530"/>
        <item h="1" x="648"/>
        <item h="1" x="443"/>
        <item h="1" x="69"/>
        <item h="1" x="504"/>
        <item h="1" x="669"/>
        <item h="1" x="477"/>
        <item h="1" x="540"/>
        <item h="1" x="638"/>
        <item h="1" x="88"/>
        <item h="1" x="226"/>
        <item h="1" x="678"/>
        <item h="1" x="515"/>
        <item h="1" x="647"/>
        <item h="1" x="3"/>
        <item h="1" x="485"/>
        <item h="1" x="124"/>
        <item h="1" x="595"/>
        <item h="1" x="271"/>
        <item h="1" x="565"/>
        <item h="1" x="517"/>
        <item h="1" x="391"/>
        <item h="1" x="218"/>
        <item h="1" x="333"/>
        <item h="1" x="416"/>
        <item h="1" x="307"/>
        <item h="1" x="328"/>
        <item h="1" x="373"/>
        <item h="1" x="527"/>
        <item h="1" x="621"/>
        <item h="1" x="142"/>
        <item h="1" x="634"/>
        <item h="1" x="169"/>
        <item h="1" x="618"/>
        <item h="1" x="689"/>
        <item h="1" x="62"/>
        <item h="1" x="50"/>
        <item h="1" x="96"/>
        <item h="1" x="467"/>
        <item h="1" x="220"/>
        <item h="1" x="70"/>
        <item h="1" x="432"/>
        <item h="1" x="359"/>
        <item h="1" x="394"/>
        <item h="1" x="387"/>
        <item h="1" x="471"/>
        <item h="1" x="2"/>
        <item h="1" x="596"/>
        <item h="1" x="87"/>
        <item h="1" x="109"/>
        <item h="1" x="134"/>
        <item h="1" x="347"/>
        <item h="1" x="189"/>
        <item h="1" x="82"/>
        <item h="1" x="329"/>
        <item h="1" x="461"/>
        <item h="1" x="656"/>
        <item h="1" x="68"/>
        <item h="1" x="81"/>
        <item h="1" x="93"/>
        <item h="1" x="326"/>
        <item h="1" x="547"/>
        <item h="1" x="522"/>
        <item h="1" x="356"/>
        <item h="1" x="442"/>
        <item h="1" x="505"/>
        <item h="1" x="8"/>
        <item h="1" x="323"/>
        <item h="1" x="384"/>
        <item h="1" x="65"/>
        <item h="1" x="198"/>
        <item h="1" x="655"/>
        <item h="1" x="164"/>
        <item h="1" x="538"/>
        <item h="1" x="257"/>
        <item h="1" x="137"/>
        <item h="1" x="48"/>
        <item h="1" x="154"/>
        <item h="1" x="285"/>
        <item h="1" x="175"/>
        <item h="1" x="523"/>
        <item h="1" x="288"/>
        <item h="1" x="370"/>
        <item h="1" x="266"/>
        <item h="1" x="597"/>
        <item h="1" x="417"/>
        <item h="1" x="75"/>
        <item h="1" x="552"/>
        <item h="1" x="470"/>
        <item h="1" x="698"/>
        <item h="1" x="463"/>
        <item h="1" x="600"/>
        <item h="1" x="629"/>
        <item h="1" x="296"/>
        <item h="1" x="411"/>
        <item h="1" x="316"/>
        <item h="1" x="309"/>
        <item h="1" x="490"/>
        <item h="1" x="143"/>
        <item h="1" x="295"/>
        <item h="1" x="161"/>
        <item h="1" x="6"/>
        <item h="1" x="55"/>
        <item h="1" x="297"/>
        <item h="1" x="643"/>
        <item h="1" x="275"/>
        <item h="1" x="269"/>
        <item h="1" x="412"/>
        <item h="1" x="488"/>
        <item h="1" x="236"/>
        <item h="1" x="544"/>
        <item h="1" x="666"/>
        <item h="1" x="550"/>
        <item h="1" x="653"/>
        <item h="1" x="660"/>
        <item h="1" x="693"/>
        <item h="1" x="501"/>
        <item h="1" x="299"/>
        <item h="1" x="186"/>
        <item h="1" x="337"/>
        <item h="1" x="247"/>
        <item h="1" x="92"/>
        <item h="1" x="688"/>
        <item h="1" x="464"/>
        <item h="1" x="469"/>
        <item h="1" x="352"/>
        <item h="1" x="135"/>
        <item h="1" x="575"/>
        <item h="1" x="187"/>
        <item h="1" x="658"/>
        <item h="1" x="410"/>
        <item h="1" x="611"/>
        <item h="1" x="332"/>
        <item h="1" x="613"/>
        <item h="1" x="431"/>
        <item h="1" x="28"/>
        <item h="1" x="519"/>
        <item h="1" x="668"/>
        <item h="1" x="592"/>
        <item h="1" x="57"/>
        <item h="1" x="32"/>
        <item h="1" x="36"/>
        <item h="1" x="185"/>
        <item h="1" x="235"/>
        <item h="1" x="77"/>
        <item h="1" x="44"/>
        <item h="1" x="428"/>
        <item h="1" x="587"/>
        <item h="1" x="40"/>
        <item h="1" x="150"/>
        <item h="1" x="256"/>
        <item h="1" x="376"/>
        <item h="1" x="335"/>
        <item h="1" x="420"/>
        <item h="1" x="118"/>
        <item h="1" x="314"/>
        <item h="1" x="451"/>
        <item h="1" x="496"/>
        <item h="1" x="521"/>
        <item h="1" x="482"/>
        <item h="1" x="39"/>
        <item h="1" x="94"/>
        <item h="1" x="577"/>
        <item h="1" x="228"/>
        <item h="1" x="593"/>
        <item h="1" x="225"/>
        <item h="1" x="99"/>
        <item h="1" x="561"/>
        <item h="1" x="200"/>
        <item h="1" x="424"/>
        <item h="1" x="687"/>
        <item h="1" x="121"/>
        <item h="1" x="67"/>
        <item h="1" x="511"/>
        <item h="1" x="641"/>
        <item h="1" x="246"/>
        <item h="1" x="479"/>
        <item h="1" x="558"/>
        <item h="1" x="364"/>
        <item h="1" x="229"/>
        <item h="1" x="557"/>
        <item h="1" x="60"/>
        <item h="1" x="499"/>
        <item h="1" x="203"/>
        <item h="1" x="205"/>
        <item h="1" x="239"/>
        <item h="1" x="73"/>
        <item h="1" x="196"/>
        <item h="1" x="129"/>
        <item h="1" x="383"/>
        <item h="1" x="348"/>
        <item h="1" x="191"/>
        <item h="1" x="31"/>
        <item h="1" x="433"/>
        <item h="1" x="654"/>
        <item h="1" x="83"/>
        <item h="1" x="695"/>
        <item h="1" x="102"/>
        <item h="1" x="199"/>
        <item h="1" x="649"/>
        <item h="1" x="564"/>
        <item h="1" x="480"/>
        <item h="1" x="379"/>
        <item h="1" x="390"/>
        <item h="1" x="43"/>
        <item h="1" x="605"/>
        <item h="1" x="413"/>
        <item h="1" x="623"/>
        <item h="1" x="181"/>
        <item h="1" x="446"/>
        <item h="1" x="409"/>
        <item h="1" x="106"/>
        <item h="1" x="548"/>
        <item h="1" x="692"/>
        <item h="1" x="170"/>
        <item h="1" x="398"/>
        <item h="1" x="570"/>
        <item h="1" x="340"/>
        <item h="1" x="518"/>
        <item h="1" x="54"/>
        <item h="1" x="231"/>
        <item h="1" x="33"/>
        <item h="1" x="450"/>
        <item h="1" x="563"/>
        <item h="1" x="635"/>
        <item h="1" x="272"/>
        <item h="1" x="549"/>
        <item h="1" x="418"/>
        <item h="1" x="351"/>
        <item h="1" x="673"/>
        <item h="1" x="156"/>
        <item h="1" x="20"/>
        <item h="1" x="589"/>
        <item h="1" x="120"/>
        <item h="1" x="5"/>
        <item h="1" x="214"/>
        <item h="1" x="407"/>
        <item h="1" x="293"/>
        <item h="1" x="603"/>
        <item h="1" x="665"/>
        <item h="1" x="104"/>
        <item h="1" x="4"/>
        <item h="1" x="183"/>
        <item h="1" x="520"/>
        <item h="1" x="529"/>
        <item h="1" x="685"/>
        <item h="1" x="6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5" showAll="0"/>
    <pivotField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2"/>
    <field x="3"/>
  </rowFields>
  <rowItems count="3">
    <i>
      <x v="256"/>
    </i>
    <i r="1">
      <x v="5"/>
    </i>
    <i t="grand">
      <x/>
    </i>
  </rowItems>
  <colItems count="1">
    <i/>
  </colItems>
  <dataFields count="1">
    <dataField name="Max of Revenue" fld="7" subtotal="max" baseField="2" baseItem="0" numFmtId="17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F7FEE-BA66-4A91-8951-C35350D532B9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B24:C26" firstHeaderRow="1" firstDataRow="1" firstDataCol="1"/>
  <pivotFields count="14">
    <pivotField numFmtId="1" showAll="0"/>
    <pivotField showAll="0"/>
    <pivotField showAll="0"/>
    <pivotField axis="axisRow" showAll="0">
      <items count="7">
        <item h="1" x="0"/>
        <item h="1" x="1"/>
        <item h="1" x="2"/>
        <item h="1" x="3"/>
        <item sd="0" x="4"/>
        <item h="1" x="5"/>
        <item t="default"/>
      </items>
    </pivotField>
    <pivotField showAll="0"/>
    <pivotField numFmtId="165" showAll="0"/>
    <pivotField axis="axisRow" showAll="0">
      <items count="3">
        <item x="1"/>
        <item h="1" x="0"/>
        <item t="default"/>
      </items>
    </pivotField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3"/>
    <field x="6"/>
  </rowFields>
  <rowItems count="2">
    <i>
      <x v="4"/>
    </i>
    <i t="grand">
      <x/>
    </i>
  </rowItems>
  <colItems count="1">
    <i/>
  </colItems>
  <dataFields count="1">
    <dataField name="Sum of Cost" fld="8" baseField="0" baseItem="0" numFmtId="17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EA77B-B369-4A3E-8A0A-9F53890B39B8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ustomer Id">
  <location ref="B13:C19" firstHeaderRow="1" firstDataRow="1" firstDataCol="1"/>
  <pivotFields count="14">
    <pivotField numFmtId="1" showAll="0"/>
    <pivotField axis="axisRow" showAll="0">
      <items count="6">
        <item sd="0" x="4"/>
        <item sd="0" x="2"/>
        <item sd="0" x="0"/>
        <item sd="0" x="1"/>
        <item sd="0" x="3"/>
        <item t="default"/>
      </items>
    </pivotField>
    <pivotField showAll="0"/>
    <pivotField axis="axisRow" dataFiel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numFmtId="165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hocolate Chip" fld="3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2B6AB-951E-4A12-B156-390E45756204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B6:C8" firstHeaderRow="1" firstDataRow="1" firstDataCol="1"/>
  <pivotFields count="14">
    <pivotField numFmtId="1" showAll="0"/>
    <pivotField showAll="0"/>
    <pivotField showAll="0"/>
    <pivotField axis="axisRow" showAll="0">
      <items count="7">
        <item sd="0" x="0"/>
        <item h="1" x="1"/>
        <item h="1" x="2"/>
        <item h="1" x="3"/>
        <item h="1" x="4"/>
        <item h="1" x="5"/>
        <item t="default"/>
      </items>
    </pivotField>
    <pivotField showAll="0"/>
    <pivotField numFmtId="165" showAll="0"/>
    <pivotField axis="axisRow" showAll="0">
      <items count="3">
        <item h="1" x="1"/>
        <item x="0"/>
        <item t="default"/>
      </items>
    </pivotField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3"/>
    <field x="6"/>
  </rowFields>
  <rowItems count="2">
    <i>
      <x/>
    </i>
    <i t="grand">
      <x/>
    </i>
  </rowItems>
  <colItems count="1">
    <i/>
  </colItems>
  <dataFields count="1">
    <dataField name="Sum of Revenue" fld="7" baseField="0" baseItem="0" numFmtId="17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_db" displayName="order_db" ref="A1:N701" totalsRowShown="0" headerRowDxfId="19" dataDxfId="18">
  <tableColumns count="14">
    <tableColumn id="14" xr3:uid="{00000000-0010-0000-0000-00000E000000}" name="S/N" dataDxfId="17"/>
    <tableColumn id="1" xr3:uid="{00000000-0010-0000-0000-000001000000}" name="Customer_ID" dataDxfId="16"/>
    <tableColumn id="2" xr3:uid="{00000000-0010-0000-0000-000002000000}" name="Order_ID" dataDxfId="15"/>
    <tableColumn id="3" xr3:uid="{00000000-0010-0000-0000-000003000000}" name="Product" dataDxfId="14"/>
    <tableColumn id="4" xr3:uid="{00000000-0010-0000-0000-000004000000}" name="Units_Sold" dataDxfId="13"/>
    <tableColumn id="5" xr3:uid="{00000000-0010-0000-0000-000005000000}" name="Date" dataDxfId="6"/>
    <tableColumn id="15" xr3:uid="{4B13CCF6-DFB7-4D98-A003-8517214F88D7}" name="Year" dataDxfId="4"/>
    <tableColumn id="6" xr3:uid="{00000000-0010-0000-0000-000006000000}" name="Revenue" dataDxfId="5"/>
    <tableColumn id="7" xr3:uid="{00000000-0010-0000-0000-000007000000}" name="Cost" dataDxfId="12"/>
    <tableColumn id="8" xr3:uid="{00000000-0010-0000-0000-000008000000}" name="Unit_cost" dataDxfId="11">
      <calculatedColumnFormula>order_db[[#This Row],[Cost]]/order_db[[#This Row],[Units_Sold]]</calculatedColumnFormula>
    </tableColumn>
    <tableColumn id="9" xr3:uid="{00000000-0010-0000-0000-000009000000}" name="Unit_selling price" dataDxfId="10">
      <calculatedColumnFormula>(order_db[[#This Row],[Revenue]]-order_db[[#This Row],[Cost]])/order_db[[#This Row],[Units_Sold]]</calculatedColumnFormula>
    </tableColumn>
    <tableColumn id="10" xr3:uid="{00000000-0010-0000-0000-00000A000000}" name="selling price" dataDxfId="9">
      <calculatedColumnFormula>order_db[[#This Row],[Unit_selling price]]*order_db[[#This Row],[Units_Sold]]</calculatedColumnFormula>
    </tableColumn>
    <tableColumn id="11" xr3:uid="{00000000-0010-0000-0000-00000B000000}" name="profit" dataDxfId="8">
      <calculatedColumnFormula>order_db[[#This Row],[selling price]]-order_db[[#This Row],[Cost]]</calculatedColumnFormula>
    </tableColumn>
    <tableColumn id="12" xr3:uid="{00000000-0010-0000-0000-00000C000000}" name="VAT(7.5%)" dataDxfId="7">
      <calculatedColumnFormula>order_db[[#This Row],[selling price]]*7.5%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Q701"/>
  <sheetViews>
    <sheetView zoomScale="140" zoomScaleNormal="140" workbookViewId="0"/>
  </sheetViews>
  <sheetFormatPr defaultRowHeight="14.5" x14ac:dyDescent="0.35"/>
  <cols>
    <col min="1" max="1" width="6.54296875" style="2" bestFit="1" customWidth="1"/>
    <col min="2" max="2" width="14.1796875" bestFit="1" customWidth="1"/>
    <col min="3" max="3" width="11" bestFit="1" customWidth="1"/>
    <col min="4" max="4" width="28.7265625" bestFit="1" customWidth="1"/>
    <col min="5" max="5" width="12.26953125" bestFit="1" customWidth="1"/>
    <col min="6" max="6" width="31" style="1" bestFit="1" customWidth="1"/>
    <col min="7" max="7" width="7.36328125" style="1" bestFit="1" customWidth="1"/>
    <col min="8" max="9" width="14" bestFit="1" customWidth="1"/>
    <col min="10" max="10" width="12.36328125" bestFit="1" customWidth="1"/>
    <col min="11" max="11" width="19" bestFit="1" customWidth="1"/>
    <col min="12" max="12" width="14.36328125" bestFit="1" customWidth="1"/>
    <col min="13" max="14" width="12.6328125" bestFit="1" customWidth="1"/>
    <col min="16" max="16" width="15.26953125" bestFit="1" customWidth="1"/>
    <col min="17" max="17" width="12.7265625" bestFit="1" customWidth="1"/>
    <col min="19" max="19" width="14.1796875" bestFit="1" customWidth="1"/>
    <col min="20" max="20" width="12.54296875" bestFit="1" customWidth="1"/>
  </cols>
  <sheetData>
    <row r="1" spans="1:17" ht="23.5" x14ac:dyDescent="0.55000000000000004">
      <c r="A1" s="4" t="s">
        <v>18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32</v>
      </c>
      <c r="H1" s="7" t="s">
        <v>5</v>
      </c>
      <c r="I1" s="7" t="s">
        <v>6</v>
      </c>
      <c r="J1" s="7" t="s">
        <v>13</v>
      </c>
      <c r="K1" s="7" t="s">
        <v>14</v>
      </c>
      <c r="L1" s="7" t="s">
        <v>15</v>
      </c>
      <c r="M1" s="7" t="s">
        <v>16</v>
      </c>
      <c r="N1" s="5" t="s">
        <v>17</v>
      </c>
    </row>
    <row r="2" spans="1:17" ht="18.5" x14ac:dyDescent="0.45">
      <c r="A2" s="8">
        <v>1</v>
      </c>
      <c r="B2" s="9">
        <v>3</v>
      </c>
      <c r="C2" s="9">
        <v>266868</v>
      </c>
      <c r="D2" s="9" t="s">
        <v>7</v>
      </c>
      <c r="E2" s="9">
        <v>292</v>
      </c>
      <c r="F2" s="10">
        <v>43832</v>
      </c>
      <c r="G2" s="20">
        <v>2020</v>
      </c>
      <c r="H2" s="11">
        <v>1460</v>
      </c>
      <c r="I2" s="11">
        <v>584</v>
      </c>
      <c r="J2" s="11">
        <f>order_db[[#This Row],[Cost]]/order_db[[#This Row],[Units_Sold]]</f>
        <v>2</v>
      </c>
      <c r="K2" s="11">
        <f>(order_db[[#This Row],[Revenue]]-order_db[[#This Row],[Cost]])/order_db[[#This Row],[Units_Sold]]</f>
        <v>3</v>
      </c>
      <c r="L2" s="11">
        <f>order_db[[#This Row],[Unit_selling price]]*order_db[[#This Row],[Units_Sold]]</f>
        <v>876</v>
      </c>
      <c r="M2" s="11">
        <f>order_db[[#This Row],[selling price]]-order_db[[#This Row],[Cost]]</f>
        <v>292</v>
      </c>
      <c r="N2" s="11">
        <f>order_db[[#This Row],[selling price]]*7.5%</f>
        <v>65.7</v>
      </c>
    </row>
    <row r="3" spans="1:17" ht="18.5" x14ac:dyDescent="0.45">
      <c r="A3" s="8">
        <v>2</v>
      </c>
      <c r="B3" s="9">
        <v>3</v>
      </c>
      <c r="C3" s="9">
        <v>140794</v>
      </c>
      <c r="D3" s="9" t="s">
        <v>7</v>
      </c>
      <c r="E3" s="9">
        <v>974</v>
      </c>
      <c r="F3" s="10">
        <v>43832</v>
      </c>
      <c r="G3" s="20">
        <v>2020</v>
      </c>
      <c r="H3" s="11">
        <v>4870</v>
      </c>
      <c r="I3" s="11">
        <v>1948</v>
      </c>
      <c r="J3" s="11">
        <f>order_db[[#This Row],[Cost]]/order_db[[#This Row],[Units_Sold]]</f>
        <v>2</v>
      </c>
      <c r="K3" s="11">
        <f>(order_db[[#This Row],[Revenue]]-order_db[[#This Row],[Cost]])/order_db[[#This Row],[Units_Sold]]</f>
        <v>3</v>
      </c>
      <c r="L3" s="11">
        <f>order_db[[#This Row],[Unit_selling price]]*order_db[[#This Row],[Units_Sold]]</f>
        <v>2922</v>
      </c>
      <c r="M3" s="11">
        <f>order_db[[#This Row],[selling price]]-order_db[[#This Row],[Cost]]</f>
        <v>974</v>
      </c>
      <c r="N3" s="11">
        <f>order_db[[#This Row],[selling price]]*7.5%</f>
        <v>219.15</v>
      </c>
      <c r="P3" s="14"/>
      <c r="Q3" s="15"/>
    </row>
    <row r="4" spans="1:17" ht="18.5" x14ac:dyDescent="0.45">
      <c r="A4" s="8">
        <v>3</v>
      </c>
      <c r="B4" s="9">
        <v>3</v>
      </c>
      <c r="C4" s="9">
        <v>684759</v>
      </c>
      <c r="D4" s="9" t="s">
        <v>7</v>
      </c>
      <c r="E4" s="9">
        <v>2518</v>
      </c>
      <c r="F4" s="10">
        <v>43836</v>
      </c>
      <c r="G4" s="20">
        <v>2020</v>
      </c>
      <c r="H4" s="11">
        <v>12590</v>
      </c>
      <c r="I4" s="11">
        <v>5036</v>
      </c>
      <c r="J4" s="11">
        <f>order_db[[#This Row],[Cost]]/order_db[[#This Row],[Units_Sold]]</f>
        <v>2</v>
      </c>
      <c r="K4" s="11">
        <f>(order_db[[#This Row],[Revenue]]-order_db[[#This Row],[Cost]])/order_db[[#This Row],[Units_Sold]]</f>
        <v>3</v>
      </c>
      <c r="L4" s="11">
        <f>order_db[[#This Row],[Unit_selling price]]*order_db[[#This Row],[Units_Sold]]</f>
        <v>7554</v>
      </c>
      <c r="M4" s="11">
        <f>order_db[[#This Row],[selling price]]-order_db[[#This Row],[Cost]]</f>
        <v>2518</v>
      </c>
      <c r="N4" s="11">
        <f>order_db[[#This Row],[selling price]]*7.5%</f>
        <v>566.54999999999995</v>
      </c>
      <c r="P4" s="14"/>
      <c r="Q4" s="15"/>
    </row>
    <row r="5" spans="1:17" ht="18.5" x14ac:dyDescent="0.45">
      <c r="A5" s="8">
        <v>4</v>
      </c>
      <c r="B5" s="9">
        <v>4</v>
      </c>
      <c r="C5" s="9">
        <v>640447</v>
      </c>
      <c r="D5" s="9" t="s">
        <v>7</v>
      </c>
      <c r="E5" s="9">
        <v>1006</v>
      </c>
      <c r="F5" s="10">
        <v>43836</v>
      </c>
      <c r="G5" s="20">
        <v>2020</v>
      </c>
      <c r="H5" s="11">
        <v>5030</v>
      </c>
      <c r="I5" s="11">
        <v>2012</v>
      </c>
      <c r="J5" s="11">
        <f>order_db[[#This Row],[Cost]]/order_db[[#This Row],[Units_Sold]]</f>
        <v>2</v>
      </c>
      <c r="K5" s="11">
        <f>(order_db[[#This Row],[Revenue]]-order_db[[#This Row],[Cost]])/order_db[[#This Row],[Units_Sold]]</f>
        <v>3</v>
      </c>
      <c r="L5" s="11">
        <f>order_db[[#This Row],[Unit_selling price]]*order_db[[#This Row],[Units_Sold]]</f>
        <v>3018</v>
      </c>
      <c r="M5" s="11">
        <f>order_db[[#This Row],[selling price]]-order_db[[#This Row],[Cost]]</f>
        <v>1006</v>
      </c>
      <c r="N5" s="11">
        <f>order_db[[#This Row],[selling price]]*7.5%</f>
        <v>226.35</v>
      </c>
    </row>
    <row r="6" spans="1:17" ht="18.5" x14ac:dyDescent="0.45">
      <c r="A6" s="8">
        <v>5</v>
      </c>
      <c r="B6" s="9">
        <v>2</v>
      </c>
      <c r="C6" s="9">
        <v>898637</v>
      </c>
      <c r="D6" s="9" t="s">
        <v>7</v>
      </c>
      <c r="E6" s="9">
        <v>367</v>
      </c>
      <c r="F6" s="10">
        <v>43837</v>
      </c>
      <c r="G6" s="20">
        <v>2020</v>
      </c>
      <c r="H6" s="11">
        <v>1835</v>
      </c>
      <c r="I6" s="11">
        <v>734</v>
      </c>
      <c r="J6" s="11">
        <f>order_db[[#This Row],[Cost]]/order_db[[#This Row],[Units_Sold]]</f>
        <v>2</v>
      </c>
      <c r="K6" s="11">
        <f>(order_db[[#This Row],[Revenue]]-order_db[[#This Row],[Cost]])/order_db[[#This Row],[Units_Sold]]</f>
        <v>3</v>
      </c>
      <c r="L6" s="11">
        <f>order_db[[#This Row],[Unit_selling price]]*order_db[[#This Row],[Units_Sold]]</f>
        <v>1101</v>
      </c>
      <c r="M6" s="11">
        <f>order_db[[#This Row],[selling price]]-order_db[[#This Row],[Cost]]</f>
        <v>367</v>
      </c>
      <c r="N6" s="11">
        <f>order_db[[#This Row],[selling price]]*7.5%</f>
        <v>82.575000000000003</v>
      </c>
    </row>
    <row r="7" spans="1:17" ht="18.5" x14ac:dyDescent="0.45">
      <c r="A7" s="8">
        <v>6</v>
      </c>
      <c r="B7" s="9">
        <v>5</v>
      </c>
      <c r="C7" s="9">
        <v>889571</v>
      </c>
      <c r="D7" s="9" t="s">
        <v>7</v>
      </c>
      <c r="E7" s="9">
        <v>883</v>
      </c>
      <c r="F7" s="10">
        <v>43838</v>
      </c>
      <c r="G7" s="20">
        <v>2020</v>
      </c>
      <c r="H7" s="11">
        <v>4415</v>
      </c>
      <c r="I7" s="11">
        <v>1766</v>
      </c>
      <c r="J7" s="11">
        <f>order_db[[#This Row],[Cost]]/order_db[[#This Row],[Units_Sold]]</f>
        <v>2</v>
      </c>
      <c r="K7" s="11">
        <f>(order_db[[#This Row],[Revenue]]-order_db[[#This Row],[Cost]])/order_db[[#This Row],[Units_Sold]]</f>
        <v>3</v>
      </c>
      <c r="L7" s="11">
        <f>order_db[[#This Row],[Unit_selling price]]*order_db[[#This Row],[Units_Sold]]</f>
        <v>2649</v>
      </c>
      <c r="M7" s="11">
        <f>order_db[[#This Row],[selling price]]-order_db[[#This Row],[Cost]]</f>
        <v>883</v>
      </c>
      <c r="N7" s="11">
        <f>order_db[[#This Row],[selling price]]*7.5%</f>
        <v>198.67499999999998</v>
      </c>
    </row>
    <row r="8" spans="1:17" ht="18.5" x14ac:dyDescent="0.45">
      <c r="A8" s="8">
        <v>7</v>
      </c>
      <c r="B8" s="9">
        <v>1</v>
      </c>
      <c r="C8" s="9">
        <v>738711</v>
      </c>
      <c r="D8" s="9" t="s">
        <v>7</v>
      </c>
      <c r="E8" s="9">
        <v>549</v>
      </c>
      <c r="F8" s="10">
        <v>43474</v>
      </c>
      <c r="G8" s="20">
        <v>2019</v>
      </c>
      <c r="H8" s="11">
        <v>2745</v>
      </c>
      <c r="I8" s="11">
        <v>1098</v>
      </c>
      <c r="J8" s="11">
        <f>order_db[[#This Row],[Cost]]/order_db[[#This Row],[Units_Sold]]</f>
        <v>2</v>
      </c>
      <c r="K8" s="11">
        <f>(order_db[[#This Row],[Revenue]]-order_db[[#This Row],[Cost]])/order_db[[#This Row],[Units_Sold]]</f>
        <v>3</v>
      </c>
      <c r="L8" s="11">
        <f>order_db[[#This Row],[Unit_selling price]]*order_db[[#This Row],[Units_Sold]]</f>
        <v>1647</v>
      </c>
      <c r="M8" s="11">
        <f>order_db[[#This Row],[selling price]]-order_db[[#This Row],[Cost]]</f>
        <v>549</v>
      </c>
      <c r="N8" s="11">
        <f>order_db[[#This Row],[selling price]]*7.5%</f>
        <v>123.52499999999999</v>
      </c>
    </row>
    <row r="9" spans="1:17" ht="18.5" x14ac:dyDescent="0.45">
      <c r="A9" s="8">
        <v>8</v>
      </c>
      <c r="B9" s="9">
        <v>5</v>
      </c>
      <c r="C9" s="9">
        <v>505339</v>
      </c>
      <c r="D9" s="9" t="s">
        <v>7</v>
      </c>
      <c r="E9" s="9">
        <v>788</v>
      </c>
      <c r="F9" s="10">
        <v>43474</v>
      </c>
      <c r="G9" s="20">
        <v>2019</v>
      </c>
      <c r="H9" s="11">
        <v>3940</v>
      </c>
      <c r="I9" s="11">
        <v>1576</v>
      </c>
      <c r="J9" s="11">
        <f>order_db[[#This Row],[Cost]]/order_db[[#This Row],[Units_Sold]]</f>
        <v>2</v>
      </c>
      <c r="K9" s="11">
        <f>(order_db[[#This Row],[Revenue]]-order_db[[#This Row],[Cost]])/order_db[[#This Row],[Units_Sold]]</f>
        <v>3</v>
      </c>
      <c r="L9" s="11">
        <f>order_db[[#This Row],[Unit_selling price]]*order_db[[#This Row],[Units_Sold]]</f>
        <v>2364</v>
      </c>
      <c r="M9" s="11">
        <f>order_db[[#This Row],[selling price]]-order_db[[#This Row],[Cost]]</f>
        <v>788</v>
      </c>
      <c r="N9" s="11">
        <f>order_db[[#This Row],[selling price]]*7.5%</f>
        <v>177.29999999999998</v>
      </c>
    </row>
    <row r="10" spans="1:17" ht="18.5" x14ac:dyDescent="0.45">
      <c r="A10" s="8">
        <v>9</v>
      </c>
      <c r="B10" s="9">
        <v>5</v>
      </c>
      <c r="C10" s="9">
        <v>703997</v>
      </c>
      <c r="D10" s="9" t="s">
        <v>7</v>
      </c>
      <c r="E10" s="9">
        <v>2472</v>
      </c>
      <c r="F10" s="10">
        <v>43839</v>
      </c>
      <c r="G10" s="20">
        <v>2020</v>
      </c>
      <c r="H10" s="11">
        <v>12360</v>
      </c>
      <c r="I10" s="11">
        <v>4944</v>
      </c>
      <c r="J10" s="11">
        <f>order_db[[#This Row],[Cost]]/order_db[[#This Row],[Units_Sold]]</f>
        <v>2</v>
      </c>
      <c r="K10" s="11">
        <f>(order_db[[#This Row],[Revenue]]-order_db[[#This Row],[Cost]])/order_db[[#This Row],[Units_Sold]]</f>
        <v>3</v>
      </c>
      <c r="L10" s="11">
        <f>order_db[[#This Row],[Unit_selling price]]*order_db[[#This Row],[Units_Sold]]</f>
        <v>7416</v>
      </c>
      <c r="M10" s="11">
        <f>order_db[[#This Row],[selling price]]-order_db[[#This Row],[Cost]]</f>
        <v>2472</v>
      </c>
      <c r="N10" s="11">
        <f>order_db[[#This Row],[selling price]]*7.5%</f>
        <v>556.19999999999993</v>
      </c>
    </row>
    <row r="11" spans="1:17" ht="18.5" x14ac:dyDescent="0.45">
      <c r="A11" s="8">
        <v>10</v>
      </c>
      <c r="B11" s="9">
        <v>2</v>
      </c>
      <c r="C11" s="9">
        <v>308620</v>
      </c>
      <c r="D11" s="9" t="s">
        <v>7</v>
      </c>
      <c r="E11" s="9">
        <v>1143</v>
      </c>
      <c r="F11" s="10">
        <v>43840</v>
      </c>
      <c r="G11" s="20">
        <v>2020</v>
      </c>
      <c r="H11" s="11">
        <v>5715</v>
      </c>
      <c r="I11" s="11">
        <v>2286</v>
      </c>
      <c r="J11" s="11">
        <f>order_db[[#This Row],[Cost]]/order_db[[#This Row],[Units_Sold]]</f>
        <v>2</v>
      </c>
      <c r="K11" s="11">
        <f>(order_db[[#This Row],[Revenue]]-order_db[[#This Row],[Cost]])/order_db[[#This Row],[Units_Sold]]</f>
        <v>3</v>
      </c>
      <c r="L11" s="11">
        <f>order_db[[#This Row],[Unit_selling price]]*order_db[[#This Row],[Units_Sold]]</f>
        <v>3429</v>
      </c>
      <c r="M11" s="11">
        <f>order_db[[#This Row],[selling price]]-order_db[[#This Row],[Cost]]</f>
        <v>1143</v>
      </c>
      <c r="N11" s="11">
        <f>order_db[[#This Row],[selling price]]*7.5%</f>
        <v>257.17500000000001</v>
      </c>
    </row>
    <row r="12" spans="1:17" ht="18.5" x14ac:dyDescent="0.45">
      <c r="A12" s="8">
        <v>11</v>
      </c>
      <c r="B12" s="9">
        <v>4</v>
      </c>
      <c r="C12" s="9">
        <v>289811</v>
      </c>
      <c r="D12" s="9" t="s">
        <v>7</v>
      </c>
      <c r="E12" s="9">
        <v>1725</v>
      </c>
      <c r="F12" s="10">
        <v>43476</v>
      </c>
      <c r="G12" s="20">
        <v>2019</v>
      </c>
      <c r="H12" s="11">
        <v>8625</v>
      </c>
      <c r="I12" s="11">
        <v>3450</v>
      </c>
      <c r="J12" s="11">
        <f>order_db[[#This Row],[Cost]]/order_db[[#This Row],[Units_Sold]]</f>
        <v>2</v>
      </c>
      <c r="K12" s="11">
        <f>(order_db[[#This Row],[Revenue]]-order_db[[#This Row],[Cost]])/order_db[[#This Row],[Units_Sold]]</f>
        <v>3</v>
      </c>
      <c r="L12" s="11">
        <f>order_db[[#This Row],[Unit_selling price]]*order_db[[#This Row],[Units_Sold]]</f>
        <v>5175</v>
      </c>
      <c r="M12" s="11">
        <f>order_db[[#This Row],[selling price]]-order_db[[#This Row],[Cost]]</f>
        <v>1725</v>
      </c>
      <c r="N12" s="11">
        <f>order_db[[#This Row],[selling price]]*7.5%</f>
        <v>388.125</v>
      </c>
    </row>
    <row r="13" spans="1:17" ht="18.5" x14ac:dyDescent="0.45">
      <c r="A13" s="8">
        <v>12</v>
      </c>
      <c r="B13" s="9">
        <v>1</v>
      </c>
      <c r="C13" s="9">
        <v>144696</v>
      </c>
      <c r="D13" s="9" t="s">
        <v>7</v>
      </c>
      <c r="E13" s="9">
        <v>912</v>
      </c>
      <c r="F13" s="10">
        <v>43476</v>
      </c>
      <c r="G13" s="20">
        <v>2019</v>
      </c>
      <c r="H13" s="11">
        <v>4560</v>
      </c>
      <c r="I13" s="11">
        <v>1824</v>
      </c>
      <c r="J13" s="11">
        <f>order_db[[#This Row],[Cost]]/order_db[[#This Row],[Units_Sold]]</f>
        <v>2</v>
      </c>
      <c r="K13" s="11">
        <f>(order_db[[#This Row],[Revenue]]-order_db[[#This Row],[Cost]])/order_db[[#This Row],[Units_Sold]]</f>
        <v>3</v>
      </c>
      <c r="L13" s="11">
        <f>order_db[[#This Row],[Unit_selling price]]*order_db[[#This Row],[Units_Sold]]</f>
        <v>2736</v>
      </c>
      <c r="M13" s="11">
        <f>order_db[[#This Row],[selling price]]-order_db[[#This Row],[Cost]]</f>
        <v>912</v>
      </c>
      <c r="N13" s="11">
        <f>order_db[[#This Row],[selling price]]*7.5%</f>
        <v>205.2</v>
      </c>
    </row>
    <row r="14" spans="1:17" ht="18.5" x14ac:dyDescent="0.45">
      <c r="A14" s="8">
        <v>13</v>
      </c>
      <c r="B14" s="9">
        <v>5</v>
      </c>
      <c r="C14" s="9">
        <v>529550</v>
      </c>
      <c r="D14" s="9" t="s">
        <v>7</v>
      </c>
      <c r="E14" s="9">
        <v>2152</v>
      </c>
      <c r="F14" s="10">
        <v>43477</v>
      </c>
      <c r="G14" s="20">
        <v>2019</v>
      </c>
      <c r="H14" s="11">
        <v>10760</v>
      </c>
      <c r="I14" s="11">
        <v>4304</v>
      </c>
      <c r="J14" s="11">
        <f>order_db[[#This Row],[Cost]]/order_db[[#This Row],[Units_Sold]]</f>
        <v>2</v>
      </c>
      <c r="K14" s="11">
        <f>(order_db[[#This Row],[Revenue]]-order_db[[#This Row],[Cost]])/order_db[[#This Row],[Units_Sold]]</f>
        <v>3</v>
      </c>
      <c r="L14" s="11">
        <f>order_db[[#This Row],[Unit_selling price]]*order_db[[#This Row],[Units_Sold]]</f>
        <v>6456</v>
      </c>
      <c r="M14" s="11">
        <f>order_db[[#This Row],[selling price]]-order_db[[#This Row],[Cost]]</f>
        <v>2152</v>
      </c>
      <c r="N14" s="11">
        <f>order_db[[#This Row],[selling price]]*7.5%</f>
        <v>484.2</v>
      </c>
    </row>
    <row r="15" spans="1:17" ht="18.5" x14ac:dyDescent="0.45">
      <c r="A15" s="8">
        <v>14</v>
      </c>
      <c r="B15" s="9">
        <v>4</v>
      </c>
      <c r="C15" s="9">
        <v>481875</v>
      </c>
      <c r="D15" s="9" t="s">
        <v>7</v>
      </c>
      <c r="E15" s="9">
        <v>1817</v>
      </c>
      <c r="F15" s="10">
        <v>43842</v>
      </c>
      <c r="G15" s="20">
        <v>2020</v>
      </c>
      <c r="H15" s="11">
        <v>9085</v>
      </c>
      <c r="I15" s="11">
        <v>3634</v>
      </c>
      <c r="J15" s="11">
        <f>order_db[[#This Row],[Cost]]/order_db[[#This Row],[Units_Sold]]</f>
        <v>2</v>
      </c>
      <c r="K15" s="11">
        <f>(order_db[[#This Row],[Revenue]]-order_db[[#This Row],[Cost]])/order_db[[#This Row],[Units_Sold]]</f>
        <v>3</v>
      </c>
      <c r="L15" s="11">
        <f>order_db[[#This Row],[Unit_selling price]]*order_db[[#This Row],[Units_Sold]]</f>
        <v>5451</v>
      </c>
      <c r="M15" s="11">
        <f>order_db[[#This Row],[selling price]]-order_db[[#This Row],[Cost]]</f>
        <v>1817</v>
      </c>
      <c r="N15" s="11">
        <f>order_db[[#This Row],[selling price]]*7.5%</f>
        <v>408.82499999999999</v>
      </c>
    </row>
    <row r="16" spans="1:17" ht="18.5" x14ac:dyDescent="0.45">
      <c r="A16" s="8">
        <v>15</v>
      </c>
      <c r="B16" s="9">
        <v>3</v>
      </c>
      <c r="C16" s="9">
        <v>183251</v>
      </c>
      <c r="D16" s="9" t="s">
        <v>7</v>
      </c>
      <c r="E16" s="9">
        <v>1513</v>
      </c>
      <c r="F16" s="10">
        <v>43842</v>
      </c>
      <c r="G16" s="20">
        <v>2020</v>
      </c>
      <c r="H16" s="11">
        <v>7565</v>
      </c>
      <c r="I16" s="11">
        <v>3026</v>
      </c>
      <c r="J16" s="11">
        <f>order_db[[#This Row],[Cost]]/order_db[[#This Row],[Units_Sold]]</f>
        <v>2</v>
      </c>
      <c r="K16" s="11">
        <f>(order_db[[#This Row],[Revenue]]-order_db[[#This Row],[Cost]])/order_db[[#This Row],[Units_Sold]]</f>
        <v>3</v>
      </c>
      <c r="L16" s="11">
        <f>order_db[[#This Row],[Unit_selling price]]*order_db[[#This Row],[Units_Sold]]</f>
        <v>4539</v>
      </c>
      <c r="M16" s="11">
        <f>order_db[[#This Row],[selling price]]-order_db[[#This Row],[Cost]]</f>
        <v>1513</v>
      </c>
      <c r="N16" s="11">
        <f>order_db[[#This Row],[selling price]]*7.5%</f>
        <v>340.42500000000001</v>
      </c>
    </row>
    <row r="17" spans="1:14" ht="18.5" x14ac:dyDescent="0.45">
      <c r="A17" s="8">
        <v>16</v>
      </c>
      <c r="B17" s="9">
        <v>4</v>
      </c>
      <c r="C17" s="9">
        <v>361305</v>
      </c>
      <c r="D17" s="9" t="s">
        <v>7</v>
      </c>
      <c r="E17" s="9">
        <v>3945</v>
      </c>
      <c r="F17" s="10">
        <v>43831</v>
      </c>
      <c r="G17" s="20">
        <v>2020</v>
      </c>
      <c r="H17" s="11">
        <v>19725</v>
      </c>
      <c r="I17" s="11">
        <v>7890</v>
      </c>
      <c r="J17" s="11">
        <f>order_db[[#This Row],[Cost]]/order_db[[#This Row],[Units_Sold]]</f>
        <v>2</v>
      </c>
      <c r="K17" s="11">
        <f>(order_db[[#This Row],[Revenue]]-order_db[[#This Row],[Cost]])/order_db[[#This Row],[Units_Sold]]</f>
        <v>3</v>
      </c>
      <c r="L17" s="11">
        <f>order_db[[#This Row],[Unit_selling price]]*order_db[[#This Row],[Units_Sold]]</f>
        <v>11835</v>
      </c>
      <c r="M17" s="11">
        <f>order_db[[#This Row],[selling price]]-order_db[[#This Row],[Cost]]</f>
        <v>3945</v>
      </c>
      <c r="N17" s="11">
        <f>order_db[[#This Row],[selling price]]*7.5%</f>
        <v>887.625</v>
      </c>
    </row>
    <row r="18" spans="1:14" ht="18.5" x14ac:dyDescent="0.45">
      <c r="A18" s="8">
        <v>17</v>
      </c>
      <c r="B18" s="9">
        <v>4</v>
      </c>
      <c r="C18" s="9">
        <v>579016</v>
      </c>
      <c r="D18" s="9" t="s">
        <v>7</v>
      </c>
      <c r="E18" s="9">
        <v>2296</v>
      </c>
      <c r="F18" s="10">
        <v>43832</v>
      </c>
      <c r="G18" s="20">
        <v>2020</v>
      </c>
      <c r="H18" s="11">
        <v>11480</v>
      </c>
      <c r="I18" s="11">
        <v>4592</v>
      </c>
      <c r="J18" s="11">
        <f>order_db[[#This Row],[Cost]]/order_db[[#This Row],[Units_Sold]]</f>
        <v>2</v>
      </c>
      <c r="K18" s="11">
        <f>(order_db[[#This Row],[Revenue]]-order_db[[#This Row],[Cost]])/order_db[[#This Row],[Units_Sold]]</f>
        <v>3</v>
      </c>
      <c r="L18" s="11">
        <f>order_db[[#This Row],[Unit_selling price]]*order_db[[#This Row],[Units_Sold]]</f>
        <v>6888</v>
      </c>
      <c r="M18" s="11">
        <f>order_db[[#This Row],[selling price]]-order_db[[#This Row],[Cost]]</f>
        <v>2296</v>
      </c>
      <c r="N18" s="11">
        <f>order_db[[#This Row],[selling price]]*7.5%</f>
        <v>516.6</v>
      </c>
    </row>
    <row r="19" spans="1:14" ht="18.5" x14ac:dyDescent="0.45">
      <c r="A19" s="8">
        <v>18</v>
      </c>
      <c r="B19" s="9">
        <v>3</v>
      </c>
      <c r="C19" s="9">
        <v>600124</v>
      </c>
      <c r="D19" s="9" t="s">
        <v>7</v>
      </c>
      <c r="E19" s="9">
        <v>1030</v>
      </c>
      <c r="F19" s="10">
        <v>43835</v>
      </c>
      <c r="G19" s="20">
        <v>2020</v>
      </c>
      <c r="H19" s="11">
        <v>5150</v>
      </c>
      <c r="I19" s="11">
        <v>2060</v>
      </c>
      <c r="J19" s="11">
        <f>order_db[[#This Row],[Cost]]/order_db[[#This Row],[Units_Sold]]</f>
        <v>2</v>
      </c>
      <c r="K19" s="11">
        <f>(order_db[[#This Row],[Revenue]]-order_db[[#This Row],[Cost]])/order_db[[#This Row],[Units_Sold]]</f>
        <v>3</v>
      </c>
      <c r="L19" s="11">
        <f>order_db[[#This Row],[Unit_selling price]]*order_db[[#This Row],[Units_Sold]]</f>
        <v>3090</v>
      </c>
      <c r="M19" s="11">
        <f>order_db[[#This Row],[selling price]]-order_db[[#This Row],[Cost]]</f>
        <v>1030</v>
      </c>
      <c r="N19" s="11">
        <f>order_db[[#This Row],[selling price]]*7.5%</f>
        <v>231.75</v>
      </c>
    </row>
    <row r="20" spans="1:14" ht="18.5" x14ac:dyDescent="0.45">
      <c r="A20" s="8">
        <v>19</v>
      </c>
      <c r="B20" s="9">
        <v>3</v>
      </c>
      <c r="C20" s="9">
        <v>562219</v>
      </c>
      <c r="D20" s="9" t="s">
        <v>7</v>
      </c>
      <c r="E20" s="9">
        <v>1514</v>
      </c>
      <c r="F20" s="10">
        <v>43832</v>
      </c>
      <c r="G20" s="20">
        <v>2020</v>
      </c>
      <c r="H20" s="11">
        <v>7570</v>
      </c>
      <c r="I20" s="11">
        <v>3028</v>
      </c>
      <c r="J20" s="11">
        <f>order_db[[#This Row],[Cost]]/order_db[[#This Row],[Units_Sold]]</f>
        <v>2</v>
      </c>
      <c r="K20" s="11">
        <f>(order_db[[#This Row],[Revenue]]-order_db[[#This Row],[Cost]])/order_db[[#This Row],[Units_Sold]]</f>
        <v>3</v>
      </c>
      <c r="L20" s="11">
        <f>order_db[[#This Row],[Unit_selling price]]*order_db[[#This Row],[Units_Sold]]</f>
        <v>4542</v>
      </c>
      <c r="M20" s="11">
        <f>order_db[[#This Row],[selling price]]-order_db[[#This Row],[Cost]]</f>
        <v>1514</v>
      </c>
      <c r="N20" s="11">
        <f>order_db[[#This Row],[selling price]]*7.5%</f>
        <v>340.65</v>
      </c>
    </row>
    <row r="21" spans="1:14" ht="18.5" x14ac:dyDescent="0.45">
      <c r="A21" s="8">
        <v>20</v>
      </c>
      <c r="B21" s="9">
        <v>5</v>
      </c>
      <c r="C21" s="9">
        <v>283378</v>
      </c>
      <c r="D21" s="9" t="s">
        <v>7</v>
      </c>
      <c r="E21" s="9">
        <v>4493</v>
      </c>
      <c r="F21" s="10">
        <v>43834</v>
      </c>
      <c r="G21" s="20">
        <v>2020</v>
      </c>
      <c r="H21" s="11">
        <v>22462.5</v>
      </c>
      <c r="I21" s="11">
        <v>8985</v>
      </c>
      <c r="J21" s="11">
        <f>order_db[[#This Row],[Cost]]/order_db[[#This Row],[Units_Sold]]</f>
        <v>1.9997774315602048</v>
      </c>
      <c r="K21" s="11">
        <f>(order_db[[#This Row],[Revenue]]-order_db[[#This Row],[Cost]])/order_db[[#This Row],[Units_Sold]]</f>
        <v>2.999666147340307</v>
      </c>
      <c r="L21" s="11">
        <f>order_db[[#This Row],[Unit_selling price]]*order_db[[#This Row],[Units_Sold]]</f>
        <v>13477.5</v>
      </c>
      <c r="M21" s="11">
        <f>order_db[[#This Row],[selling price]]-order_db[[#This Row],[Cost]]</f>
        <v>4492.5</v>
      </c>
      <c r="N21" s="11">
        <f>order_db[[#This Row],[selling price]]*7.5%</f>
        <v>1010.8125</v>
      </c>
    </row>
    <row r="22" spans="1:14" ht="18.5" x14ac:dyDescent="0.45">
      <c r="A22" s="8">
        <v>21</v>
      </c>
      <c r="B22" s="9">
        <v>4</v>
      </c>
      <c r="C22" s="9">
        <v>885205</v>
      </c>
      <c r="D22" s="9" t="s">
        <v>7</v>
      </c>
      <c r="E22" s="9">
        <v>727</v>
      </c>
      <c r="F22" s="10">
        <v>43836</v>
      </c>
      <c r="G22" s="20">
        <v>2020</v>
      </c>
      <c r="H22" s="11">
        <v>3635</v>
      </c>
      <c r="I22" s="11">
        <v>1454</v>
      </c>
      <c r="J22" s="11">
        <f>order_db[[#This Row],[Cost]]/order_db[[#This Row],[Units_Sold]]</f>
        <v>2</v>
      </c>
      <c r="K22" s="11">
        <f>(order_db[[#This Row],[Revenue]]-order_db[[#This Row],[Cost]])/order_db[[#This Row],[Units_Sold]]</f>
        <v>3</v>
      </c>
      <c r="L22" s="11">
        <f>order_db[[#This Row],[Unit_selling price]]*order_db[[#This Row],[Units_Sold]]</f>
        <v>2181</v>
      </c>
      <c r="M22" s="11">
        <f>order_db[[#This Row],[selling price]]-order_db[[#This Row],[Cost]]</f>
        <v>727</v>
      </c>
      <c r="N22" s="11">
        <f>order_db[[#This Row],[selling price]]*7.5%</f>
        <v>163.57499999999999</v>
      </c>
    </row>
    <row r="23" spans="1:14" ht="18.5" x14ac:dyDescent="0.45">
      <c r="A23" s="8">
        <v>22</v>
      </c>
      <c r="B23" s="9">
        <v>3</v>
      </c>
      <c r="C23" s="9">
        <v>387444</v>
      </c>
      <c r="D23" s="9" t="s">
        <v>7</v>
      </c>
      <c r="E23" s="9">
        <v>787</v>
      </c>
      <c r="F23" s="10">
        <v>43836</v>
      </c>
      <c r="G23" s="20">
        <v>2020</v>
      </c>
      <c r="H23" s="11">
        <v>3935</v>
      </c>
      <c r="I23" s="11">
        <v>1574</v>
      </c>
      <c r="J23" s="11">
        <f>order_db[[#This Row],[Cost]]/order_db[[#This Row],[Units_Sold]]</f>
        <v>2</v>
      </c>
      <c r="K23" s="11">
        <f>(order_db[[#This Row],[Revenue]]-order_db[[#This Row],[Cost]])/order_db[[#This Row],[Units_Sold]]</f>
        <v>3</v>
      </c>
      <c r="L23" s="11">
        <f>order_db[[#This Row],[Unit_selling price]]*order_db[[#This Row],[Units_Sold]]</f>
        <v>2361</v>
      </c>
      <c r="M23" s="11">
        <f>order_db[[#This Row],[selling price]]-order_db[[#This Row],[Cost]]</f>
        <v>787</v>
      </c>
      <c r="N23" s="11">
        <f>order_db[[#This Row],[selling price]]*7.5%</f>
        <v>177.07499999999999</v>
      </c>
    </row>
    <row r="24" spans="1:14" ht="18.5" x14ac:dyDescent="0.45">
      <c r="A24" s="8">
        <v>23</v>
      </c>
      <c r="B24" s="9">
        <v>4</v>
      </c>
      <c r="C24" s="9">
        <v>534742</v>
      </c>
      <c r="D24" s="9" t="s">
        <v>7</v>
      </c>
      <c r="E24" s="9">
        <v>1823</v>
      </c>
      <c r="F24" s="10">
        <v>43837</v>
      </c>
      <c r="G24" s="20">
        <v>2020</v>
      </c>
      <c r="H24" s="11">
        <v>9115</v>
      </c>
      <c r="I24" s="11">
        <v>3646</v>
      </c>
      <c r="J24" s="11">
        <f>order_db[[#This Row],[Cost]]/order_db[[#This Row],[Units_Sold]]</f>
        <v>2</v>
      </c>
      <c r="K24" s="11">
        <f>(order_db[[#This Row],[Revenue]]-order_db[[#This Row],[Cost]])/order_db[[#This Row],[Units_Sold]]</f>
        <v>3</v>
      </c>
      <c r="L24" s="11">
        <f>order_db[[#This Row],[Unit_selling price]]*order_db[[#This Row],[Units_Sold]]</f>
        <v>5469</v>
      </c>
      <c r="M24" s="11">
        <f>order_db[[#This Row],[selling price]]-order_db[[#This Row],[Cost]]</f>
        <v>1823</v>
      </c>
      <c r="N24" s="11">
        <f>order_db[[#This Row],[selling price]]*7.5%</f>
        <v>410.17500000000001</v>
      </c>
    </row>
    <row r="25" spans="1:14" ht="18.5" x14ac:dyDescent="0.45">
      <c r="A25" s="8">
        <v>24</v>
      </c>
      <c r="B25" s="9">
        <v>2</v>
      </c>
      <c r="C25" s="9">
        <v>320688</v>
      </c>
      <c r="D25" s="9" t="s">
        <v>7</v>
      </c>
      <c r="E25" s="9">
        <v>747</v>
      </c>
      <c r="F25" s="10">
        <v>43839</v>
      </c>
      <c r="G25" s="20">
        <v>2020</v>
      </c>
      <c r="H25" s="11">
        <v>3735</v>
      </c>
      <c r="I25" s="11">
        <v>1494</v>
      </c>
      <c r="J25" s="11">
        <f>order_db[[#This Row],[Cost]]/order_db[[#This Row],[Units_Sold]]</f>
        <v>2</v>
      </c>
      <c r="K25" s="11">
        <f>(order_db[[#This Row],[Revenue]]-order_db[[#This Row],[Cost]])/order_db[[#This Row],[Units_Sold]]</f>
        <v>3</v>
      </c>
      <c r="L25" s="11">
        <f>order_db[[#This Row],[Unit_selling price]]*order_db[[#This Row],[Units_Sold]]</f>
        <v>2241</v>
      </c>
      <c r="M25" s="11">
        <f>order_db[[#This Row],[selling price]]-order_db[[#This Row],[Cost]]</f>
        <v>747</v>
      </c>
      <c r="N25" s="11">
        <f>order_db[[#This Row],[selling price]]*7.5%</f>
        <v>168.07499999999999</v>
      </c>
    </row>
    <row r="26" spans="1:14" ht="18.5" x14ac:dyDescent="0.45">
      <c r="A26" s="8">
        <v>25</v>
      </c>
      <c r="B26" s="9">
        <v>5</v>
      </c>
      <c r="C26" s="9">
        <v>238791</v>
      </c>
      <c r="D26" s="9" t="s">
        <v>7</v>
      </c>
      <c r="E26" s="9">
        <v>766</v>
      </c>
      <c r="F26" s="10">
        <v>43475</v>
      </c>
      <c r="G26" s="20">
        <v>2019</v>
      </c>
      <c r="H26" s="11">
        <v>3830</v>
      </c>
      <c r="I26" s="11">
        <v>1532</v>
      </c>
      <c r="J26" s="11">
        <f>order_db[[#This Row],[Cost]]/order_db[[#This Row],[Units_Sold]]</f>
        <v>2</v>
      </c>
      <c r="K26" s="11">
        <f>(order_db[[#This Row],[Revenue]]-order_db[[#This Row],[Cost]])/order_db[[#This Row],[Units_Sold]]</f>
        <v>3</v>
      </c>
      <c r="L26" s="11">
        <f>order_db[[#This Row],[Unit_selling price]]*order_db[[#This Row],[Units_Sold]]</f>
        <v>2298</v>
      </c>
      <c r="M26" s="11">
        <f>order_db[[#This Row],[selling price]]-order_db[[#This Row],[Cost]]</f>
        <v>766</v>
      </c>
      <c r="N26" s="11">
        <f>order_db[[#This Row],[selling price]]*7.5%</f>
        <v>172.35</v>
      </c>
    </row>
    <row r="27" spans="1:14" ht="18.5" x14ac:dyDescent="0.45">
      <c r="A27" s="8">
        <v>26</v>
      </c>
      <c r="B27" s="9">
        <v>4</v>
      </c>
      <c r="C27" s="9">
        <v>160202</v>
      </c>
      <c r="D27" s="9" t="s">
        <v>7</v>
      </c>
      <c r="E27" s="9">
        <v>2905</v>
      </c>
      <c r="F27" s="10">
        <v>43841</v>
      </c>
      <c r="G27" s="20">
        <v>2020</v>
      </c>
      <c r="H27" s="11">
        <v>14525</v>
      </c>
      <c r="I27" s="11">
        <v>5810</v>
      </c>
      <c r="J27" s="11">
        <f>order_db[[#This Row],[Cost]]/order_db[[#This Row],[Units_Sold]]</f>
        <v>2</v>
      </c>
      <c r="K27" s="11">
        <f>(order_db[[#This Row],[Revenue]]-order_db[[#This Row],[Cost]])/order_db[[#This Row],[Units_Sold]]</f>
        <v>3</v>
      </c>
      <c r="L27" s="11">
        <f>order_db[[#This Row],[Unit_selling price]]*order_db[[#This Row],[Units_Sold]]</f>
        <v>8715</v>
      </c>
      <c r="M27" s="11">
        <f>order_db[[#This Row],[selling price]]-order_db[[#This Row],[Cost]]</f>
        <v>2905</v>
      </c>
      <c r="N27" s="11">
        <f>order_db[[#This Row],[selling price]]*7.5%</f>
        <v>653.625</v>
      </c>
    </row>
    <row r="28" spans="1:14" ht="18.5" x14ac:dyDescent="0.45">
      <c r="A28" s="8">
        <v>27</v>
      </c>
      <c r="B28" s="9">
        <v>1</v>
      </c>
      <c r="C28" s="9">
        <v>481324</v>
      </c>
      <c r="D28" s="9" t="s">
        <v>7</v>
      </c>
      <c r="E28" s="9">
        <v>2155</v>
      </c>
      <c r="F28" s="10">
        <v>43842</v>
      </c>
      <c r="G28" s="20">
        <v>2020</v>
      </c>
      <c r="H28" s="11">
        <v>10775</v>
      </c>
      <c r="I28" s="11">
        <v>4310</v>
      </c>
      <c r="J28" s="11">
        <f>order_db[[#This Row],[Cost]]/order_db[[#This Row],[Units_Sold]]</f>
        <v>2</v>
      </c>
      <c r="K28" s="11">
        <f>(order_db[[#This Row],[Revenue]]-order_db[[#This Row],[Cost]])/order_db[[#This Row],[Units_Sold]]</f>
        <v>3</v>
      </c>
      <c r="L28" s="11">
        <f>order_db[[#This Row],[Unit_selling price]]*order_db[[#This Row],[Units_Sold]]</f>
        <v>6465</v>
      </c>
      <c r="M28" s="11">
        <f>order_db[[#This Row],[selling price]]-order_db[[#This Row],[Cost]]</f>
        <v>2155</v>
      </c>
      <c r="N28" s="11">
        <f>order_db[[#This Row],[selling price]]*7.5%</f>
        <v>484.875</v>
      </c>
    </row>
    <row r="29" spans="1:14" ht="18.5" x14ac:dyDescent="0.45">
      <c r="A29" s="8">
        <v>28</v>
      </c>
      <c r="B29" s="9">
        <v>4</v>
      </c>
      <c r="C29" s="9">
        <v>550816</v>
      </c>
      <c r="D29" s="9" t="s">
        <v>7</v>
      </c>
      <c r="E29" s="9">
        <v>2363</v>
      </c>
      <c r="F29" s="10">
        <v>43832</v>
      </c>
      <c r="G29" s="20">
        <v>2020</v>
      </c>
      <c r="H29" s="11">
        <v>11815</v>
      </c>
      <c r="I29" s="11">
        <v>4726</v>
      </c>
      <c r="J29" s="11">
        <f>order_db[[#This Row],[Cost]]/order_db[[#This Row],[Units_Sold]]</f>
        <v>2</v>
      </c>
      <c r="K29" s="11">
        <f>(order_db[[#This Row],[Revenue]]-order_db[[#This Row],[Cost]])/order_db[[#This Row],[Units_Sold]]</f>
        <v>3</v>
      </c>
      <c r="L29" s="11">
        <f>order_db[[#This Row],[Unit_selling price]]*order_db[[#This Row],[Units_Sold]]</f>
        <v>7089</v>
      </c>
      <c r="M29" s="11">
        <f>order_db[[#This Row],[selling price]]-order_db[[#This Row],[Cost]]</f>
        <v>2363</v>
      </c>
      <c r="N29" s="11">
        <f>order_db[[#This Row],[selling price]]*7.5%</f>
        <v>531.67499999999995</v>
      </c>
    </row>
    <row r="30" spans="1:14" ht="18.5" x14ac:dyDescent="0.45">
      <c r="A30" s="8">
        <v>29</v>
      </c>
      <c r="B30" s="9">
        <v>5</v>
      </c>
      <c r="C30" s="9">
        <v>770750</v>
      </c>
      <c r="D30" s="9" t="s">
        <v>7</v>
      </c>
      <c r="E30" s="9">
        <v>918</v>
      </c>
      <c r="F30" s="10">
        <v>43835</v>
      </c>
      <c r="G30" s="20">
        <v>2020</v>
      </c>
      <c r="H30" s="11">
        <v>4590</v>
      </c>
      <c r="I30" s="11">
        <v>1836</v>
      </c>
      <c r="J30" s="11">
        <f>order_db[[#This Row],[Cost]]/order_db[[#This Row],[Units_Sold]]</f>
        <v>2</v>
      </c>
      <c r="K30" s="11">
        <f>(order_db[[#This Row],[Revenue]]-order_db[[#This Row],[Cost]])/order_db[[#This Row],[Units_Sold]]</f>
        <v>3</v>
      </c>
      <c r="L30" s="11">
        <f>order_db[[#This Row],[Unit_selling price]]*order_db[[#This Row],[Units_Sold]]</f>
        <v>2754</v>
      </c>
      <c r="M30" s="11">
        <f>order_db[[#This Row],[selling price]]-order_db[[#This Row],[Cost]]</f>
        <v>918</v>
      </c>
      <c r="N30" s="11">
        <f>order_db[[#This Row],[selling price]]*7.5%</f>
        <v>206.54999999999998</v>
      </c>
    </row>
    <row r="31" spans="1:14" ht="18.5" x14ac:dyDescent="0.45">
      <c r="A31" s="8">
        <v>30</v>
      </c>
      <c r="B31" s="9">
        <v>3</v>
      </c>
      <c r="C31" s="9">
        <v>365463</v>
      </c>
      <c r="D31" s="9" t="s">
        <v>7</v>
      </c>
      <c r="E31" s="9">
        <v>1728</v>
      </c>
      <c r="F31" s="10">
        <v>43835</v>
      </c>
      <c r="G31" s="20">
        <v>2020</v>
      </c>
      <c r="H31" s="11">
        <v>8640</v>
      </c>
      <c r="I31" s="11">
        <v>3456</v>
      </c>
      <c r="J31" s="11">
        <f>order_db[[#This Row],[Cost]]/order_db[[#This Row],[Units_Sold]]</f>
        <v>2</v>
      </c>
      <c r="K31" s="11">
        <f>(order_db[[#This Row],[Revenue]]-order_db[[#This Row],[Cost]])/order_db[[#This Row],[Units_Sold]]</f>
        <v>3</v>
      </c>
      <c r="L31" s="11">
        <f>order_db[[#This Row],[Unit_selling price]]*order_db[[#This Row],[Units_Sold]]</f>
        <v>5184</v>
      </c>
      <c r="M31" s="11">
        <f>order_db[[#This Row],[selling price]]-order_db[[#This Row],[Cost]]</f>
        <v>1728</v>
      </c>
      <c r="N31" s="11">
        <f>order_db[[#This Row],[selling price]]*7.5%</f>
        <v>388.8</v>
      </c>
    </row>
    <row r="32" spans="1:14" ht="18.5" x14ac:dyDescent="0.45">
      <c r="A32" s="8">
        <v>31</v>
      </c>
      <c r="B32" s="9">
        <v>1</v>
      </c>
      <c r="C32" s="9">
        <v>234290</v>
      </c>
      <c r="D32" s="9" t="s">
        <v>7</v>
      </c>
      <c r="E32" s="9">
        <v>1142</v>
      </c>
      <c r="F32" s="10">
        <v>43836</v>
      </c>
      <c r="G32" s="20">
        <v>2020</v>
      </c>
      <c r="H32" s="11">
        <v>5710</v>
      </c>
      <c r="I32" s="11">
        <v>2284</v>
      </c>
      <c r="J32" s="11">
        <f>order_db[[#This Row],[Cost]]/order_db[[#This Row],[Units_Sold]]</f>
        <v>2</v>
      </c>
      <c r="K32" s="11">
        <f>(order_db[[#This Row],[Revenue]]-order_db[[#This Row],[Cost]])/order_db[[#This Row],[Units_Sold]]</f>
        <v>3</v>
      </c>
      <c r="L32" s="11">
        <f>order_db[[#This Row],[Unit_selling price]]*order_db[[#This Row],[Units_Sold]]</f>
        <v>3426</v>
      </c>
      <c r="M32" s="11">
        <f>order_db[[#This Row],[selling price]]-order_db[[#This Row],[Cost]]</f>
        <v>1142</v>
      </c>
      <c r="N32" s="11">
        <f>order_db[[#This Row],[selling price]]*7.5%</f>
        <v>256.95</v>
      </c>
    </row>
    <row r="33" spans="1:14" ht="18.5" x14ac:dyDescent="0.45">
      <c r="A33" s="8">
        <v>32</v>
      </c>
      <c r="B33" s="9">
        <v>5</v>
      </c>
      <c r="C33" s="9">
        <v>847203</v>
      </c>
      <c r="D33" s="9" t="s">
        <v>7</v>
      </c>
      <c r="E33" s="9">
        <v>662</v>
      </c>
      <c r="F33" s="10">
        <v>43836</v>
      </c>
      <c r="G33" s="20">
        <v>2020</v>
      </c>
      <c r="H33" s="11">
        <v>3310</v>
      </c>
      <c r="I33" s="11">
        <v>1324</v>
      </c>
      <c r="J33" s="11">
        <f>order_db[[#This Row],[Cost]]/order_db[[#This Row],[Units_Sold]]</f>
        <v>2</v>
      </c>
      <c r="K33" s="11">
        <f>(order_db[[#This Row],[Revenue]]-order_db[[#This Row],[Cost]])/order_db[[#This Row],[Units_Sold]]</f>
        <v>3</v>
      </c>
      <c r="L33" s="11">
        <f>order_db[[#This Row],[Unit_selling price]]*order_db[[#This Row],[Units_Sold]]</f>
        <v>1986</v>
      </c>
      <c r="M33" s="11">
        <f>order_db[[#This Row],[selling price]]-order_db[[#This Row],[Cost]]</f>
        <v>662</v>
      </c>
      <c r="N33" s="11">
        <f>order_db[[#This Row],[selling price]]*7.5%</f>
        <v>148.94999999999999</v>
      </c>
    </row>
    <row r="34" spans="1:14" ht="18.5" x14ac:dyDescent="0.45">
      <c r="A34" s="8">
        <v>33</v>
      </c>
      <c r="B34" s="9">
        <v>4</v>
      </c>
      <c r="C34" s="9">
        <v>776532</v>
      </c>
      <c r="D34" s="9" t="s">
        <v>7</v>
      </c>
      <c r="E34" s="9">
        <v>1295</v>
      </c>
      <c r="F34" s="10">
        <v>43840</v>
      </c>
      <c r="G34" s="20">
        <v>2020</v>
      </c>
      <c r="H34" s="11">
        <v>6475</v>
      </c>
      <c r="I34" s="11">
        <v>2590</v>
      </c>
      <c r="J34" s="11">
        <f>order_db[[#This Row],[Cost]]/order_db[[#This Row],[Units_Sold]]</f>
        <v>2</v>
      </c>
      <c r="K34" s="11">
        <f>(order_db[[#This Row],[Revenue]]-order_db[[#This Row],[Cost]])/order_db[[#This Row],[Units_Sold]]</f>
        <v>3</v>
      </c>
      <c r="L34" s="11">
        <f>order_db[[#This Row],[Unit_selling price]]*order_db[[#This Row],[Units_Sold]]</f>
        <v>3885</v>
      </c>
      <c r="M34" s="11">
        <f>order_db[[#This Row],[selling price]]-order_db[[#This Row],[Cost]]</f>
        <v>1295</v>
      </c>
      <c r="N34" s="11">
        <f>order_db[[#This Row],[selling price]]*7.5%</f>
        <v>291.375</v>
      </c>
    </row>
    <row r="35" spans="1:14" ht="18.5" x14ac:dyDescent="0.45">
      <c r="A35" s="8">
        <v>34</v>
      </c>
      <c r="B35" s="9">
        <v>4</v>
      </c>
      <c r="C35" s="9">
        <v>875012</v>
      </c>
      <c r="D35" s="9" t="s">
        <v>7</v>
      </c>
      <c r="E35" s="9">
        <v>809</v>
      </c>
      <c r="F35" s="10">
        <v>43475</v>
      </c>
      <c r="G35" s="20">
        <v>2019</v>
      </c>
      <c r="H35" s="11">
        <v>4045</v>
      </c>
      <c r="I35" s="11">
        <v>1618</v>
      </c>
      <c r="J35" s="11">
        <f>order_db[[#This Row],[Cost]]/order_db[[#This Row],[Units_Sold]]</f>
        <v>2</v>
      </c>
      <c r="K35" s="11">
        <f>(order_db[[#This Row],[Revenue]]-order_db[[#This Row],[Cost]])/order_db[[#This Row],[Units_Sold]]</f>
        <v>3</v>
      </c>
      <c r="L35" s="11">
        <f>order_db[[#This Row],[Unit_selling price]]*order_db[[#This Row],[Units_Sold]]</f>
        <v>2427</v>
      </c>
      <c r="M35" s="11">
        <f>order_db[[#This Row],[selling price]]-order_db[[#This Row],[Cost]]</f>
        <v>809</v>
      </c>
      <c r="N35" s="11">
        <f>order_db[[#This Row],[selling price]]*7.5%</f>
        <v>182.02500000000001</v>
      </c>
    </row>
    <row r="36" spans="1:14" ht="18.5" x14ac:dyDescent="0.45">
      <c r="A36" s="8">
        <v>35</v>
      </c>
      <c r="B36" s="9">
        <v>3</v>
      </c>
      <c r="C36" s="9">
        <v>505159</v>
      </c>
      <c r="D36" s="9" t="s">
        <v>7</v>
      </c>
      <c r="E36" s="9">
        <v>2145</v>
      </c>
      <c r="F36" s="10">
        <v>43475</v>
      </c>
      <c r="G36" s="20">
        <v>2019</v>
      </c>
      <c r="H36" s="11">
        <v>10725</v>
      </c>
      <c r="I36" s="11">
        <v>4290</v>
      </c>
      <c r="J36" s="11">
        <f>order_db[[#This Row],[Cost]]/order_db[[#This Row],[Units_Sold]]</f>
        <v>2</v>
      </c>
      <c r="K36" s="11">
        <f>(order_db[[#This Row],[Revenue]]-order_db[[#This Row],[Cost]])/order_db[[#This Row],[Units_Sold]]</f>
        <v>3</v>
      </c>
      <c r="L36" s="11">
        <f>order_db[[#This Row],[Unit_selling price]]*order_db[[#This Row],[Units_Sold]]</f>
        <v>6435</v>
      </c>
      <c r="M36" s="11">
        <f>order_db[[#This Row],[selling price]]-order_db[[#This Row],[Cost]]</f>
        <v>2145</v>
      </c>
      <c r="N36" s="11">
        <f>order_db[[#This Row],[selling price]]*7.5%</f>
        <v>482.625</v>
      </c>
    </row>
    <row r="37" spans="1:14" ht="18.5" x14ac:dyDescent="0.45">
      <c r="A37" s="8">
        <v>36</v>
      </c>
      <c r="B37" s="9">
        <v>1</v>
      </c>
      <c r="C37" s="9">
        <v>303687</v>
      </c>
      <c r="D37" s="9" t="s">
        <v>7</v>
      </c>
      <c r="E37" s="9">
        <v>1785</v>
      </c>
      <c r="F37" s="10">
        <v>43476</v>
      </c>
      <c r="G37" s="20">
        <v>2019</v>
      </c>
      <c r="H37" s="11">
        <v>8925</v>
      </c>
      <c r="I37" s="11">
        <v>3570</v>
      </c>
      <c r="J37" s="11">
        <f>order_db[[#This Row],[Cost]]/order_db[[#This Row],[Units_Sold]]</f>
        <v>2</v>
      </c>
      <c r="K37" s="11">
        <f>(order_db[[#This Row],[Revenue]]-order_db[[#This Row],[Cost]])/order_db[[#This Row],[Units_Sold]]</f>
        <v>3</v>
      </c>
      <c r="L37" s="11">
        <f>order_db[[#This Row],[Unit_selling price]]*order_db[[#This Row],[Units_Sold]]</f>
        <v>5355</v>
      </c>
      <c r="M37" s="11">
        <f>order_db[[#This Row],[selling price]]-order_db[[#This Row],[Cost]]</f>
        <v>1785</v>
      </c>
      <c r="N37" s="11">
        <f>order_db[[#This Row],[selling price]]*7.5%</f>
        <v>401.625</v>
      </c>
    </row>
    <row r="38" spans="1:14" ht="18.5" x14ac:dyDescent="0.45">
      <c r="A38" s="8">
        <v>37</v>
      </c>
      <c r="B38" s="9">
        <v>5</v>
      </c>
      <c r="C38" s="9">
        <v>778039</v>
      </c>
      <c r="D38" s="9" t="s">
        <v>7</v>
      </c>
      <c r="E38" s="9">
        <v>1916</v>
      </c>
      <c r="F38" s="10">
        <v>43842</v>
      </c>
      <c r="G38" s="20">
        <v>2020</v>
      </c>
      <c r="H38" s="11">
        <v>9580</v>
      </c>
      <c r="I38" s="11">
        <v>3832</v>
      </c>
      <c r="J38" s="11">
        <f>order_db[[#This Row],[Cost]]/order_db[[#This Row],[Units_Sold]]</f>
        <v>2</v>
      </c>
      <c r="K38" s="11">
        <f>(order_db[[#This Row],[Revenue]]-order_db[[#This Row],[Cost]])/order_db[[#This Row],[Units_Sold]]</f>
        <v>3</v>
      </c>
      <c r="L38" s="11">
        <f>order_db[[#This Row],[Unit_selling price]]*order_db[[#This Row],[Units_Sold]]</f>
        <v>5748</v>
      </c>
      <c r="M38" s="11">
        <f>order_db[[#This Row],[selling price]]-order_db[[#This Row],[Cost]]</f>
        <v>1916</v>
      </c>
      <c r="N38" s="11">
        <f>order_db[[#This Row],[selling price]]*7.5%</f>
        <v>431.09999999999997</v>
      </c>
    </row>
    <row r="39" spans="1:14" ht="18.5" x14ac:dyDescent="0.45">
      <c r="A39" s="8">
        <v>38</v>
      </c>
      <c r="B39" s="9">
        <v>5</v>
      </c>
      <c r="C39" s="9">
        <v>177011</v>
      </c>
      <c r="D39" s="9" t="s">
        <v>7</v>
      </c>
      <c r="E39" s="9">
        <v>2852</v>
      </c>
      <c r="F39" s="10">
        <v>43842</v>
      </c>
      <c r="G39" s="20">
        <v>2020</v>
      </c>
      <c r="H39" s="11">
        <v>14260</v>
      </c>
      <c r="I39" s="11">
        <v>5704</v>
      </c>
      <c r="J39" s="11">
        <f>order_db[[#This Row],[Cost]]/order_db[[#This Row],[Units_Sold]]</f>
        <v>2</v>
      </c>
      <c r="K39" s="11">
        <f>(order_db[[#This Row],[Revenue]]-order_db[[#This Row],[Cost]])/order_db[[#This Row],[Units_Sold]]</f>
        <v>3</v>
      </c>
      <c r="L39" s="11">
        <f>order_db[[#This Row],[Unit_selling price]]*order_db[[#This Row],[Units_Sold]]</f>
        <v>8556</v>
      </c>
      <c r="M39" s="11">
        <f>order_db[[#This Row],[selling price]]-order_db[[#This Row],[Cost]]</f>
        <v>2852</v>
      </c>
      <c r="N39" s="11">
        <f>order_db[[#This Row],[selling price]]*7.5%</f>
        <v>641.69999999999993</v>
      </c>
    </row>
    <row r="40" spans="1:14" ht="18.5" x14ac:dyDescent="0.45">
      <c r="A40" s="8">
        <v>39</v>
      </c>
      <c r="B40" s="9">
        <v>2</v>
      </c>
      <c r="C40" s="9">
        <v>306694</v>
      </c>
      <c r="D40" s="9" t="s">
        <v>7</v>
      </c>
      <c r="E40" s="9">
        <v>2729</v>
      </c>
      <c r="F40" s="10">
        <v>43842</v>
      </c>
      <c r="G40" s="20">
        <v>2020</v>
      </c>
      <c r="H40" s="11">
        <v>13645</v>
      </c>
      <c r="I40" s="11">
        <v>5458</v>
      </c>
      <c r="J40" s="11">
        <f>order_db[[#This Row],[Cost]]/order_db[[#This Row],[Units_Sold]]</f>
        <v>2</v>
      </c>
      <c r="K40" s="11">
        <f>(order_db[[#This Row],[Revenue]]-order_db[[#This Row],[Cost]])/order_db[[#This Row],[Units_Sold]]</f>
        <v>3</v>
      </c>
      <c r="L40" s="11">
        <f>order_db[[#This Row],[Unit_selling price]]*order_db[[#This Row],[Units_Sold]]</f>
        <v>8187</v>
      </c>
      <c r="M40" s="11">
        <f>order_db[[#This Row],[selling price]]-order_db[[#This Row],[Cost]]</f>
        <v>2729</v>
      </c>
      <c r="N40" s="11">
        <f>order_db[[#This Row],[selling price]]*7.5%</f>
        <v>614.02499999999998</v>
      </c>
    </row>
    <row r="41" spans="1:14" ht="18.5" x14ac:dyDescent="0.45">
      <c r="A41" s="8">
        <v>40</v>
      </c>
      <c r="B41" s="9">
        <v>5</v>
      </c>
      <c r="C41" s="9">
        <v>793514</v>
      </c>
      <c r="D41" s="9" t="s">
        <v>7</v>
      </c>
      <c r="E41" s="9">
        <v>1925</v>
      </c>
      <c r="F41" s="10">
        <v>43477</v>
      </c>
      <c r="G41" s="20">
        <v>2019</v>
      </c>
      <c r="H41" s="11">
        <v>9625</v>
      </c>
      <c r="I41" s="11">
        <v>3850</v>
      </c>
      <c r="J41" s="11">
        <f>order_db[[#This Row],[Cost]]/order_db[[#This Row],[Units_Sold]]</f>
        <v>2</v>
      </c>
      <c r="K41" s="11">
        <f>(order_db[[#This Row],[Revenue]]-order_db[[#This Row],[Cost]])/order_db[[#This Row],[Units_Sold]]</f>
        <v>3</v>
      </c>
      <c r="L41" s="11">
        <f>order_db[[#This Row],[Unit_selling price]]*order_db[[#This Row],[Units_Sold]]</f>
        <v>5775</v>
      </c>
      <c r="M41" s="11">
        <f>order_db[[#This Row],[selling price]]-order_db[[#This Row],[Cost]]</f>
        <v>1925</v>
      </c>
      <c r="N41" s="11">
        <f>order_db[[#This Row],[selling price]]*7.5%</f>
        <v>433.125</v>
      </c>
    </row>
    <row r="42" spans="1:14" ht="18.5" x14ac:dyDescent="0.45">
      <c r="A42" s="8">
        <v>41</v>
      </c>
      <c r="B42" s="9">
        <v>1</v>
      </c>
      <c r="C42" s="9">
        <v>780708</v>
      </c>
      <c r="D42" s="9" t="s">
        <v>7</v>
      </c>
      <c r="E42" s="9">
        <v>2013</v>
      </c>
      <c r="F42" s="10">
        <v>43477</v>
      </c>
      <c r="G42" s="20">
        <v>2019</v>
      </c>
      <c r="H42" s="11">
        <v>10065</v>
      </c>
      <c r="I42" s="11">
        <v>4026</v>
      </c>
      <c r="J42" s="11">
        <f>order_db[[#This Row],[Cost]]/order_db[[#This Row],[Units_Sold]]</f>
        <v>2</v>
      </c>
      <c r="K42" s="11">
        <f>(order_db[[#This Row],[Revenue]]-order_db[[#This Row],[Cost]])/order_db[[#This Row],[Units_Sold]]</f>
        <v>3</v>
      </c>
      <c r="L42" s="11">
        <f>order_db[[#This Row],[Unit_selling price]]*order_db[[#This Row],[Units_Sold]]</f>
        <v>6039</v>
      </c>
      <c r="M42" s="11">
        <f>order_db[[#This Row],[selling price]]-order_db[[#This Row],[Cost]]</f>
        <v>2013</v>
      </c>
      <c r="N42" s="11">
        <f>order_db[[#This Row],[selling price]]*7.5%</f>
        <v>452.92500000000001</v>
      </c>
    </row>
    <row r="43" spans="1:14" ht="18.5" x14ac:dyDescent="0.45">
      <c r="A43" s="8">
        <v>42</v>
      </c>
      <c r="B43" s="9">
        <v>5</v>
      </c>
      <c r="C43" s="9">
        <v>531834</v>
      </c>
      <c r="D43" s="9" t="s">
        <v>7</v>
      </c>
      <c r="E43" s="9">
        <v>1055</v>
      </c>
      <c r="F43" s="10">
        <v>43842</v>
      </c>
      <c r="G43" s="20">
        <v>2020</v>
      </c>
      <c r="H43" s="11">
        <v>5275</v>
      </c>
      <c r="I43" s="11">
        <v>2110</v>
      </c>
      <c r="J43" s="11">
        <f>order_db[[#This Row],[Cost]]/order_db[[#This Row],[Units_Sold]]</f>
        <v>2</v>
      </c>
      <c r="K43" s="11">
        <f>(order_db[[#This Row],[Revenue]]-order_db[[#This Row],[Cost]])/order_db[[#This Row],[Units_Sold]]</f>
        <v>3</v>
      </c>
      <c r="L43" s="11">
        <f>order_db[[#This Row],[Unit_selling price]]*order_db[[#This Row],[Units_Sold]]</f>
        <v>3165</v>
      </c>
      <c r="M43" s="11">
        <f>order_db[[#This Row],[selling price]]-order_db[[#This Row],[Cost]]</f>
        <v>1055</v>
      </c>
      <c r="N43" s="11">
        <f>order_db[[#This Row],[selling price]]*7.5%</f>
        <v>237.375</v>
      </c>
    </row>
    <row r="44" spans="1:14" ht="18.5" x14ac:dyDescent="0.45">
      <c r="A44" s="8">
        <v>43</v>
      </c>
      <c r="B44" s="9">
        <v>3</v>
      </c>
      <c r="C44" s="9">
        <v>300303</v>
      </c>
      <c r="D44" s="9" t="s">
        <v>7</v>
      </c>
      <c r="E44" s="9">
        <v>1084</v>
      </c>
      <c r="F44" s="10">
        <v>43842</v>
      </c>
      <c r="G44" s="20">
        <v>2020</v>
      </c>
      <c r="H44" s="11">
        <v>5420</v>
      </c>
      <c r="I44" s="11">
        <v>2168</v>
      </c>
      <c r="J44" s="11">
        <f>order_db[[#This Row],[Cost]]/order_db[[#This Row],[Units_Sold]]</f>
        <v>2</v>
      </c>
      <c r="K44" s="11">
        <f>(order_db[[#This Row],[Revenue]]-order_db[[#This Row],[Cost]])/order_db[[#This Row],[Units_Sold]]</f>
        <v>3</v>
      </c>
      <c r="L44" s="11">
        <f>order_db[[#This Row],[Unit_selling price]]*order_db[[#This Row],[Units_Sold]]</f>
        <v>3252</v>
      </c>
      <c r="M44" s="11">
        <f>order_db[[#This Row],[selling price]]-order_db[[#This Row],[Cost]]</f>
        <v>1084</v>
      </c>
      <c r="N44" s="11">
        <f>order_db[[#This Row],[selling price]]*7.5%</f>
        <v>243.89999999999998</v>
      </c>
    </row>
    <row r="45" spans="1:14" ht="18.5" x14ac:dyDescent="0.45">
      <c r="A45" s="8">
        <v>44</v>
      </c>
      <c r="B45" s="9">
        <v>2</v>
      </c>
      <c r="C45" s="9">
        <v>859158</v>
      </c>
      <c r="D45" s="9" t="s">
        <v>7</v>
      </c>
      <c r="E45" s="9">
        <v>2435</v>
      </c>
      <c r="F45" s="10">
        <v>43831</v>
      </c>
      <c r="G45" s="20">
        <v>2020</v>
      </c>
      <c r="H45" s="11">
        <v>12172.5</v>
      </c>
      <c r="I45" s="11">
        <v>4869</v>
      </c>
      <c r="J45" s="11">
        <f>order_db[[#This Row],[Cost]]/order_db[[#This Row],[Units_Sold]]</f>
        <v>1.9995893223819301</v>
      </c>
      <c r="K45" s="11">
        <f>(order_db[[#This Row],[Revenue]]-order_db[[#This Row],[Cost]])/order_db[[#This Row],[Units_Sold]]</f>
        <v>2.9993839835728955</v>
      </c>
      <c r="L45" s="11">
        <f>order_db[[#This Row],[Unit_selling price]]*order_db[[#This Row],[Units_Sold]]</f>
        <v>7303.5000000000009</v>
      </c>
      <c r="M45" s="11">
        <f>order_db[[#This Row],[selling price]]-order_db[[#This Row],[Cost]]</f>
        <v>2434.5000000000009</v>
      </c>
      <c r="N45" s="11">
        <f>order_db[[#This Row],[selling price]]*7.5%</f>
        <v>547.76250000000005</v>
      </c>
    </row>
    <row r="46" spans="1:14" ht="18.5" x14ac:dyDescent="0.45">
      <c r="A46" s="8">
        <v>45</v>
      </c>
      <c r="B46" s="9">
        <v>1</v>
      </c>
      <c r="C46" s="9">
        <v>779279</v>
      </c>
      <c r="D46" s="9" t="s">
        <v>7</v>
      </c>
      <c r="E46" s="9">
        <v>1774</v>
      </c>
      <c r="F46" s="10">
        <v>43833</v>
      </c>
      <c r="G46" s="20">
        <v>2020</v>
      </c>
      <c r="H46" s="11">
        <v>8870</v>
      </c>
      <c r="I46" s="11">
        <v>3548</v>
      </c>
      <c r="J46" s="11">
        <f>order_db[[#This Row],[Cost]]/order_db[[#This Row],[Units_Sold]]</f>
        <v>2</v>
      </c>
      <c r="K46" s="11">
        <f>(order_db[[#This Row],[Revenue]]-order_db[[#This Row],[Cost]])/order_db[[#This Row],[Units_Sold]]</f>
        <v>3</v>
      </c>
      <c r="L46" s="11">
        <f>order_db[[#This Row],[Unit_selling price]]*order_db[[#This Row],[Units_Sold]]</f>
        <v>5322</v>
      </c>
      <c r="M46" s="11">
        <f>order_db[[#This Row],[selling price]]-order_db[[#This Row],[Cost]]</f>
        <v>1774</v>
      </c>
      <c r="N46" s="11">
        <f>order_db[[#This Row],[selling price]]*7.5%</f>
        <v>399.15</v>
      </c>
    </row>
    <row r="47" spans="1:14" ht="18.5" x14ac:dyDescent="0.45">
      <c r="A47" s="8">
        <v>46</v>
      </c>
      <c r="B47" s="9">
        <v>1</v>
      </c>
      <c r="C47" s="9">
        <v>296424</v>
      </c>
      <c r="D47" s="9" t="s">
        <v>7</v>
      </c>
      <c r="E47" s="9">
        <v>1901</v>
      </c>
      <c r="F47" s="10">
        <v>43836</v>
      </c>
      <c r="G47" s="20">
        <v>2020</v>
      </c>
      <c r="H47" s="11">
        <v>9505</v>
      </c>
      <c r="I47" s="11">
        <v>3802</v>
      </c>
      <c r="J47" s="11">
        <f>order_db[[#This Row],[Cost]]/order_db[[#This Row],[Units_Sold]]</f>
        <v>2</v>
      </c>
      <c r="K47" s="11">
        <f>(order_db[[#This Row],[Revenue]]-order_db[[#This Row],[Cost]])/order_db[[#This Row],[Units_Sold]]</f>
        <v>3</v>
      </c>
      <c r="L47" s="11">
        <f>order_db[[#This Row],[Unit_selling price]]*order_db[[#This Row],[Units_Sold]]</f>
        <v>5703</v>
      </c>
      <c r="M47" s="11">
        <f>order_db[[#This Row],[selling price]]-order_db[[#This Row],[Cost]]</f>
        <v>1901</v>
      </c>
      <c r="N47" s="11">
        <f>order_db[[#This Row],[selling price]]*7.5%</f>
        <v>427.72499999999997</v>
      </c>
    </row>
    <row r="48" spans="1:14" ht="18.5" x14ac:dyDescent="0.45">
      <c r="A48" s="8">
        <v>47</v>
      </c>
      <c r="B48" s="9">
        <v>3</v>
      </c>
      <c r="C48" s="9">
        <v>578401</v>
      </c>
      <c r="D48" s="9" t="s">
        <v>7</v>
      </c>
      <c r="E48" s="9">
        <v>689</v>
      </c>
      <c r="F48" s="10">
        <v>43836</v>
      </c>
      <c r="G48" s="20">
        <v>2020</v>
      </c>
      <c r="H48" s="11">
        <v>3445</v>
      </c>
      <c r="I48" s="11">
        <v>1378</v>
      </c>
      <c r="J48" s="11">
        <f>order_db[[#This Row],[Cost]]/order_db[[#This Row],[Units_Sold]]</f>
        <v>2</v>
      </c>
      <c r="K48" s="11">
        <f>(order_db[[#This Row],[Revenue]]-order_db[[#This Row],[Cost]])/order_db[[#This Row],[Units_Sold]]</f>
        <v>3</v>
      </c>
      <c r="L48" s="11">
        <f>order_db[[#This Row],[Unit_selling price]]*order_db[[#This Row],[Units_Sold]]</f>
        <v>2067</v>
      </c>
      <c r="M48" s="11">
        <f>order_db[[#This Row],[selling price]]-order_db[[#This Row],[Cost]]</f>
        <v>689</v>
      </c>
      <c r="N48" s="11">
        <f>order_db[[#This Row],[selling price]]*7.5%</f>
        <v>155.02500000000001</v>
      </c>
    </row>
    <row r="49" spans="1:14" ht="18.5" x14ac:dyDescent="0.45">
      <c r="A49" s="8">
        <v>48</v>
      </c>
      <c r="B49" s="9">
        <v>3</v>
      </c>
      <c r="C49" s="9">
        <v>365552</v>
      </c>
      <c r="D49" s="9" t="s">
        <v>7</v>
      </c>
      <c r="E49" s="9">
        <v>1570</v>
      </c>
      <c r="F49" s="10">
        <v>43836</v>
      </c>
      <c r="G49" s="20">
        <v>2020</v>
      </c>
      <c r="H49" s="11">
        <v>7850</v>
      </c>
      <c r="I49" s="11">
        <v>3140</v>
      </c>
      <c r="J49" s="11">
        <f>order_db[[#This Row],[Cost]]/order_db[[#This Row],[Units_Sold]]</f>
        <v>2</v>
      </c>
      <c r="K49" s="11">
        <f>(order_db[[#This Row],[Revenue]]-order_db[[#This Row],[Cost]])/order_db[[#This Row],[Units_Sold]]</f>
        <v>3</v>
      </c>
      <c r="L49" s="11">
        <f>order_db[[#This Row],[Unit_selling price]]*order_db[[#This Row],[Units_Sold]]</f>
        <v>4710</v>
      </c>
      <c r="M49" s="11">
        <f>order_db[[#This Row],[selling price]]-order_db[[#This Row],[Cost]]</f>
        <v>1570</v>
      </c>
      <c r="N49" s="11">
        <f>order_db[[#This Row],[selling price]]*7.5%</f>
        <v>353.25</v>
      </c>
    </row>
    <row r="50" spans="1:14" ht="18.5" x14ac:dyDescent="0.45">
      <c r="A50" s="8">
        <v>49</v>
      </c>
      <c r="B50" s="9">
        <v>4</v>
      </c>
      <c r="C50" s="9">
        <v>713958</v>
      </c>
      <c r="D50" s="9" t="s">
        <v>7</v>
      </c>
      <c r="E50" s="9">
        <v>1370</v>
      </c>
      <c r="F50" s="10">
        <v>43837</v>
      </c>
      <c r="G50" s="20">
        <v>2020</v>
      </c>
      <c r="H50" s="11">
        <v>6847.5</v>
      </c>
      <c r="I50" s="11">
        <v>2739</v>
      </c>
      <c r="J50" s="11">
        <f>order_db[[#This Row],[Cost]]/order_db[[#This Row],[Units_Sold]]</f>
        <v>1.9992700729927007</v>
      </c>
      <c r="K50" s="11">
        <f>(order_db[[#This Row],[Revenue]]-order_db[[#This Row],[Cost]])/order_db[[#This Row],[Units_Sold]]</f>
        <v>2.9989051094890513</v>
      </c>
      <c r="L50" s="11">
        <f>order_db[[#This Row],[Unit_selling price]]*order_db[[#This Row],[Units_Sold]]</f>
        <v>4108.5</v>
      </c>
      <c r="M50" s="11">
        <f>order_db[[#This Row],[selling price]]-order_db[[#This Row],[Cost]]</f>
        <v>1369.5</v>
      </c>
      <c r="N50" s="11">
        <f>order_db[[#This Row],[selling price]]*7.5%</f>
        <v>308.13749999999999</v>
      </c>
    </row>
    <row r="51" spans="1:14" ht="18.5" x14ac:dyDescent="0.45">
      <c r="A51" s="8">
        <v>50</v>
      </c>
      <c r="B51" s="9">
        <v>2</v>
      </c>
      <c r="C51" s="9">
        <v>164895</v>
      </c>
      <c r="D51" s="9" t="s">
        <v>7</v>
      </c>
      <c r="E51" s="9">
        <v>2009</v>
      </c>
      <c r="F51" s="10">
        <v>43840</v>
      </c>
      <c r="G51" s="20">
        <v>2020</v>
      </c>
      <c r="H51" s="11">
        <v>10045</v>
      </c>
      <c r="I51" s="11">
        <v>4018</v>
      </c>
      <c r="J51" s="11">
        <f>order_db[[#This Row],[Cost]]/order_db[[#This Row],[Units_Sold]]</f>
        <v>2</v>
      </c>
      <c r="K51" s="11">
        <f>(order_db[[#This Row],[Revenue]]-order_db[[#This Row],[Cost]])/order_db[[#This Row],[Units_Sold]]</f>
        <v>3</v>
      </c>
      <c r="L51" s="11">
        <f>order_db[[#This Row],[Unit_selling price]]*order_db[[#This Row],[Units_Sold]]</f>
        <v>6027</v>
      </c>
      <c r="M51" s="11">
        <f>order_db[[#This Row],[selling price]]-order_db[[#This Row],[Cost]]</f>
        <v>2009</v>
      </c>
      <c r="N51" s="11">
        <f>order_db[[#This Row],[selling price]]*7.5%</f>
        <v>452.02499999999998</v>
      </c>
    </row>
    <row r="52" spans="1:14" ht="18.5" x14ac:dyDescent="0.45">
      <c r="A52" s="8">
        <v>51</v>
      </c>
      <c r="B52" s="9">
        <v>1</v>
      </c>
      <c r="C52" s="9">
        <v>675075</v>
      </c>
      <c r="D52" s="9" t="s">
        <v>7</v>
      </c>
      <c r="E52" s="9">
        <v>1945</v>
      </c>
      <c r="F52" s="10">
        <v>43475</v>
      </c>
      <c r="G52" s="20">
        <v>2019</v>
      </c>
      <c r="H52" s="11">
        <v>9725</v>
      </c>
      <c r="I52" s="11">
        <v>3890</v>
      </c>
      <c r="J52" s="11">
        <f>order_db[[#This Row],[Cost]]/order_db[[#This Row],[Units_Sold]]</f>
        <v>2</v>
      </c>
      <c r="K52" s="11">
        <f>(order_db[[#This Row],[Revenue]]-order_db[[#This Row],[Cost]])/order_db[[#This Row],[Units_Sold]]</f>
        <v>3</v>
      </c>
      <c r="L52" s="11">
        <f>order_db[[#This Row],[Unit_selling price]]*order_db[[#This Row],[Units_Sold]]</f>
        <v>5835</v>
      </c>
      <c r="M52" s="11">
        <f>order_db[[#This Row],[selling price]]-order_db[[#This Row],[Cost]]</f>
        <v>1945</v>
      </c>
      <c r="N52" s="11">
        <f>order_db[[#This Row],[selling price]]*7.5%</f>
        <v>437.625</v>
      </c>
    </row>
    <row r="53" spans="1:14" ht="18.5" x14ac:dyDescent="0.45">
      <c r="A53" s="8">
        <v>52</v>
      </c>
      <c r="B53" s="9">
        <v>2</v>
      </c>
      <c r="C53" s="9">
        <v>455780</v>
      </c>
      <c r="D53" s="9" t="s">
        <v>7</v>
      </c>
      <c r="E53" s="9">
        <v>1287</v>
      </c>
      <c r="F53" s="10">
        <v>43842</v>
      </c>
      <c r="G53" s="20">
        <v>2020</v>
      </c>
      <c r="H53" s="11">
        <v>6435</v>
      </c>
      <c r="I53" s="11">
        <v>2574</v>
      </c>
      <c r="J53" s="11">
        <f>order_db[[#This Row],[Cost]]/order_db[[#This Row],[Units_Sold]]</f>
        <v>2</v>
      </c>
      <c r="K53" s="11">
        <f>(order_db[[#This Row],[Revenue]]-order_db[[#This Row],[Cost]])/order_db[[#This Row],[Units_Sold]]</f>
        <v>3</v>
      </c>
      <c r="L53" s="11">
        <f>order_db[[#This Row],[Unit_selling price]]*order_db[[#This Row],[Units_Sold]]</f>
        <v>3861</v>
      </c>
      <c r="M53" s="11">
        <f>order_db[[#This Row],[selling price]]-order_db[[#This Row],[Cost]]</f>
        <v>1287</v>
      </c>
      <c r="N53" s="11">
        <f>order_db[[#This Row],[selling price]]*7.5%</f>
        <v>289.57499999999999</v>
      </c>
    </row>
    <row r="54" spans="1:14" ht="18.5" x14ac:dyDescent="0.45">
      <c r="A54" s="8">
        <v>53</v>
      </c>
      <c r="B54" s="9">
        <v>2</v>
      </c>
      <c r="C54" s="9">
        <v>566401</v>
      </c>
      <c r="D54" s="9" t="s">
        <v>7</v>
      </c>
      <c r="E54" s="9">
        <v>1706</v>
      </c>
      <c r="F54" s="10">
        <v>43842</v>
      </c>
      <c r="G54" s="20">
        <v>2020</v>
      </c>
      <c r="H54" s="11">
        <v>8530</v>
      </c>
      <c r="I54" s="11">
        <v>3412</v>
      </c>
      <c r="J54" s="11">
        <f>order_db[[#This Row],[Cost]]/order_db[[#This Row],[Units_Sold]]</f>
        <v>2</v>
      </c>
      <c r="K54" s="11">
        <f>(order_db[[#This Row],[Revenue]]-order_db[[#This Row],[Cost]])/order_db[[#This Row],[Units_Sold]]</f>
        <v>3</v>
      </c>
      <c r="L54" s="11">
        <f>order_db[[#This Row],[Unit_selling price]]*order_db[[#This Row],[Units_Sold]]</f>
        <v>5118</v>
      </c>
      <c r="M54" s="11">
        <f>order_db[[#This Row],[selling price]]-order_db[[#This Row],[Cost]]</f>
        <v>1706</v>
      </c>
      <c r="N54" s="11">
        <f>order_db[[#This Row],[selling price]]*7.5%</f>
        <v>383.84999999999997</v>
      </c>
    </row>
    <row r="55" spans="1:14" ht="18.5" x14ac:dyDescent="0.45">
      <c r="A55" s="8">
        <v>54</v>
      </c>
      <c r="B55" s="9">
        <v>1</v>
      </c>
      <c r="C55" s="9">
        <v>141665</v>
      </c>
      <c r="D55" s="9" t="s">
        <v>7</v>
      </c>
      <c r="E55" s="9">
        <v>1760</v>
      </c>
      <c r="F55" s="10">
        <v>43474</v>
      </c>
      <c r="G55" s="20">
        <v>2019</v>
      </c>
      <c r="H55" s="11">
        <v>8800</v>
      </c>
      <c r="I55" s="11">
        <v>3520</v>
      </c>
      <c r="J55" s="11">
        <f>order_db[[#This Row],[Cost]]/order_db[[#This Row],[Units_Sold]]</f>
        <v>2</v>
      </c>
      <c r="K55" s="11">
        <f>(order_db[[#This Row],[Revenue]]-order_db[[#This Row],[Cost]])/order_db[[#This Row],[Units_Sold]]</f>
        <v>3</v>
      </c>
      <c r="L55" s="11">
        <f>order_db[[#This Row],[Unit_selling price]]*order_db[[#This Row],[Units_Sold]]</f>
        <v>5280</v>
      </c>
      <c r="M55" s="11">
        <f>order_db[[#This Row],[selling price]]-order_db[[#This Row],[Cost]]</f>
        <v>1760</v>
      </c>
      <c r="N55" s="11">
        <f>order_db[[#This Row],[selling price]]*7.5%</f>
        <v>396</v>
      </c>
    </row>
    <row r="56" spans="1:14" ht="18.5" x14ac:dyDescent="0.45">
      <c r="A56" s="8">
        <v>55</v>
      </c>
      <c r="B56" s="9">
        <v>4</v>
      </c>
      <c r="C56" s="9">
        <v>872825</v>
      </c>
      <c r="D56" s="9" t="s">
        <v>7</v>
      </c>
      <c r="E56" s="9">
        <v>2031</v>
      </c>
      <c r="F56" s="10">
        <v>43840</v>
      </c>
      <c r="G56" s="20">
        <v>2020</v>
      </c>
      <c r="H56" s="11">
        <v>10155</v>
      </c>
      <c r="I56" s="11">
        <v>4062</v>
      </c>
      <c r="J56" s="11">
        <f>order_db[[#This Row],[Cost]]/order_db[[#This Row],[Units_Sold]]</f>
        <v>2</v>
      </c>
      <c r="K56" s="11">
        <f>(order_db[[#This Row],[Revenue]]-order_db[[#This Row],[Cost]])/order_db[[#This Row],[Units_Sold]]</f>
        <v>3</v>
      </c>
      <c r="L56" s="11">
        <f>order_db[[#This Row],[Unit_selling price]]*order_db[[#This Row],[Units_Sold]]</f>
        <v>6093</v>
      </c>
      <c r="M56" s="11">
        <f>order_db[[#This Row],[selling price]]-order_db[[#This Row],[Cost]]</f>
        <v>2031</v>
      </c>
      <c r="N56" s="11">
        <f>order_db[[#This Row],[selling price]]*7.5%</f>
        <v>456.97499999999997</v>
      </c>
    </row>
    <row r="57" spans="1:14" ht="18.5" x14ac:dyDescent="0.45">
      <c r="A57" s="8">
        <v>56</v>
      </c>
      <c r="B57" s="9">
        <v>2</v>
      </c>
      <c r="C57" s="9">
        <v>738910</v>
      </c>
      <c r="D57" s="9" t="s">
        <v>7</v>
      </c>
      <c r="E57" s="9">
        <v>2261</v>
      </c>
      <c r="F57" s="10">
        <v>43477</v>
      </c>
      <c r="G57" s="20">
        <v>2019</v>
      </c>
      <c r="H57" s="11">
        <v>11305</v>
      </c>
      <c r="I57" s="11">
        <v>4522</v>
      </c>
      <c r="J57" s="11">
        <f>order_db[[#This Row],[Cost]]/order_db[[#This Row],[Units_Sold]]</f>
        <v>2</v>
      </c>
      <c r="K57" s="11">
        <f>(order_db[[#This Row],[Revenue]]-order_db[[#This Row],[Cost]])/order_db[[#This Row],[Units_Sold]]</f>
        <v>3</v>
      </c>
      <c r="L57" s="11">
        <f>order_db[[#This Row],[Unit_selling price]]*order_db[[#This Row],[Units_Sold]]</f>
        <v>6783</v>
      </c>
      <c r="M57" s="11">
        <f>order_db[[#This Row],[selling price]]-order_db[[#This Row],[Cost]]</f>
        <v>2261</v>
      </c>
      <c r="N57" s="11">
        <f>order_db[[#This Row],[selling price]]*7.5%</f>
        <v>508.72499999999997</v>
      </c>
    </row>
    <row r="58" spans="1:14" ht="18.5" x14ac:dyDescent="0.45">
      <c r="A58" s="8">
        <v>57</v>
      </c>
      <c r="B58" s="9">
        <v>3</v>
      </c>
      <c r="C58" s="9">
        <v>239419</v>
      </c>
      <c r="D58" s="9" t="s">
        <v>7</v>
      </c>
      <c r="E58" s="9">
        <v>4251</v>
      </c>
      <c r="F58" s="10">
        <v>43831</v>
      </c>
      <c r="G58" s="20">
        <v>2020</v>
      </c>
      <c r="H58" s="11">
        <v>21255</v>
      </c>
      <c r="I58" s="11">
        <v>8502</v>
      </c>
      <c r="J58" s="11">
        <f>order_db[[#This Row],[Cost]]/order_db[[#This Row],[Units_Sold]]</f>
        <v>2</v>
      </c>
      <c r="K58" s="11">
        <f>(order_db[[#This Row],[Revenue]]-order_db[[#This Row],[Cost]])/order_db[[#This Row],[Units_Sold]]</f>
        <v>3</v>
      </c>
      <c r="L58" s="11">
        <f>order_db[[#This Row],[Unit_selling price]]*order_db[[#This Row],[Units_Sold]]</f>
        <v>12753</v>
      </c>
      <c r="M58" s="11">
        <f>order_db[[#This Row],[selling price]]-order_db[[#This Row],[Cost]]</f>
        <v>4251</v>
      </c>
      <c r="N58" s="11">
        <f>order_db[[#This Row],[selling price]]*7.5%</f>
        <v>956.47499999999991</v>
      </c>
    </row>
    <row r="59" spans="1:14" ht="18.5" x14ac:dyDescent="0.45">
      <c r="A59" s="8">
        <v>58</v>
      </c>
      <c r="B59" s="9">
        <v>2</v>
      </c>
      <c r="C59" s="9">
        <v>776513</v>
      </c>
      <c r="D59" s="9" t="s">
        <v>7</v>
      </c>
      <c r="E59" s="9">
        <v>795</v>
      </c>
      <c r="F59" s="10">
        <v>43833</v>
      </c>
      <c r="G59" s="20">
        <v>2020</v>
      </c>
      <c r="H59" s="11">
        <v>3975</v>
      </c>
      <c r="I59" s="11">
        <v>1590</v>
      </c>
      <c r="J59" s="11">
        <f>order_db[[#This Row],[Cost]]/order_db[[#This Row],[Units_Sold]]</f>
        <v>2</v>
      </c>
      <c r="K59" s="11">
        <f>(order_db[[#This Row],[Revenue]]-order_db[[#This Row],[Cost]])/order_db[[#This Row],[Units_Sold]]</f>
        <v>3</v>
      </c>
      <c r="L59" s="11">
        <f>order_db[[#This Row],[Unit_selling price]]*order_db[[#This Row],[Units_Sold]]</f>
        <v>2385</v>
      </c>
      <c r="M59" s="11">
        <f>order_db[[#This Row],[selling price]]-order_db[[#This Row],[Cost]]</f>
        <v>795</v>
      </c>
      <c r="N59" s="11">
        <f>order_db[[#This Row],[selling price]]*7.5%</f>
        <v>178.875</v>
      </c>
    </row>
    <row r="60" spans="1:14" ht="18.5" x14ac:dyDescent="0.45">
      <c r="A60" s="8">
        <v>59</v>
      </c>
      <c r="B60" s="9">
        <v>4</v>
      </c>
      <c r="C60" s="9">
        <v>595670</v>
      </c>
      <c r="D60" s="9" t="s">
        <v>7</v>
      </c>
      <c r="E60" s="9">
        <v>1415</v>
      </c>
      <c r="F60" s="10">
        <v>43834</v>
      </c>
      <c r="G60" s="20">
        <v>2020</v>
      </c>
      <c r="H60" s="11">
        <v>7072.5</v>
      </c>
      <c r="I60" s="11">
        <v>2829</v>
      </c>
      <c r="J60" s="11">
        <f>order_db[[#This Row],[Cost]]/order_db[[#This Row],[Units_Sold]]</f>
        <v>1.9992932862190813</v>
      </c>
      <c r="K60" s="11">
        <f>(order_db[[#This Row],[Revenue]]-order_db[[#This Row],[Cost]])/order_db[[#This Row],[Units_Sold]]</f>
        <v>2.9989399293286221</v>
      </c>
      <c r="L60" s="11">
        <f>order_db[[#This Row],[Unit_selling price]]*order_db[[#This Row],[Units_Sold]]</f>
        <v>4243.5</v>
      </c>
      <c r="M60" s="11">
        <f>order_db[[#This Row],[selling price]]-order_db[[#This Row],[Cost]]</f>
        <v>1414.5</v>
      </c>
      <c r="N60" s="11">
        <f>order_db[[#This Row],[selling price]]*7.5%</f>
        <v>318.26249999999999</v>
      </c>
    </row>
    <row r="61" spans="1:14" ht="18.5" x14ac:dyDescent="0.45">
      <c r="A61" s="8">
        <v>60</v>
      </c>
      <c r="B61" s="9">
        <v>3</v>
      </c>
      <c r="C61" s="9">
        <v>549329</v>
      </c>
      <c r="D61" s="9" t="s">
        <v>7</v>
      </c>
      <c r="E61" s="9">
        <v>2918</v>
      </c>
      <c r="F61" s="10">
        <v>43835</v>
      </c>
      <c r="G61" s="20">
        <v>2020</v>
      </c>
      <c r="H61" s="11">
        <v>14590</v>
      </c>
      <c r="I61" s="11">
        <v>5836</v>
      </c>
      <c r="J61" s="11">
        <f>order_db[[#This Row],[Cost]]/order_db[[#This Row],[Units_Sold]]</f>
        <v>2</v>
      </c>
      <c r="K61" s="11">
        <f>(order_db[[#This Row],[Revenue]]-order_db[[#This Row],[Cost]])/order_db[[#This Row],[Units_Sold]]</f>
        <v>3</v>
      </c>
      <c r="L61" s="11">
        <f>order_db[[#This Row],[Unit_selling price]]*order_db[[#This Row],[Units_Sold]]</f>
        <v>8754</v>
      </c>
      <c r="M61" s="11">
        <f>order_db[[#This Row],[selling price]]-order_db[[#This Row],[Cost]]</f>
        <v>2918</v>
      </c>
      <c r="N61" s="11">
        <f>order_db[[#This Row],[selling price]]*7.5%</f>
        <v>656.55</v>
      </c>
    </row>
    <row r="62" spans="1:14" ht="18.5" x14ac:dyDescent="0.45">
      <c r="A62" s="8">
        <v>61</v>
      </c>
      <c r="B62" s="9">
        <v>2</v>
      </c>
      <c r="C62" s="9">
        <v>824253</v>
      </c>
      <c r="D62" s="9" t="s">
        <v>7</v>
      </c>
      <c r="E62" s="9">
        <v>3450</v>
      </c>
      <c r="F62" s="10">
        <v>43837</v>
      </c>
      <c r="G62" s="20">
        <v>2020</v>
      </c>
      <c r="H62" s="11">
        <v>17250</v>
      </c>
      <c r="I62" s="11">
        <v>6900</v>
      </c>
      <c r="J62" s="11">
        <f>order_db[[#This Row],[Cost]]/order_db[[#This Row],[Units_Sold]]</f>
        <v>2</v>
      </c>
      <c r="K62" s="11">
        <f>(order_db[[#This Row],[Revenue]]-order_db[[#This Row],[Cost]])/order_db[[#This Row],[Units_Sold]]</f>
        <v>3</v>
      </c>
      <c r="L62" s="11">
        <f>order_db[[#This Row],[Unit_selling price]]*order_db[[#This Row],[Units_Sold]]</f>
        <v>10350</v>
      </c>
      <c r="M62" s="11">
        <f>order_db[[#This Row],[selling price]]-order_db[[#This Row],[Cost]]</f>
        <v>3450</v>
      </c>
      <c r="N62" s="11">
        <f>order_db[[#This Row],[selling price]]*7.5%</f>
        <v>776.25</v>
      </c>
    </row>
    <row r="63" spans="1:14" ht="18.5" x14ac:dyDescent="0.45">
      <c r="A63" s="8">
        <v>62</v>
      </c>
      <c r="B63" s="9">
        <v>3</v>
      </c>
      <c r="C63" s="9">
        <v>288851</v>
      </c>
      <c r="D63" s="9" t="s">
        <v>7</v>
      </c>
      <c r="E63" s="9">
        <v>2988</v>
      </c>
      <c r="F63" s="10">
        <v>43837</v>
      </c>
      <c r="G63" s="20">
        <v>2020</v>
      </c>
      <c r="H63" s="11">
        <v>14940</v>
      </c>
      <c r="I63" s="11">
        <v>5976</v>
      </c>
      <c r="J63" s="11">
        <f>order_db[[#This Row],[Cost]]/order_db[[#This Row],[Units_Sold]]</f>
        <v>2</v>
      </c>
      <c r="K63" s="11">
        <f>(order_db[[#This Row],[Revenue]]-order_db[[#This Row],[Cost]])/order_db[[#This Row],[Units_Sold]]</f>
        <v>3</v>
      </c>
      <c r="L63" s="11">
        <f>order_db[[#This Row],[Unit_selling price]]*order_db[[#This Row],[Units_Sold]]</f>
        <v>8964</v>
      </c>
      <c r="M63" s="11">
        <f>order_db[[#This Row],[selling price]]-order_db[[#This Row],[Cost]]</f>
        <v>2988</v>
      </c>
      <c r="N63" s="11">
        <f>order_db[[#This Row],[selling price]]*7.5%</f>
        <v>672.3</v>
      </c>
    </row>
    <row r="64" spans="1:14" ht="18.5" x14ac:dyDescent="0.45">
      <c r="A64" s="8">
        <v>63</v>
      </c>
      <c r="B64" s="9">
        <v>1</v>
      </c>
      <c r="C64" s="9">
        <v>675035</v>
      </c>
      <c r="D64" s="9" t="s">
        <v>7</v>
      </c>
      <c r="E64" s="9">
        <v>218</v>
      </c>
      <c r="F64" s="10">
        <v>43839</v>
      </c>
      <c r="G64" s="20">
        <v>2020</v>
      </c>
      <c r="H64" s="11">
        <v>1090</v>
      </c>
      <c r="I64" s="11">
        <v>436</v>
      </c>
      <c r="J64" s="11">
        <f>order_db[[#This Row],[Cost]]/order_db[[#This Row],[Units_Sold]]</f>
        <v>2</v>
      </c>
      <c r="K64" s="11">
        <f>(order_db[[#This Row],[Revenue]]-order_db[[#This Row],[Cost]])/order_db[[#This Row],[Units_Sold]]</f>
        <v>3</v>
      </c>
      <c r="L64" s="11">
        <f>order_db[[#This Row],[Unit_selling price]]*order_db[[#This Row],[Units_Sold]]</f>
        <v>654</v>
      </c>
      <c r="M64" s="11">
        <f>order_db[[#This Row],[selling price]]-order_db[[#This Row],[Cost]]</f>
        <v>218</v>
      </c>
      <c r="N64" s="11">
        <f>order_db[[#This Row],[selling price]]*7.5%</f>
        <v>49.05</v>
      </c>
    </row>
    <row r="65" spans="1:14" ht="18.5" x14ac:dyDescent="0.45">
      <c r="A65" s="8">
        <v>64</v>
      </c>
      <c r="B65" s="9">
        <v>3</v>
      </c>
      <c r="C65" s="9">
        <v>255145</v>
      </c>
      <c r="D65" s="9" t="s">
        <v>7</v>
      </c>
      <c r="E65" s="9">
        <v>2074</v>
      </c>
      <c r="F65" s="10">
        <v>43839</v>
      </c>
      <c r="G65" s="20">
        <v>2020</v>
      </c>
      <c r="H65" s="11">
        <v>10370</v>
      </c>
      <c r="I65" s="11">
        <v>4148</v>
      </c>
      <c r="J65" s="11">
        <f>order_db[[#This Row],[Cost]]/order_db[[#This Row],[Units_Sold]]</f>
        <v>2</v>
      </c>
      <c r="K65" s="11">
        <f>(order_db[[#This Row],[Revenue]]-order_db[[#This Row],[Cost]])/order_db[[#This Row],[Units_Sold]]</f>
        <v>3</v>
      </c>
      <c r="L65" s="11">
        <f>order_db[[#This Row],[Unit_selling price]]*order_db[[#This Row],[Units_Sold]]</f>
        <v>6222</v>
      </c>
      <c r="M65" s="11">
        <f>order_db[[#This Row],[selling price]]-order_db[[#This Row],[Cost]]</f>
        <v>2074</v>
      </c>
      <c r="N65" s="11">
        <f>order_db[[#This Row],[selling price]]*7.5%</f>
        <v>466.65</v>
      </c>
    </row>
    <row r="66" spans="1:14" ht="18.5" x14ac:dyDescent="0.45">
      <c r="A66" s="8">
        <v>65</v>
      </c>
      <c r="B66" s="9">
        <v>5</v>
      </c>
      <c r="C66" s="9">
        <v>436748</v>
      </c>
      <c r="D66" s="9" t="s">
        <v>7</v>
      </c>
      <c r="E66" s="9">
        <v>1056</v>
      </c>
      <c r="F66" s="10">
        <v>43839</v>
      </c>
      <c r="G66" s="20">
        <v>2020</v>
      </c>
      <c r="H66" s="11">
        <v>5280</v>
      </c>
      <c r="I66" s="11">
        <v>2112</v>
      </c>
      <c r="J66" s="11">
        <f>order_db[[#This Row],[Cost]]/order_db[[#This Row],[Units_Sold]]</f>
        <v>2</v>
      </c>
      <c r="K66" s="11">
        <f>(order_db[[#This Row],[Revenue]]-order_db[[#This Row],[Cost]])/order_db[[#This Row],[Units_Sold]]</f>
        <v>3</v>
      </c>
      <c r="L66" s="11">
        <f>order_db[[#This Row],[Unit_selling price]]*order_db[[#This Row],[Units_Sold]]</f>
        <v>3168</v>
      </c>
      <c r="M66" s="11">
        <f>order_db[[#This Row],[selling price]]-order_db[[#This Row],[Cost]]</f>
        <v>1056</v>
      </c>
      <c r="N66" s="11">
        <f>order_db[[#This Row],[selling price]]*7.5%</f>
        <v>237.6</v>
      </c>
    </row>
    <row r="67" spans="1:14" ht="18.5" x14ac:dyDescent="0.45">
      <c r="A67" s="8">
        <v>66</v>
      </c>
      <c r="B67" s="9">
        <v>1</v>
      </c>
      <c r="C67" s="9">
        <v>707858</v>
      </c>
      <c r="D67" s="9" t="s">
        <v>7</v>
      </c>
      <c r="E67" s="9">
        <v>671</v>
      </c>
      <c r="F67" s="10">
        <v>43475</v>
      </c>
      <c r="G67" s="20">
        <v>2019</v>
      </c>
      <c r="H67" s="11">
        <v>3355</v>
      </c>
      <c r="I67" s="11">
        <v>1342</v>
      </c>
      <c r="J67" s="11">
        <f>order_db[[#This Row],[Cost]]/order_db[[#This Row],[Units_Sold]]</f>
        <v>2</v>
      </c>
      <c r="K67" s="11">
        <f>(order_db[[#This Row],[Revenue]]-order_db[[#This Row],[Cost]])/order_db[[#This Row],[Units_Sold]]</f>
        <v>3</v>
      </c>
      <c r="L67" s="11">
        <f>order_db[[#This Row],[Unit_selling price]]*order_db[[#This Row],[Units_Sold]]</f>
        <v>2013</v>
      </c>
      <c r="M67" s="11">
        <f>order_db[[#This Row],[selling price]]-order_db[[#This Row],[Cost]]</f>
        <v>671</v>
      </c>
      <c r="N67" s="11">
        <f>order_db[[#This Row],[selling price]]*7.5%</f>
        <v>150.97499999999999</v>
      </c>
    </row>
    <row r="68" spans="1:14" ht="18.5" x14ac:dyDescent="0.45">
      <c r="A68" s="8">
        <v>67</v>
      </c>
      <c r="B68" s="9">
        <v>3</v>
      </c>
      <c r="C68" s="9">
        <v>538134</v>
      </c>
      <c r="D68" s="9" t="s">
        <v>7</v>
      </c>
      <c r="E68" s="9">
        <v>1514</v>
      </c>
      <c r="F68" s="10">
        <v>43475</v>
      </c>
      <c r="G68" s="20">
        <v>2019</v>
      </c>
      <c r="H68" s="11">
        <v>7570</v>
      </c>
      <c r="I68" s="11">
        <v>3028</v>
      </c>
      <c r="J68" s="11">
        <f>order_db[[#This Row],[Cost]]/order_db[[#This Row],[Units_Sold]]</f>
        <v>2</v>
      </c>
      <c r="K68" s="11">
        <f>(order_db[[#This Row],[Revenue]]-order_db[[#This Row],[Cost]])/order_db[[#This Row],[Units_Sold]]</f>
        <v>3</v>
      </c>
      <c r="L68" s="11">
        <f>order_db[[#This Row],[Unit_selling price]]*order_db[[#This Row],[Units_Sold]]</f>
        <v>4542</v>
      </c>
      <c r="M68" s="11">
        <f>order_db[[#This Row],[selling price]]-order_db[[#This Row],[Cost]]</f>
        <v>1514</v>
      </c>
      <c r="N68" s="11">
        <f>order_db[[#This Row],[selling price]]*7.5%</f>
        <v>340.65</v>
      </c>
    </row>
    <row r="69" spans="1:14" ht="18.5" x14ac:dyDescent="0.45">
      <c r="A69" s="8">
        <v>68</v>
      </c>
      <c r="B69" s="9">
        <v>3</v>
      </c>
      <c r="C69" s="9">
        <v>817134</v>
      </c>
      <c r="D69" s="9" t="s">
        <v>7</v>
      </c>
      <c r="E69" s="9">
        <v>274</v>
      </c>
      <c r="F69" s="10">
        <v>43842</v>
      </c>
      <c r="G69" s="20">
        <v>2020</v>
      </c>
      <c r="H69" s="11">
        <v>1370</v>
      </c>
      <c r="I69" s="11">
        <v>548</v>
      </c>
      <c r="J69" s="11">
        <f>order_db[[#This Row],[Cost]]/order_db[[#This Row],[Units_Sold]]</f>
        <v>2</v>
      </c>
      <c r="K69" s="11">
        <f>(order_db[[#This Row],[Revenue]]-order_db[[#This Row],[Cost]])/order_db[[#This Row],[Units_Sold]]</f>
        <v>3</v>
      </c>
      <c r="L69" s="11">
        <f>order_db[[#This Row],[Unit_selling price]]*order_db[[#This Row],[Units_Sold]]</f>
        <v>822</v>
      </c>
      <c r="M69" s="11">
        <f>order_db[[#This Row],[selling price]]-order_db[[#This Row],[Cost]]</f>
        <v>274</v>
      </c>
      <c r="N69" s="11">
        <f>order_db[[#This Row],[selling price]]*7.5%</f>
        <v>61.65</v>
      </c>
    </row>
    <row r="70" spans="1:14" ht="18.5" x14ac:dyDescent="0.45">
      <c r="A70" s="8">
        <v>69</v>
      </c>
      <c r="B70" s="9">
        <v>3</v>
      </c>
      <c r="C70" s="9">
        <v>697568</v>
      </c>
      <c r="D70" s="9" t="s">
        <v>7</v>
      </c>
      <c r="E70" s="9">
        <v>1138</v>
      </c>
      <c r="F70" s="10">
        <v>43842</v>
      </c>
      <c r="G70" s="20">
        <v>2020</v>
      </c>
      <c r="H70" s="11">
        <v>5690</v>
      </c>
      <c r="I70" s="11">
        <v>2276</v>
      </c>
      <c r="J70" s="11">
        <f>order_db[[#This Row],[Cost]]/order_db[[#This Row],[Units_Sold]]</f>
        <v>2</v>
      </c>
      <c r="K70" s="11">
        <f>(order_db[[#This Row],[Revenue]]-order_db[[#This Row],[Cost]])/order_db[[#This Row],[Units_Sold]]</f>
        <v>3</v>
      </c>
      <c r="L70" s="11">
        <f>order_db[[#This Row],[Unit_selling price]]*order_db[[#This Row],[Units_Sold]]</f>
        <v>3414</v>
      </c>
      <c r="M70" s="11">
        <f>order_db[[#This Row],[selling price]]-order_db[[#This Row],[Cost]]</f>
        <v>1138</v>
      </c>
      <c r="N70" s="11">
        <f>order_db[[#This Row],[selling price]]*7.5%</f>
        <v>256.05</v>
      </c>
    </row>
    <row r="71" spans="1:14" ht="18.5" x14ac:dyDescent="0.45">
      <c r="A71" s="8">
        <v>70</v>
      </c>
      <c r="B71" s="9">
        <v>1</v>
      </c>
      <c r="C71" s="9">
        <v>631270</v>
      </c>
      <c r="D71" s="9" t="s">
        <v>7</v>
      </c>
      <c r="E71" s="9">
        <v>1372</v>
      </c>
      <c r="F71" s="10">
        <v>43831</v>
      </c>
      <c r="G71" s="20">
        <v>2020</v>
      </c>
      <c r="H71" s="11">
        <v>6860</v>
      </c>
      <c r="I71" s="11">
        <v>2744</v>
      </c>
      <c r="J71" s="11">
        <f>order_db[[#This Row],[Cost]]/order_db[[#This Row],[Units_Sold]]</f>
        <v>2</v>
      </c>
      <c r="K71" s="11">
        <f>(order_db[[#This Row],[Revenue]]-order_db[[#This Row],[Cost]])/order_db[[#This Row],[Units_Sold]]</f>
        <v>3</v>
      </c>
      <c r="L71" s="11">
        <f>order_db[[#This Row],[Unit_selling price]]*order_db[[#This Row],[Units_Sold]]</f>
        <v>4116</v>
      </c>
      <c r="M71" s="11">
        <f>order_db[[#This Row],[selling price]]-order_db[[#This Row],[Cost]]</f>
        <v>1372</v>
      </c>
      <c r="N71" s="11">
        <f>order_db[[#This Row],[selling price]]*7.5%</f>
        <v>308.7</v>
      </c>
    </row>
    <row r="72" spans="1:14" ht="18.5" x14ac:dyDescent="0.45">
      <c r="A72" s="8">
        <v>71</v>
      </c>
      <c r="B72" s="9">
        <v>2</v>
      </c>
      <c r="C72" s="9">
        <v>678731</v>
      </c>
      <c r="D72" s="9" t="s">
        <v>7</v>
      </c>
      <c r="E72" s="9">
        <v>2349</v>
      </c>
      <c r="F72" s="10">
        <v>43474</v>
      </c>
      <c r="G72" s="20">
        <v>2019</v>
      </c>
      <c r="H72" s="11">
        <v>11745</v>
      </c>
      <c r="I72" s="11">
        <v>4698</v>
      </c>
      <c r="J72" s="11">
        <f>order_db[[#This Row],[Cost]]/order_db[[#This Row],[Units_Sold]]</f>
        <v>2</v>
      </c>
      <c r="K72" s="11">
        <f>(order_db[[#This Row],[Revenue]]-order_db[[#This Row],[Cost]])/order_db[[#This Row],[Units_Sold]]</f>
        <v>3</v>
      </c>
      <c r="L72" s="11">
        <f>order_db[[#This Row],[Unit_selling price]]*order_db[[#This Row],[Units_Sold]]</f>
        <v>7047</v>
      </c>
      <c r="M72" s="11">
        <f>order_db[[#This Row],[selling price]]-order_db[[#This Row],[Cost]]</f>
        <v>2349</v>
      </c>
      <c r="N72" s="11">
        <f>order_db[[#This Row],[selling price]]*7.5%</f>
        <v>528.52499999999998</v>
      </c>
    </row>
    <row r="73" spans="1:14" ht="18.5" x14ac:dyDescent="0.45">
      <c r="A73" s="8">
        <v>72</v>
      </c>
      <c r="B73" s="9">
        <v>5</v>
      </c>
      <c r="C73" s="9">
        <v>335658</v>
      </c>
      <c r="D73" s="9" t="s">
        <v>7</v>
      </c>
      <c r="E73" s="9">
        <v>2689</v>
      </c>
      <c r="F73" s="10">
        <v>43840</v>
      </c>
      <c r="G73" s="20">
        <v>2020</v>
      </c>
      <c r="H73" s="11">
        <v>13445</v>
      </c>
      <c r="I73" s="11">
        <v>5378</v>
      </c>
      <c r="J73" s="11">
        <f>order_db[[#This Row],[Cost]]/order_db[[#This Row],[Units_Sold]]</f>
        <v>2</v>
      </c>
      <c r="K73" s="11">
        <f>(order_db[[#This Row],[Revenue]]-order_db[[#This Row],[Cost]])/order_db[[#This Row],[Units_Sold]]</f>
        <v>3</v>
      </c>
      <c r="L73" s="11">
        <f>order_db[[#This Row],[Unit_selling price]]*order_db[[#This Row],[Units_Sold]]</f>
        <v>8067</v>
      </c>
      <c r="M73" s="11">
        <f>order_db[[#This Row],[selling price]]-order_db[[#This Row],[Cost]]</f>
        <v>2689</v>
      </c>
      <c r="N73" s="11">
        <f>order_db[[#This Row],[selling price]]*7.5%</f>
        <v>605.02499999999998</v>
      </c>
    </row>
    <row r="74" spans="1:14" ht="18.5" x14ac:dyDescent="0.45">
      <c r="A74" s="8">
        <v>73</v>
      </c>
      <c r="B74" s="9">
        <v>5</v>
      </c>
      <c r="C74" s="9">
        <v>115582</v>
      </c>
      <c r="D74" s="9" t="s">
        <v>7</v>
      </c>
      <c r="E74" s="9">
        <v>2431</v>
      </c>
      <c r="F74" s="10">
        <v>43842</v>
      </c>
      <c r="G74" s="20">
        <v>2020</v>
      </c>
      <c r="H74" s="11">
        <v>12155</v>
      </c>
      <c r="I74" s="11">
        <v>4862</v>
      </c>
      <c r="J74" s="11">
        <f>order_db[[#This Row],[Cost]]/order_db[[#This Row],[Units_Sold]]</f>
        <v>2</v>
      </c>
      <c r="K74" s="11">
        <f>(order_db[[#This Row],[Revenue]]-order_db[[#This Row],[Cost]])/order_db[[#This Row],[Units_Sold]]</f>
        <v>3</v>
      </c>
      <c r="L74" s="11">
        <f>order_db[[#This Row],[Unit_selling price]]*order_db[[#This Row],[Units_Sold]]</f>
        <v>7293</v>
      </c>
      <c r="M74" s="11">
        <f>order_db[[#This Row],[selling price]]-order_db[[#This Row],[Cost]]</f>
        <v>2431</v>
      </c>
      <c r="N74" s="11">
        <f>order_db[[#This Row],[selling price]]*7.5%</f>
        <v>546.97500000000002</v>
      </c>
    </row>
    <row r="75" spans="1:14" ht="18.5" x14ac:dyDescent="0.45">
      <c r="A75" s="8">
        <v>74</v>
      </c>
      <c r="B75" s="9">
        <v>5</v>
      </c>
      <c r="C75" s="9">
        <v>833644</v>
      </c>
      <c r="D75" s="9" t="s">
        <v>7</v>
      </c>
      <c r="E75" s="9">
        <v>1303</v>
      </c>
      <c r="F75" s="10">
        <v>43832</v>
      </c>
      <c r="G75" s="20">
        <v>2020</v>
      </c>
      <c r="H75" s="11">
        <v>6515</v>
      </c>
      <c r="I75" s="11">
        <v>2606</v>
      </c>
      <c r="J75" s="11">
        <f>order_db[[#This Row],[Cost]]/order_db[[#This Row],[Units_Sold]]</f>
        <v>2</v>
      </c>
      <c r="K75" s="11">
        <f>(order_db[[#This Row],[Revenue]]-order_db[[#This Row],[Cost]])/order_db[[#This Row],[Units_Sold]]</f>
        <v>3</v>
      </c>
      <c r="L75" s="11">
        <f>order_db[[#This Row],[Unit_selling price]]*order_db[[#This Row],[Units_Sold]]</f>
        <v>3909</v>
      </c>
      <c r="M75" s="11">
        <f>order_db[[#This Row],[selling price]]-order_db[[#This Row],[Cost]]</f>
        <v>1303</v>
      </c>
      <c r="N75" s="11">
        <f>order_db[[#This Row],[selling price]]*7.5%</f>
        <v>293.17500000000001</v>
      </c>
    </row>
    <row r="76" spans="1:14" ht="18.5" x14ac:dyDescent="0.45">
      <c r="A76" s="8">
        <v>75</v>
      </c>
      <c r="B76" s="9">
        <v>3</v>
      </c>
      <c r="C76" s="9">
        <v>508782</v>
      </c>
      <c r="D76" s="9" t="s">
        <v>7</v>
      </c>
      <c r="E76" s="9">
        <v>2992</v>
      </c>
      <c r="F76" s="10">
        <v>43833</v>
      </c>
      <c r="G76" s="20">
        <v>2020</v>
      </c>
      <c r="H76" s="11">
        <v>14960</v>
      </c>
      <c r="I76" s="11">
        <v>5984</v>
      </c>
      <c r="J76" s="11">
        <f>order_db[[#This Row],[Cost]]/order_db[[#This Row],[Units_Sold]]</f>
        <v>2</v>
      </c>
      <c r="K76" s="11">
        <f>(order_db[[#This Row],[Revenue]]-order_db[[#This Row],[Cost]])/order_db[[#This Row],[Units_Sold]]</f>
        <v>3</v>
      </c>
      <c r="L76" s="11">
        <f>order_db[[#This Row],[Unit_selling price]]*order_db[[#This Row],[Units_Sold]]</f>
        <v>8976</v>
      </c>
      <c r="M76" s="11">
        <f>order_db[[#This Row],[selling price]]-order_db[[#This Row],[Cost]]</f>
        <v>2992</v>
      </c>
      <c r="N76" s="11">
        <f>order_db[[#This Row],[selling price]]*7.5%</f>
        <v>673.19999999999993</v>
      </c>
    </row>
    <row r="77" spans="1:14" ht="18.5" x14ac:dyDescent="0.45">
      <c r="A77" s="8">
        <v>76</v>
      </c>
      <c r="B77" s="9">
        <v>4</v>
      </c>
      <c r="C77" s="9">
        <v>726489</v>
      </c>
      <c r="D77" s="9" t="s">
        <v>7</v>
      </c>
      <c r="E77" s="9">
        <v>2385</v>
      </c>
      <c r="F77" s="10">
        <v>43833</v>
      </c>
      <c r="G77" s="20">
        <v>2020</v>
      </c>
      <c r="H77" s="11">
        <v>11925</v>
      </c>
      <c r="I77" s="11">
        <v>4770</v>
      </c>
      <c r="J77" s="11">
        <f>order_db[[#This Row],[Cost]]/order_db[[#This Row],[Units_Sold]]</f>
        <v>2</v>
      </c>
      <c r="K77" s="11">
        <f>(order_db[[#This Row],[Revenue]]-order_db[[#This Row],[Cost]])/order_db[[#This Row],[Units_Sold]]</f>
        <v>3</v>
      </c>
      <c r="L77" s="11">
        <f>order_db[[#This Row],[Unit_selling price]]*order_db[[#This Row],[Units_Sold]]</f>
        <v>7155</v>
      </c>
      <c r="M77" s="11">
        <f>order_db[[#This Row],[selling price]]-order_db[[#This Row],[Cost]]</f>
        <v>2385</v>
      </c>
      <c r="N77" s="11">
        <f>order_db[[#This Row],[selling price]]*7.5%</f>
        <v>536.625</v>
      </c>
    </row>
    <row r="78" spans="1:14" ht="18.5" x14ac:dyDescent="0.45">
      <c r="A78" s="8">
        <v>77</v>
      </c>
      <c r="B78" s="9">
        <v>1</v>
      </c>
      <c r="C78" s="9">
        <v>218291</v>
      </c>
      <c r="D78" s="9" t="s">
        <v>7</v>
      </c>
      <c r="E78" s="9">
        <v>1607</v>
      </c>
      <c r="F78" s="10">
        <v>43834</v>
      </c>
      <c r="G78" s="20">
        <v>2020</v>
      </c>
      <c r="H78" s="11">
        <v>8035</v>
      </c>
      <c r="I78" s="11">
        <v>3214</v>
      </c>
      <c r="J78" s="11">
        <f>order_db[[#This Row],[Cost]]/order_db[[#This Row],[Units_Sold]]</f>
        <v>2</v>
      </c>
      <c r="K78" s="11">
        <f>(order_db[[#This Row],[Revenue]]-order_db[[#This Row],[Cost]])/order_db[[#This Row],[Units_Sold]]</f>
        <v>3</v>
      </c>
      <c r="L78" s="11">
        <f>order_db[[#This Row],[Unit_selling price]]*order_db[[#This Row],[Units_Sold]]</f>
        <v>4821</v>
      </c>
      <c r="M78" s="11">
        <f>order_db[[#This Row],[selling price]]-order_db[[#This Row],[Cost]]</f>
        <v>1607</v>
      </c>
      <c r="N78" s="11">
        <f>order_db[[#This Row],[selling price]]*7.5%</f>
        <v>361.57499999999999</v>
      </c>
    </row>
    <row r="79" spans="1:14" ht="18.5" x14ac:dyDescent="0.45">
      <c r="A79" s="8">
        <v>78</v>
      </c>
      <c r="B79" s="9">
        <v>1</v>
      </c>
      <c r="C79" s="9">
        <v>779126</v>
      </c>
      <c r="D79" s="9" t="s">
        <v>7</v>
      </c>
      <c r="E79" s="9">
        <v>2327</v>
      </c>
      <c r="F79" s="10">
        <v>43835</v>
      </c>
      <c r="G79" s="20">
        <v>2020</v>
      </c>
      <c r="H79" s="11">
        <v>11635</v>
      </c>
      <c r="I79" s="11">
        <v>4654</v>
      </c>
      <c r="J79" s="11">
        <f>order_db[[#This Row],[Cost]]/order_db[[#This Row],[Units_Sold]]</f>
        <v>2</v>
      </c>
      <c r="K79" s="11">
        <f>(order_db[[#This Row],[Revenue]]-order_db[[#This Row],[Cost]])/order_db[[#This Row],[Units_Sold]]</f>
        <v>3</v>
      </c>
      <c r="L79" s="11">
        <f>order_db[[#This Row],[Unit_selling price]]*order_db[[#This Row],[Units_Sold]]</f>
        <v>6981</v>
      </c>
      <c r="M79" s="11">
        <f>order_db[[#This Row],[selling price]]-order_db[[#This Row],[Cost]]</f>
        <v>2327</v>
      </c>
      <c r="N79" s="11">
        <f>order_db[[#This Row],[selling price]]*7.5%</f>
        <v>523.57499999999993</v>
      </c>
    </row>
    <row r="80" spans="1:14" ht="18.5" x14ac:dyDescent="0.45">
      <c r="A80" s="8">
        <v>79</v>
      </c>
      <c r="B80" s="9">
        <v>4</v>
      </c>
      <c r="C80" s="9">
        <v>560581</v>
      </c>
      <c r="D80" s="9" t="s">
        <v>7</v>
      </c>
      <c r="E80" s="9">
        <v>991</v>
      </c>
      <c r="F80" s="10">
        <v>43836</v>
      </c>
      <c r="G80" s="20">
        <v>2020</v>
      </c>
      <c r="H80" s="11">
        <v>4955</v>
      </c>
      <c r="I80" s="11">
        <v>1982</v>
      </c>
      <c r="J80" s="11">
        <f>order_db[[#This Row],[Cost]]/order_db[[#This Row],[Units_Sold]]</f>
        <v>2</v>
      </c>
      <c r="K80" s="11">
        <f>(order_db[[#This Row],[Revenue]]-order_db[[#This Row],[Cost]])/order_db[[#This Row],[Units_Sold]]</f>
        <v>3</v>
      </c>
      <c r="L80" s="11">
        <f>order_db[[#This Row],[Unit_selling price]]*order_db[[#This Row],[Units_Sold]]</f>
        <v>2973</v>
      </c>
      <c r="M80" s="11">
        <f>order_db[[#This Row],[selling price]]-order_db[[#This Row],[Cost]]</f>
        <v>991</v>
      </c>
      <c r="N80" s="11">
        <f>order_db[[#This Row],[selling price]]*7.5%</f>
        <v>222.97499999999999</v>
      </c>
    </row>
    <row r="81" spans="1:14" ht="18.5" x14ac:dyDescent="0.45">
      <c r="A81" s="8">
        <v>80</v>
      </c>
      <c r="B81" s="9">
        <v>2</v>
      </c>
      <c r="C81" s="9">
        <v>369627</v>
      </c>
      <c r="D81" s="9" t="s">
        <v>7</v>
      </c>
      <c r="E81" s="9">
        <v>602</v>
      </c>
      <c r="F81" s="10">
        <v>43836</v>
      </c>
      <c r="G81" s="20">
        <v>2020</v>
      </c>
      <c r="H81" s="11">
        <v>3010</v>
      </c>
      <c r="I81" s="11">
        <v>1204</v>
      </c>
      <c r="J81" s="11">
        <f>order_db[[#This Row],[Cost]]/order_db[[#This Row],[Units_Sold]]</f>
        <v>2</v>
      </c>
      <c r="K81" s="11">
        <f>(order_db[[#This Row],[Revenue]]-order_db[[#This Row],[Cost]])/order_db[[#This Row],[Units_Sold]]</f>
        <v>3</v>
      </c>
      <c r="L81" s="11">
        <f>order_db[[#This Row],[Unit_selling price]]*order_db[[#This Row],[Units_Sold]]</f>
        <v>1806</v>
      </c>
      <c r="M81" s="11">
        <f>order_db[[#This Row],[selling price]]-order_db[[#This Row],[Cost]]</f>
        <v>602</v>
      </c>
      <c r="N81" s="11">
        <f>order_db[[#This Row],[selling price]]*7.5%</f>
        <v>135.44999999999999</v>
      </c>
    </row>
    <row r="82" spans="1:14" ht="18.5" x14ac:dyDescent="0.45">
      <c r="A82" s="8">
        <v>81</v>
      </c>
      <c r="B82" s="9">
        <v>5</v>
      </c>
      <c r="C82" s="9">
        <v>587035</v>
      </c>
      <c r="D82" s="9" t="s">
        <v>7</v>
      </c>
      <c r="E82" s="9">
        <v>2620</v>
      </c>
      <c r="F82" s="10">
        <v>43839</v>
      </c>
      <c r="G82" s="20">
        <v>2020</v>
      </c>
      <c r="H82" s="11">
        <v>13100</v>
      </c>
      <c r="I82" s="11">
        <v>5240</v>
      </c>
      <c r="J82" s="11">
        <f>order_db[[#This Row],[Cost]]/order_db[[#This Row],[Units_Sold]]</f>
        <v>2</v>
      </c>
      <c r="K82" s="11">
        <f>(order_db[[#This Row],[Revenue]]-order_db[[#This Row],[Cost]])/order_db[[#This Row],[Units_Sold]]</f>
        <v>3</v>
      </c>
      <c r="L82" s="11">
        <f>order_db[[#This Row],[Unit_selling price]]*order_db[[#This Row],[Units_Sold]]</f>
        <v>7860</v>
      </c>
      <c r="M82" s="11">
        <f>order_db[[#This Row],[selling price]]-order_db[[#This Row],[Cost]]</f>
        <v>2620</v>
      </c>
      <c r="N82" s="11">
        <f>order_db[[#This Row],[selling price]]*7.5%</f>
        <v>589.5</v>
      </c>
    </row>
    <row r="83" spans="1:14" ht="18.5" x14ac:dyDescent="0.45">
      <c r="A83" s="8">
        <v>82</v>
      </c>
      <c r="B83" s="9">
        <v>3</v>
      </c>
      <c r="C83" s="9">
        <v>697895</v>
      </c>
      <c r="D83" s="9" t="s">
        <v>7</v>
      </c>
      <c r="E83" s="9">
        <v>1228</v>
      </c>
      <c r="F83" s="10">
        <v>43475</v>
      </c>
      <c r="G83" s="20">
        <v>2019</v>
      </c>
      <c r="H83" s="11">
        <v>6140</v>
      </c>
      <c r="I83" s="11">
        <v>2456</v>
      </c>
      <c r="J83" s="11">
        <f>order_db[[#This Row],[Cost]]/order_db[[#This Row],[Units_Sold]]</f>
        <v>2</v>
      </c>
      <c r="K83" s="11">
        <f>(order_db[[#This Row],[Revenue]]-order_db[[#This Row],[Cost]])/order_db[[#This Row],[Units_Sold]]</f>
        <v>3</v>
      </c>
      <c r="L83" s="11">
        <f>order_db[[#This Row],[Unit_selling price]]*order_db[[#This Row],[Units_Sold]]</f>
        <v>3684</v>
      </c>
      <c r="M83" s="11">
        <f>order_db[[#This Row],[selling price]]-order_db[[#This Row],[Cost]]</f>
        <v>1228</v>
      </c>
      <c r="N83" s="11">
        <f>order_db[[#This Row],[selling price]]*7.5%</f>
        <v>276.3</v>
      </c>
    </row>
    <row r="84" spans="1:14" ht="18.5" x14ac:dyDescent="0.45">
      <c r="A84" s="8">
        <v>83</v>
      </c>
      <c r="B84" s="9">
        <v>3</v>
      </c>
      <c r="C84" s="9">
        <v>691331</v>
      </c>
      <c r="D84" s="9" t="s">
        <v>7</v>
      </c>
      <c r="E84" s="9">
        <v>1389</v>
      </c>
      <c r="F84" s="10">
        <v>43475</v>
      </c>
      <c r="G84" s="20">
        <v>2019</v>
      </c>
      <c r="H84" s="11">
        <v>6945</v>
      </c>
      <c r="I84" s="11">
        <v>2778</v>
      </c>
      <c r="J84" s="11">
        <f>order_db[[#This Row],[Cost]]/order_db[[#This Row],[Units_Sold]]</f>
        <v>2</v>
      </c>
      <c r="K84" s="11">
        <f>(order_db[[#This Row],[Revenue]]-order_db[[#This Row],[Cost]])/order_db[[#This Row],[Units_Sold]]</f>
        <v>3</v>
      </c>
      <c r="L84" s="11">
        <f>order_db[[#This Row],[Unit_selling price]]*order_db[[#This Row],[Units_Sold]]</f>
        <v>4167</v>
      </c>
      <c r="M84" s="11">
        <f>order_db[[#This Row],[selling price]]-order_db[[#This Row],[Cost]]</f>
        <v>1389</v>
      </c>
      <c r="N84" s="11">
        <f>order_db[[#This Row],[selling price]]*7.5%</f>
        <v>312.52499999999998</v>
      </c>
    </row>
    <row r="85" spans="1:14" ht="18.5" x14ac:dyDescent="0.45">
      <c r="A85" s="8">
        <v>84</v>
      </c>
      <c r="B85" s="9">
        <v>1</v>
      </c>
      <c r="C85" s="9">
        <v>852827</v>
      </c>
      <c r="D85" s="9" t="s">
        <v>7</v>
      </c>
      <c r="E85" s="9">
        <v>861</v>
      </c>
      <c r="F85" s="10">
        <v>43840</v>
      </c>
      <c r="G85" s="20">
        <v>2020</v>
      </c>
      <c r="H85" s="11">
        <v>4305</v>
      </c>
      <c r="I85" s="11">
        <v>1722</v>
      </c>
      <c r="J85" s="11">
        <f>order_db[[#This Row],[Cost]]/order_db[[#This Row],[Units_Sold]]</f>
        <v>2</v>
      </c>
      <c r="K85" s="11">
        <f>(order_db[[#This Row],[Revenue]]-order_db[[#This Row],[Cost]])/order_db[[#This Row],[Units_Sold]]</f>
        <v>3</v>
      </c>
      <c r="L85" s="11">
        <f>order_db[[#This Row],[Unit_selling price]]*order_db[[#This Row],[Units_Sold]]</f>
        <v>2583</v>
      </c>
      <c r="M85" s="11">
        <f>order_db[[#This Row],[selling price]]-order_db[[#This Row],[Cost]]</f>
        <v>861</v>
      </c>
      <c r="N85" s="11">
        <f>order_db[[#This Row],[selling price]]*7.5%</f>
        <v>193.72499999999999</v>
      </c>
    </row>
    <row r="86" spans="1:14" ht="18.5" x14ac:dyDescent="0.45">
      <c r="A86" s="8">
        <v>85</v>
      </c>
      <c r="B86" s="9">
        <v>1</v>
      </c>
      <c r="C86" s="9">
        <v>567484</v>
      </c>
      <c r="D86" s="9" t="s">
        <v>7</v>
      </c>
      <c r="E86" s="9">
        <v>704</v>
      </c>
      <c r="F86" s="10">
        <v>43475</v>
      </c>
      <c r="G86" s="20">
        <v>2019</v>
      </c>
      <c r="H86" s="11">
        <v>3520</v>
      </c>
      <c r="I86" s="11">
        <v>1408</v>
      </c>
      <c r="J86" s="11">
        <f>order_db[[#This Row],[Cost]]/order_db[[#This Row],[Units_Sold]]</f>
        <v>2</v>
      </c>
      <c r="K86" s="11">
        <f>(order_db[[#This Row],[Revenue]]-order_db[[#This Row],[Cost]])/order_db[[#This Row],[Units_Sold]]</f>
        <v>3</v>
      </c>
      <c r="L86" s="11">
        <f>order_db[[#This Row],[Unit_selling price]]*order_db[[#This Row],[Units_Sold]]</f>
        <v>2112</v>
      </c>
      <c r="M86" s="11">
        <f>order_db[[#This Row],[selling price]]-order_db[[#This Row],[Cost]]</f>
        <v>704</v>
      </c>
      <c r="N86" s="11">
        <f>order_db[[#This Row],[selling price]]*7.5%</f>
        <v>158.4</v>
      </c>
    </row>
    <row r="87" spans="1:14" ht="18.5" x14ac:dyDescent="0.45">
      <c r="A87" s="8">
        <v>86</v>
      </c>
      <c r="B87" s="9">
        <v>4</v>
      </c>
      <c r="C87" s="9">
        <v>348194</v>
      </c>
      <c r="D87" s="9" t="s">
        <v>7</v>
      </c>
      <c r="E87" s="9">
        <v>1802</v>
      </c>
      <c r="F87" s="10">
        <v>43477</v>
      </c>
      <c r="G87" s="20">
        <v>2019</v>
      </c>
      <c r="H87" s="11">
        <v>9010</v>
      </c>
      <c r="I87" s="11">
        <v>3604</v>
      </c>
      <c r="J87" s="11">
        <f>order_db[[#This Row],[Cost]]/order_db[[#This Row],[Units_Sold]]</f>
        <v>2</v>
      </c>
      <c r="K87" s="11">
        <f>(order_db[[#This Row],[Revenue]]-order_db[[#This Row],[Cost]])/order_db[[#This Row],[Units_Sold]]</f>
        <v>3</v>
      </c>
      <c r="L87" s="11">
        <f>order_db[[#This Row],[Unit_selling price]]*order_db[[#This Row],[Units_Sold]]</f>
        <v>5406</v>
      </c>
      <c r="M87" s="11">
        <f>order_db[[#This Row],[selling price]]-order_db[[#This Row],[Cost]]</f>
        <v>1802</v>
      </c>
      <c r="N87" s="11">
        <f>order_db[[#This Row],[selling price]]*7.5%</f>
        <v>405.45</v>
      </c>
    </row>
    <row r="88" spans="1:14" ht="18.5" x14ac:dyDescent="0.45">
      <c r="A88" s="8">
        <v>87</v>
      </c>
      <c r="B88" s="9">
        <v>4</v>
      </c>
      <c r="C88" s="9">
        <v>444225</v>
      </c>
      <c r="D88" s="9" t="s">
        <v>7</v>
      </c>
      <c r="E88" s="9">
        <v>2663</v>
      </c>
      <c r="F88" s="10">
        <v>43842</v>
      </c>
      <c r="G88" s="20">
        <v>2020</v>
      </c>
      <c r="H88" s="11">
        <v>13315</v>
      </c>
      <c r="I88" s="11">
        <v>5326</v>
      </c>
      <c r="J88" s="11">
        <f>order_db[[#This Row],[Cost]]/order_db[[#This Row],[Units_Sold]]</f>
        <v>2</v>
      </c>
      <c r="K88" s="11">
        <f>(order_db[[#This Row],[Revenue]]-order_db[[#This Row],[Cost]])/order_db[[#This Row],[Units_Sold]]</f>
        <v>3</v>
      </c>
      <c r="L88" s="11">
        <f>order_db[[#This Row],[Unit_selling price]]*order_db[[#This Row],[Units_Sold]]</f>
        <v>7989</v>
      </c>
      <c r="M88" s="11">
        <f>order_db[[#This Row],[selling price]]-order_db[[#This Row],[Cost]]</f>
        <v>2663</v>
      </c>
      <c r="N88" s="11">
        <f>order_db[[#This Row],[selling price]]*7.5%</f>
        <v>599.17499999999995</v>
      </c>
    </row>
    <row r="89" spans="1:14" ht="18.5" x14ac:dyDescent="0.45">
      <c r="A89" s="8">
        <v>88</v>
      </c>
      <c r="B89" s="9">
        <v>4</v>
      </c>
      <c r="C89" s="9">
        <v>685544</v>
      </c>
      <c r="D89" s="9" t="s">
        <v>7</v>
      </c>
      <c r="E89" s="9">
        <v>2136</v>
      </c>
      <c r="F89" s="10">
        <v>43477</v>
      </c>
      <c r="G89" s="20">
        <v>2019</v>
      </c>
      <c r="H89" s="11">
        <v>10680</v>
      </c>
      <c r="I89" s="11">
        <v>4272</v>
      </c>
      <c r="J89" s="11">
        <f>order_db[[#This Row],[Cost]]/order_db[[#This Row],[Units_Sold]]</f>
        <v>2</v>
      </c>
      <c r="K89" s="11">
        <f>(order_db[[#This Row],[Revenue]]-order_db[[#This Row],[Cost]])/order_db[[#This Row],[Units_Sold]]</f>
        <v>3</v>
      </c>
      <c r="L89" s="11">
        <f>order_db[[#This Row],[Unit_selling price]]*order_db[[#This Row],[Units_Sold]]</f>
        <v>6408</v>
      </c>
      <c r="M89" s="11">
        <f>order_db[[#This Row],[selling price]]-order_db[[#This Row],[Cost]]</f>
        <v>2136</v>
      </c>
      <c r="N89" s="11">
        <f>order_db[[#This Row],[selling price]]*7.5%</f>
        <v>480.59999999999997</v>
      </c>
    </row>
    <row r="90" spans="1:14" ht="18.5" x14ac:dyDescent="0.45">
      <c r="A90" s="8">
        <v>89</v>
      </c>
      <c r="B90" s="9">
        <v>1</v>
      </c>
      <c r="C90" s="9">
        <v>636993</v>
      </c>
      <c r="D90" s="9" t="s">
        <v>7</v>
      </c>
      <c r="E90" s="9">
        <v>2116</v>
      </c>
      <c r="F90" s="10">
        <v>43477</v>
      </c>
      <c r="G90" s="20">
        <v>2019</v>
      </c>
      <c r="H90" s="11">
        <v>10580</v>
      </c>
      <c r="I90" s="11">
        <v>4232</v>
      </c>
      <c r="J90" s="11">
        <f>order_db[[#This Row],[Cost]]/order_db[[#This Row],[Units_Sold]]</f>
        <v>2</v>
      </c>
      <c r="K90" s="11">
        <f>(order_db[[#This Row],[Revenue]]-order_db[[#This Row],[Cost]])/order_db[[#This Row],[Units_Sold]]</f>
        <v>3</v>
      </c>
      <c r="L90" s="11">
        <f>order_db[[#This Row],[Unit_selling price]]*order_db[[#This Row],[Units_Sold]]</f>
        <v>6348</v>
      </c>
      <c r="M90" s="11">
        <f>order_db[[#This Row],[selling price]]-order_db[[#This Row],[Cost]]</f>
        <v>2116</v>
      </c>
      <c r="N90" s="11">
        <f>order_db[[#This Row],[selling price]]*7.5%</f>
        <v>476.09999999999997</v>
      </c>
    </row>
    <row r="91" spans="1:14" ht="18.5" x14ac:dyDescent="0.45">
      <c r="A91" s="8">
        <v>90</v>
      </c>
      <c r="B91" s="9">
        <v>2</v>
      </c>
      <c r="C91" s="9">
        <v>603195</v>
      </c>
      <c r="D91" s="9" t="s">
        <v>7</v>
      </c>
      <c r="E91" s="9">
        <v>3801</v>
      </c>
      <c r="F91" s="10">
        <v>43834</v>
      </c>
      <c r="G91" s="20">
        <v>2020</v>
      </c>
      <c r="H91" s="11">
        <v>19005</v>
      </c>
      <c r="I91" s="11">
        <v>7602</v>
      </c>
      <c r="J91" s="11">
        <f>order_db[[#This Row],[Cost]]/order_db[[#This Row],[Units_Sold]]</f>
        <v>2</v>
      </c>
      <c r="K91" s="11">
        <f>(order_db[[#This Row],[Revenue]]-order_db[[#This Row],[Cost]])/order_db[[#This Row],[Units_Sold]]</f>
        <v>3</v>
      </c>
      <c r="L91" s="11">
        <f>order_db[[#This Row],[Unit_selling price]]*order_db[[#This Row],[Units_Sold]]</f>
        <v>11403</v>
      </c>
      <c r="M91" s="11">
        <f>order_db[[#This Row],[selling price]]-order_db[[#This Row],[Cost]]</f>
        <v>3801</v>
      </c>
      <c r="N91" s="11">
        <f>order_db[[#This Row],[selling price]]*7.5%</f>
        <v>855.22500000000002</v>
      </c>
    </row>
    <row r="92" spans="1:14" ht="18.5" x14ac:dyDescent="0.45">
      <c r="A92" s="8">
        <v>91</v>
      </c>
      <c r="B92" s="9">
        <v>3</v>
      </c>
      <c r="C92" s="9">
        <v>568366</v>
      </c>
      <c r="D92" s="9" t="s">
        <v>7</v>
      </c>
      <c r="E92" s="9">
        <v>1496</v>
      </c>
      <c r="F92" s="10">
        <v>43836</v>
      </c>
      <c r="G92" s="20">
        <v>2020</v>
      </c>
      <c r="H92" s="11">
        <v>7480</v>
      </c>
      <c r="I92" s="11">
        <v>2992</v>
      </c>
      <c r="J92" s="11">
        <f>order_db[[#This Row],[Cost]]/order_db[[#This Row],[Units_Sold]]</f>
        <v>2</v>
      </c>
      <c r="K92" s="11">
        <f>(order_db[[#This Row],[Revenue]]-order_db[[#This Row],[Cost]])/order_db[[#This Row],[Units_Sold]]</f>
        <v>3</v>
      </c>
      <c r="L92" s="11">
        <f>order_db[[#This Row],[Unit_selling price]]*order_db[[#This Row],[Units_Sold]]</f>
        <v>4488</v>
      </c>
      <c r="M92" s="11">
        <f>order_db[[#This Row],[selling price]]-order_db[[#This Row],[Cost]]</f>
        <v>1496</v>
      </c>
      <c r="N92" s="11">
        <f>order_db[[#This Row],[selling price]]*7.5%</f>
        <v>336.59999999999997</v>
      </c>
    </row>
    <row r="93" spans="1:14" ht="18.5" x14ac:dyDescent="0.45">
      <c r="A93" s="8">
        <v>92</v>
      </c>
      <c r="B93" s="9">
        <v>3</v>
      </c>
      <c r="C93" s="9">
        <v>176592</v>
      </c>
      <c r="D93" s="9" t="s">
        <v>7</v>
      </c>
      <c r="E93" s="9">
        <v>2299</v>
      </c>
      <c r="F93" s="10">
        <v>43475</v>
      </c>
      <c r="G93" s="20">
        <v>2019</v>
      </c>
      <c r="H93" s="11">
        <v>11495</v>
      </c>
      <c r="I93" s="11">
        <v>4598</v>
      </c>
      <c r="J93" s="11">
        <f>order_db[[#This Row],[Cost]]/order_db[[#This Row],[Units_Sold]]</f>
        <v>2</v>
      </c>
      <c r="K93" s="11">
        <f>(order_db[[#This Row],[Revenue]]-order_db[[#This Row],[Cost]])/order_db[[#This Row],[Units_Sold]]</f>
        <v>3</v>
      </c>
      <c r="L93" s="11">
        <f>order_db[[#This Row],[Unit_selling price]]*order_db[[#This Row],[Units_Sold]]</f>
        <v>6897</v>
      </c>
      <c r="M93" s="11">
        <f>order_db[[#This Row],[selling price]]-order_db[[#This Row],[Cost]]</f>
        <v>2299</v>
      </c>
      <c r="N93" s="11">
        <f>order_db[[#This Row],[selling price]]*7.5%</f>
        <v>517.27499999999998</v>
      </c>
    </row>
    <row r="94" spans="1:14" ht="18.5" x14ac:dyDescent="0.45">
      <c r="A94" s="8">
        <v>93</v>
      </c>
      <c r="B94" s="9">
        <v>5</v>
      </c>
      <c r="C94" s="9">
        <v>758323</v>
      </c>
      <c r="D94" s="9" t="s">
        <v>7</v>
      </c>
      <c r="E94" s="9">
        <v>727</v>
      </c>
      <c r="F94" s="10">
        <v>43475</v>
      </c>
      <c r="G94" s="20">
        <v>2019</v>
      </c>
      <c r="H94" s="11">
        <v>3635</v>
      </c>
      <c r="I94" s="11">
        <v>1454</v>
      </c>
      <c r="J94" s="11">
        <f>order_db[[#This Row],[Cost]]/order_db[[#This Row],[Units_Sold]]</f>
        <v>2</v>
      </c>
      <c r="K94" s="11">
        <f>(order_db[[#This Row],[Revenue]]-order_db[[#This Row],[Cost]])/order_db[[#This Row],[Units_Sold]]</f>
        <v>3</v>
      </c>
      <c r="L94" s="11">
        <f>order_db[[#This Row],[Unit_selling price]]*order_db[[#This Row],[Units_Sold]]</f>
        <v>2181</v>
      </c>
      <c r="M94" s="11">
        <f>order_db[[#This Row],[selling price]]-order_db[[#This Row],[Cost]]</f>
        <v>727</v>
      </c>
      <c r="N94" s="11">
        <f>order_db[[#This Row],[selling price]]*7.5%</f>
        <v>163.57499999999999</v>
      </c>
    </row>
    <row r="95" spans="1:14" ht="18.5" x14ac:dyDescent="0.45">
      <c r="A95" s="8">
        <v>94</v>
      </c>
      <c r="B95" s="9">
        <v>3</v>
      </c>
      <c r="C95" s="9">
        <v>698245</v>
      </c>
      <c r="D95" s="9" t="s">
        <v>7</v>
      </c>
      <c r="E95" s="9">
        <v>2198</v>
      </c>
      <c r="F95" s="10">
        <v>43838</v>
      </c>
      <c r="G95" s="20">
        <v>2020</v>
      </c>
      <c r="H95" s="11">
        <v>10990</v>
      </c>
      <c r="I95" s="11">
        <v>4396</v>
      </c>
      <c r="J95" s="11">
        <f>order_db[[#This Row],[Cost]]/order_db[[#This Row],[Units_Sold]]</f>
        <v>2</v>
      </c>
      <c r="K95" s="11">
        <f>(order_db[[#This Row],[Revenue]]-order_db[[#This Row],[Cost]])/order_db[[#This Row],[Units_Sold]]</f>
        <v>3</v>
      </c>
      <c r="L95" s="11">
        <f>order_db[[#This Row],[Unit_selling price]]*order_db[[#This Row],[Units_Sold]]</f>
        <v>6594</v>
      </c>
      <c r="M95" s="11">
        <f>order_db[[#This Row],[selling price]]-order_db[[#This Row],[Cost]]</f>
        <v>2198</v>
      </c>
      <c r="N95" s="11">
        <f>order_db[[#This Row],[selling price]]*7.5%</f>
        <v>494.54999999999995</v>
      </c>
    </row>
    <row r="96" spans="1:14" ht="18.5" x14ac:dyDescent="0.45">
      <c r="A96" s="8">
        <v>95</v>
      </c>
      <c r="B96" s="9">
        <v>4</v>
      </c>
      <c r="C96" s="9">
        <v>796346</v>
      </c>
      <c r="D96" s="9" t="s">
        <v>7</v>
      </c>
      <c r="E96" s="9">
        <v>1743</v>
      </c>
      <c r="F96" s="10">
        <v>43838</v>
      </c>
      <c r="G96" s="20">
        <v>2020</v>
      </c>
      <c r="H96" s="11">
        <v>8715</v>
      </c>
      <c r="I96" s="11">
        <v>3486</v>
      </c>
      <c r="J96" s="11">
        <f>order_db[[#This Row],[Cost]]/order_db[[#This Row],[Units_Sold]]</f>
        <v>2</v>
      </c>
      <c r="K96" s="11">
        <f>(order_db[[#This Row],[Revenue]]-order_db[[#This Row],[Cost]])/order_db[[#This Row],[Units_Sold]]</f>
        <v>3</v>
      </c>
      <c r="L96" s="11">
        <f>order_db[[#This Row],[Unit_selling price]]*order_db[[#This Row],[Units_Sold]]</f>
        <v>5229</v>
      </c>
      <c r="M96" s="11">
        <f>order_db[[#This Row],[selling price]]-order_db[[#This Row],[Cost]]</f>
        <v>1743</v>
      </c>
      <c r="N96" s="11">
        <f>order_db[[#This Row],[selling price]]*7.5%</f>
        <v>392.17500000000001</v>
      </c>
    </row>
    <row r="97" spans="1:14" ht="18.5" x14ac:dyDescent="0.45">
      <c r="A97" s="8">
        <v>96</v>
      </c>
      <c r="B97" s="9">
        <v>2</v>
      </c>
      <c r="C97" s="9">
        <v>203608</v>
      </c>
      <c r="D97" s="9" t="s">
        <v>7</v>
      </c>
      <c r="E97" s="9">
        <v>1153</v>
      </c>
      <c r="F97" s="10">
        <v>43840</v>
      </c>
      <c r="G97" s="20">
        <v>2020</v>
      </c>
      <c r="H97" s="11">
        <v>5765</v>
      </c>
      <c r="I97" s="11">
        <v>2306</v>
      </c>
      <c r="J97" s="11">
        <f>order_db[[#This Row],[Cost]]/order_db[[#This Row],[Units_Sold]]</f>
        <v>2</v>
      </c>
      <c r="K97" s="11">
        <f>(order_db[[#This Row],[Revenue]]-order_db[[#This Row],[Cost]])/order_db[[#This Row],[Units_Sold]]</f>
        <v>3</v>
      </c>
      <c r="L97" s="11">
        <f>order_db[[#This Row],[Unit_selling price]]*order_db[[#This Row],[Units_Sold]]</f>
        <v>3459</v>
      </c>
      <c r="M97" s="11">
        <f>order_db[[#This Row],[selling price]]-order_db[[#This Row],[Cost]]</f>
        <v>1153</v>
      </c>
      <c r="N97" s="11">
        <f>order_db[[#This Row],[selling price]]*7.5%</f>
        <v>259.42500000000001</v>
      </c>
    </row>
    <row r="98" spans="1:14" ht="18.5" x14ac:dyDescent="0.45">
      <c r="A98" s="8">
        <v>97</v>
      </c>
      <c r="B98" s="9">
        <v>4</v>
      </c>
      <c r="C98" s="9">
        <v>676135</v>
      </c>
      <c r="D98" s="9" t="s">
        <v>7</v>
      </c>
      <c r="E98" s="9">
        <v>1757</v>
      </c>
      <c r="F98" s="10">
        <v>43475</v>
      </c>
      <c r="G98" s="20">
        <v>2019</v>
      </c>
      <c r="H98" s="11">
        <v>8785</v>
      </c>
      <c r="I98" s="11">
        <v>3514</v>
      </c>
      <c r="J98" s="11">
        <f>order_db[[#This Row],[Cost]]/order_db[[#This Row],[Units_Sold]]</f>
        <v>2</v>
      </c>
      <c r="K98" s="11">
        <f>(order_db[[#This Row],[Revenue]]-order_db[[#This Row],[Cost]])/order_db[[#This Row],[Units_Sold]]</f>
        <v>3</v>
      </c>
      <c r="L98" s="11">
        <f>order_db[[#This Row],[Unit_selling price]]*order_db[[#This Row],[Units_Sold]]</f>
        <v>5271</v>
      </c>
      <c r="M98" s="11">
        <f>order_db[[#This Row],[selling price]]-order_db[[#This Row],[Cost]]</f>
        <v>1757</v>
      </c>
      <c r="N98" s="11">
        <f>order_db[[#This Row],[selling price]]*7.5%</f>
        <v>395.32499999999999</v>
      </c>
    </row>
    <row r="99" spans="1:14" ht="18.5" x14ac:dyDescent="0.45">
      <c r="A99" s="8">
        <v>98</v>
      </c>
      <c r="B99" s="9">
        <v>1</v>
      </c>
      <c r="C99" s="9">
        <v>142979</v>
      </c>
      <c r="D99" s="9" t="s">
        <v>7</v>
      </c>
      <c r="E99" s="9">
        <v>1031</v>
      </c>
      <c r="F99" s="10">
        <v>43474</v>
      </c>
      <c r="G99" s="20">
        <v>2019</v>
      </c>
      <c r="H99" s="11">
        <v>5155</v>
      </c>
      <c r="I99" s="11">
        <v>2062</v>
      </c>
      <c r="J99" s="11">
        <f>order_db[[#This Row],[Cost]]/order_db[[#This Row],[Units_Sold]]</f>
        <v>2</v>
      </c>
      <c r="K99" s="11">
        <f>(order_db[[#This Row],[Revenue]]-order_db[[#This Row],[Cost]])/order_db[[#This Row],[Units_Sold]]</f>
        <v>3</v>
      </c>
      <c r="L99" s="11">
        <f>order_db[[#This Row],[Unit_selling price]]*order_db[[#This Row],[Units_Sold]]</f>
        <v>3093</v>
      </c>
      <c r="M99" s="11">
        <f>order_db[[#This Row],[selling price]]-order_db[[#This Row],[Cost]]</f>
        <v>1031</v>
      </c>
      <c r="N99" s="11">
        <f>order_db[[#This Row],[selling price]]*7.5%</f>
        <v>231.97499999999999</v>
      </c>
    </row>
    <row r="100" spans="1:14" ht="18.5" x14ac:dyDescent="0.45">
      <c r="A100" s="8">
        <v>99</v>
      </c>
      <c r="B100" s="9">
        <v>1</v>
      </c>
      <c r="C100" s="9">
        <v>283491</v>
      </c>
      <c r="D100" s="9" t="s">
        <v>7</v>
      </c>
      <c r="E100" s="9">
        <v>1702</v>
      </c>
      <c r="F100" s="10">
        <v>43835</v>
      </c>
      <c r="G100" s="20">
        <v>2020</v>
      </c>
      <c r="H100" s="11">
        <v>8510</v>
      </c>
      <c r="I100" s="11">
        <v>3404</v>
      </c>
      <c r="J100" s="11">
        <f>order_db[[#This Row],[Cost]]/order_db[[#This Row],[Units_Sold]]</f>
        <v>2</v>
      </c>
      <c r="K100" s="11">
        <f>(order_db[[#This Row],[Revenue]]-order_db[[#This Row],[Cost]])/order_db[[#This Row],[Units_Sold]]</f>
        <v>3</v>
      </c>
      <c r="L100" s="11">
        <f>order_db[[#This Row],[Unit_selling price]]*order_db[[#This Row],[Units_Sold]]</f>
        <v>5106</v>
      </c>
      <c r="M100" s="11">
        <f>order_db[[#This Row],[selling price]]-order_db[[#This Row],[Cost]]</f>
        <v>1702</v>
      </c>
      <c r="N100" s="11">
        <f>order_db[[#This Row],[selling price]]*7.5%</f>
        <v>382.95</v>
      </c>
    </row>
    <row r="101" spans="1:14" ht="18.5" x14ac:dyDescent="0.45">
      <c r="A101" s="8">
        <v>100</v>
      </c>
      <c r="B101" s="9">
        <v>1</v>
      </c>
      <c r="C101" s="9">
        <v>807061</v>
      </c>
      <c r="D101" s="9" t="s">
        <v>7</v>
      </c>
      <c r="E101" s="9">
        <v>448</v>
      </c>
      <c r="F101" s="10">
        <v>43836</v>
      </c>
      <c r="G101" s="20">
        <v>2020</v>
      </c>
      <c r="H101" s="11">
        <v>2240</v>
      </c>
      <c r="I101" s="11">
        <v>896</v>
      </c>
      <c r="J101" s="11">
        <f>order_db[[#This Row],[Cost]]/order_db[[#This Row],[Units_Sold]]</f>
        <v>2</v>
      </c>
      <c r="K101" s="11">
        <f>(order_db[[#This Row],[Revenue]]-order_db[[#This Row],[Cost]])/order_db[[#This Row],[Units_Sold]]</f>
        <v>3</v>
      </c>
      <c r="L101" s="11">
        <f>order_db[[#This Row],[Unit_selling price]]*order_db[[#This Row],[Units_Sold]]</f>
        <v>1344</v>
      </c>
      <c r="M101" s="11">
        <f>order_db[[#This Row],[selling price]]-order_db[[#This Row],[Cost]]</f>
        <v>448</v>
      </c>
      <c r="N101" s="11">
        <f>order_db[[#This Row],[selling price]]*7.5%</f>
        <v>100.8</v>
      </c>
    </row>
    <row r="102" spans="1:14" ht="18.5" x14ac:dyDescent="0.45">
      <c r="A102" s="8">
        <v>101</v>
      </c>
      <c r="B102" s="9">
        <v>4</v>
      </c>
      <c r="C102" s="9">
        <v>459019</v>
      </c>
      <c r="D102" s="9" t="s">
        <v>7</v>
      </c>
      <c r="E102" s="9">
        <v>3513</v>
      </c>
      <c r="F102" s="10">
        <v>43837</v>
      </c>
      <c r="G102" s="20">
        <v>2020</v>
      </c>
      <c r="H102" s="11">
        <v>17565</v>
      </c>
      <c r="I102" s="11">
        <v>7026</v>
      </c>
      <c r="J102" s="11">
        <f>order_db[[#This Row],[Cost]]/order_db[[#This Row],[Units_Sold]]</f>
        <v>2</v>
      </c>
      <c r="K102" s="11">
        <f>(order_db[[#This Row],[Revenue]]-order_db[[#This Row],[Cost]])/order_db[[#This Row],[Units_Sold]]</f>
        <v>3</v>
      </c>
      <c r="L102" s="11">
        <f>order_db[[#This Row],[Unit_selling price]]*order_db[[#This Row],[Units_Sold]]</f>
        <v>10539</v>
      </c>
      <c r="M102" s="11">
        <f>order_db[[#This Row],[selling price]]-order_db[[#This Row],[Cost]]</f>
        <v>3513</v>
      </c>
      <c r="N102" s="11">
        <f>order_db[[#This Row],[selling price]]*7.5%</f>
        <v>790.42499999999995</v>
      </c>
    </row>
    <row r="103" spans="1:14" ht="18.5" x14ac:dyDescent="0.45">
      <c r="A103" s="8">
        <v>102</v>
      </c>
      <c r="B103" s="9">
        <v>5</v>
      </c>
      <c r="C103" s="9">
        <v>126864</v>
      </c>
      <c r="D103" s="9" t="s">
        <v>7</v>
      </c>
      <c r="E103" s="9">
        <v>2101</v>
      </c>
      <c r="F103" s="10">
        <v>43838</v>
      </c>
      <c r="G103" s="20">
        <v>2020</v>
      </c>
      <c r="H103" s="11">
        <v>10505</v>
      </c>
      <c r="I103" s="11">
        <v>4202</v>
      </c>
      <c r="J103" s="11">
        <f>order_db[[#This Row],[Cost]]/order_db[[#This Row],[Units_Sold]]</f>
        <v>2</v>
      </c>
      <c r="K103" s="11">
        <f>(order_db[[#This Row],[Revenue]]-order_db[[#This Row],[Cost]])/order_db[[#This Row],[Units_Sold]]</f>
        <v>3</v>
      </c>
      <c r="L103" s="11">
        <f>order_db[[#This Row],[Unit_selling price]]*order_db[[#This Row],[Units_Sold]]</f>
        <v>6303</v>
      </c>
      <c r="M103" s="11">
        <f>order_db[[#This Row],[selling price]]-order_db[[#This Row],[Cost]]</f>
        <v>2101</v>
      </c>
      <c r="N103" s="11">
        <f>order_db[[#This Row],[selling price]]*7.5%</f>
        <v>472.72499999999997</v>
      </c>
    </row>
    <row r="104" spans="1:14" ht="18.5" x14ac:dyDescent="0.45">
      <c r="A104" s="8">
        <v>103</v>
      </c>
      <c r="B104" s="9">
        <v>5</v>
      </c>
      <c r="C104" s="9">
        <v>854455</v>
      </c>
      <c r="D104" s="9" t="s">
        <v>7</v>
      </c>
      <c r="E104" s="9">
        <v>2931</v>
      </c>
      <c r="F104" s="10">
        <v>43474</v>
      </c>
      <c r="G104" s="20">
        <v>2019</v>
      </c>
      <c r="H104" s="11">
        <v>14655</v>
      </c>
      <c r="I104" s="11">
        <v>5862</v>
      </c>
      <c r="J104" s="11">
        <f>order_db[[#This Row],[Cost]]/order_db[[#This Row],[Units_Sold]]</f>
        <v>2</v>
      </c>
      <c r="K104" s="11">
        <f>(order_db[[#This Row],[Revenue]]-order_db[[#This Row],[Cost]])/order_db[[#This Row],[Units_Sold]]</f>
        <v>3</v>
      </c>
      <c r="L104" s="11">
        <f>order_db[[#This Row],[Unit_selling price]]*order_db[[#This Row],[Units_Sold]]</f>
        <v>8793</v>
      </c>
      <c r="M104" s="11">
        <f>order_db[[#This Row],[selling price]]-order_db[[#This Row],[Cost]]</f>
        <v>2931</v>
      </c>
      <c r="N104" s="11">
        <f>order_db[[#This Row],[selling price]]*7.5%</f>
        <v>659.47500000000002</v>
      </c>
    </row>
    <row r="105" spans="1:14" ht="18.5" x14ac:dyDescent="0.45">
      <c r="A105" s="8">
        <v>104</v>
      </c>
      <c r="B105" s="9">
        <v>3</v>
      </c>
      <c r="C105" s="9">
        <v>293863</v>
      </c>
      <c r="D105" s="9" t="s">
        <v>7</v>
      </c>
      <c r="E105" s="9">
        <v>1535</v>
      </c>
      <c r="F105" s="10">
        <v>43839</v>
      </c>
      <c r="G105" s="20">
        <v>2020</v>
      </c>
      <c r="H105" s="11">
        <v>7675</v>
      </c>
      <c r="I105" s="11">
        <v>3070</v>
      </c>
      <c r="J105" s="11">
        <f>order_db[[#This Row],[Cost]]/order_db[[#This Row],[Units_Sold]]</f>
        <v>2</v>
      </c>
      <c r="K105" s="11">
        <f>(order_db[[#This Row],[Revenue]]-order_db[[#This Row],[Cost]])/order_db[[#This Row],[Units_Sold]]</f>
        <v>3</v>
      </c>
      <c r="L105" s="11">
        <f>order_db[[#This Row],[Unit_selling price]]*order_db[[#This Row],[Units_Sold]]</f>
        <v>4605</v>
      </c>
      <c r="M105" s="11">
        <f>order_db[[#This Row],[selling price]]-order_db[[#This Row],[Cost]]</f>
        <v>1535</v>
      </c>
      <c r="N105" s="11">
        <f>order_db[[#This Row],[selling price]]*7.5%</f>
        <v>345.375</v>
      </c>
    </row>
    <row r="106" spans="1:14" ht="18.5" x14ac:dyDescent="0.45">
      <c r="A106" s="8">
        <v>105</v>
      </c>
      <c r="B106" s="9">
        <v>2</v>
      </c>
      <c r="C106" s="9">
        <v>898591</v>
      </c>
      <c r="D106" s="9" t="s">
        <v>7</v>
      </c>
      <c r="E106" s="9">
        <v>1123</v>
      </c>
      <c r="F106" s="10">
        <v>43474</v>
      </c>
      <c r="G106" s="20">
        <v>2019</v>
      </c>
      <c r="H106" s="11">
        <v>5615</v>
      </c>
      <c r="I106" s="11">
        <v>2246</v>
      </c>
      <c r="J106" s="11">
        <f>order_db[[#This Row],[Cost]]/order_db[[#This Row],[Units_Sold]]</f>
        <v>2</v>
      </c>
      <c r="K106" s="11">
        <f>(order_db[[#This Row],[Revenue]]-order_db[[#This Row],[Cost]])/order_db[[#This Row],[Units_Sold]]</f>
        <v>3</v>
      </c>
      <c r="L106" s="11">
        <f>order_db[[#This Row],[Unit_selling price]]*order_db[[#This Row],[Units_Sold]]</f>
        <v>3369</v>
      </c>
      <c r="M106" s="11">
        <f>order_db[[#This Row],[selling price]]-order_db[[#This Row],[Cost]]</f>
        <v>1123</v>
      </c>
      <c r="N106" s="11">
        <f>order_db[[#This Row],[selling price]]*7.5%</f>
        <v>252.67499999999998</v>
      </c>
    </row>
    <row r="107" spans="1:14" ht="18.5" x14ac:dyDescent="0.45">
      <c r="A107" s="8">
        <v>106</v>
      </c>
      <c r="B107" s="9">
        <v>3</v>
      </c>
      <c r="C107" s="9">
        <v>521535</v>
      </c>
      <c r="D107" s="9" t="s">
        <v>7</v>
      </c>
      <c r="E107" s="9">
        <v>1404</v>
      </c>
      <c r="F107" s="10">
        <v>43476</v>
      </c>
      <c r="G107" s="20">
        <v>2019</v>
      </c>
      <c r="H107" s="11">
        <v>7020</v>
      </c>
      <c r="I107" s="11">
        <v>2808</v>
      </c>
      <c r="J107" s="11">
        <f>order_db[[#This Row],[Cost]]/order_db[[#This Row],[Units_Sold]]</f>
        <v>2</v>
      </c>
      <c r="K107" s="11">
        <f>(order_db[[#This Row],[Revenue]]-order_db[[#This Row],[Cost]])/order_db[[#This Row],[Units_Sold]]</f>
        <v>3</v>
      </c>
      <c r="L107" s="11">
        <f>order_db[[#This Row],[Unit_selling price]]*order_db[[#This Row],[Units_Sold]]</f>
        <v>4212</v>
      </c>
      <c r="M107" s="11">
        <f>order_db[[#This Row],[selling price]]-order_db[[#This Row],[Cost]]</f>
        <v>1404</v>
      </c>
      <c r="N107" s="11">
        <f>order_db[[#This Row],[selling price]]*7.5%</f>
        <v>315.89999999999998</v>
      </c>
    </row>
    <row r="108" spans="1:14" ht="18.5" x14ac:dyDescent="0.45">
      <c r="A108" s="8">
        <v>107</v>
      </c>
      <c r="B108" s="9">
        <v>5</v>
      </c>
      <c r="C108" s="9">
        <v>867252</v>
      </c>
      <c r="D108" s="9" t="s">
        <v>7</v>
      </c>
      <c r="E108" s="9">
        <v>2763</v>
      </c>
      <c r="F108" s="10">
        <v>43476</v>
      </c>
      <c r="G108" s="20">
        <v>2019</v>
      </c>
      <c r="H108" s="11">
        <v>13815</v>
      </c>
      <c r="I108" s="11">
        <v>5526</v>
      </c>
      <c r="J108" s="11">
        <f>order_db[[#This Row],[Cost]]/order_db[[#This Row],[Units_Sold]]</f>
        <v>2</v>
      </c>
      <c r="K108" s="11">
        <f>(order_db[[#This Row],[Revenue]]-order_db[[#This Row],[Cost]])/order_db[[#This Row],[Units_Sold]]</f>
        <v>3</v>
      </c>
      <c r="L108" s="11">
        <f>order_db[[#This Row],[Unit_selling price]]*order_db[[#This Row],[Units_Sold]]</f>
        <v>8289</v>
      </c>
      <c r="M108" s="11">
        <f>order_db[[#This Row],[selling price]]-order_db[[#This Row],[Cost]]</f>
        <v>2763</v>
      </c>
      <c r="N108" s="11">
        <f>order_db[[#This Row],[selling price]]*7.5%</f>
        <v>621.67499999999995</v>
      </c>
    </row>
    <row r="109" spans="1:14" ht="18.5" x14ac:dyDescent="0.45">
      <c r="A109" s="8">
        <v>108</v>
      </c>
      <c r="B109" s="9">
        <v>3</v>
      </c>
      <c r="C109" s="9">
        <v>146778</v>
      </c>
      <c r="D109" s="9" t="s">
        <v>7</v>
      </c>
      <c r="E109" s="9">
        <v>2125</v>
      </c>
      <c r="F109" s="10">
        <v>43477</v>
      </c>
      <c r="G109" s="20">
        <v>2019</v>
      </c>
      <c r="H109" s="11">
        <v>10625</v>
      </c>
      <c r="I109" s="11">
        <v>4250</v>
      </c>
      <c r="J109" s="11">
        <f>order_db[[#This Row],[Cost]]/order_db[[#This Row],[Units_Sold]]</f>
        <v>2</v>
      </c>
      <c r="K109" s="11">
        <f>(order_db[[#This Row],[Revenue]]-order_db[[#This Row],[Cost]])/order_db[[#This Row],[Units_Sold]]</f>
        <v>3</v>
      </c>
      <c r="L109" s="11">
        <f>order_db[[#This Row],[Unit_selling price]]*order_db[[#This Row],[Units_Sold]]</f>
        <v>6375</v>
      </c>
      <c r="M109" s="11">
        <f>order_db[[#This Row],[selling price]]-order_db[[#This Row],[Cost]]</f>
        <v>2125</v>
      </c>
      <c r="N109" s="11">
        <f>order_db[[#This Row],[selling price]]*7.5%</f>
        <v>478.125</v>
      </c>
    </row>
    <row r="110" spans="1:14" ht="18.5" x14ac:dyDescent="0.45">
      <c r="A110" s="8">
        <v>109</v>
      </c>
      <c r="B110" s="9">
        <v>2</v>
      </c>
      <c r="C110" s="9">
        <v>566983</v>
      </c>
      <c r="D110" s="9" t="s">
        <v>7</v>
      </c>
      <c r="E110" s="9">
        <v>257</v>
      </c>
      <c r="F110" s="10">
        <v>43835</v>
      </c>
      <c r="G110" s="20">
        <v>2020</v>
      </c>
      <c r="H110" s="11">
        <v>1285</v>
      </c>
      <c r="I110" s="11">
        <v>514</v>
      </c>
      <c r="J110" s="11">
        <f>order_db[[#This Row],[Cost]]/order_db[[#This Row],[Units_Sold]]</f>
        <v>2</v>
      </c>
      <c r="K110" s="11">
        <f>(order_db[[#This Row],[Revenue]]-order_db[[#This Row],[Cost]])/order_db[[#This Row],[Units_Sold]]</f>
        <v>3</v>
      </c>
      <c r="L110" s="11">
        <f>order_db[[#This Row],[Unit_selling price]]*order_db[[#This Row],[Units_Sold]]</f>
        <v>771</v>
      </c>
      <c r="M110" s="11">
        <f>order_db[[#This Row],[selling price]]-order_db[[#This Row],[Cost]]</f>
        <v>257</v>
      </c>
      <c r="N110" s="11">
        <f>order_db[[#This Row],[selling price]]*7.5%</f>
        <v>57.824999999999996</v>
      </c>
    </row>
    <row r="111" spans="1:14" ht="18.5" x14ac:dyDescent="0.45">
      <c r="A111" s="8">
        <v>110</v>
      </c>
      <c r="B111" s="9">
        <v>4</v>
      </c>
      <c r="C111" s="9">
        <v>686090</v>
      </c>
      <c r="D111" s="9" t="s">
        <v>7</v>
      </c>
      <c r="E111" s="9">
        <v>1114</v>
      </c>
      <c r="F111" s="10">
        <v>43833</v>
      </c>
      <c r="G111" s="20">
        <v>2020</v>
      </c>
      <c r="H111" s="11">
        <v>5570</v>
      </c>
      <c r="I111" s="11">
        <v>2228</v>
      </c>
      <c r="J111" s="11">
        <f>order_db[[#This Row],[Cost]]/order_db[[#This Row],[Units_Sold]]</f>
        <v>2</v>
      </c>
      <c r="K111" s="11">
        <f>(order_db[[#This Row],[Revenue]]-order_db[[#This Row],[Cost]])/order_db[[#This Row],[Units_Sold]]</f>
        <v>3</v>
      </c>
      <c r="L111" s="11">
        <f>order_db[[#This Row],[Unit_selling price]]*order_db[[#This Row],[Units_Sold]]</f>
        <v>3342</v>
      </c>
      <c r="M111" s="11">
        <f>order_db[[#This Row],[selling price]]-order_db[[#This Row],[Cost]]</f>
        <v>1114</v>
      </c>
      <c r="N111" s="11">
        <f>order_db[[#This Row],[selling price]]*7.5%</f>
        <v>250.64999999999998</v>
      </c>
    </row>
    <row r="112" spans="1:14" ht="18.5" x14ac:dyDescent="0.45">
      <c r="A112" s="8">
        <v>111</v>
      </c>
      <c r="B112" s="9">
        <v>3</v>
      </c>
      <c r="C112" s="9">
        <v>428676</v>
      </c>
      <c r="D112" s="9" t="s">
        <v>7</v>
      </c>
      <c r="E112" s="9">
        <v>1259</v>
      </c>
      <c r="F112" s="10">
        <v>43834</v>
      </c>
      <c r="G112" s="20">
        <v>2020</v>
      </c>
      <c r="H112" s="11">
        <v>6295</v>
      </c>
      <c r="I112" s="11">
        <v>2518</v>
      </c>
      <c r="J112" s="11">
        <f>order_db[[#This Row],[Cost]]/order_db[[#This Row],[Units_Sold]]</f>
        <v>2</v>
      </c>
      <c r="K112" s="11">
        <f>(order_db[[#This Row],[Revenue]]-order_db[[#This Row],[Cost]])/order_db[[#This Row],[Units_Sold]]</f>
        <v>3</v>
      </c>
      <c r="L112" s="11">
        <f>order_db[[#This Row],[Unit_selling price]]*order_db[[#This Row],[Units_Sold]]</f>
        <v>3777</v>
      </c>
      <c r="M112" s="11">
        <f>order_db[[#This Row],[selling price]]-order_db[[#This Row],[Cost]]</f>
        <v>1259</v>
      </c>
      <c r="N112" s="11">
        <f>order_db[[#This Row],[selling price]]*7.5%</f>
        <v>283.27499999999998</v>
      </c>
    </row>
    <row r="113" spans="1:14" ht="18.5" x14ac:dyDescent="0.45">
      <c r="A113" s="8">
        <v>112</v>
      </c>
      <c r="B113" s="9">
        <v>5</v>
      </c>
      <c r="C113" s="9">
        <v>278950</v>
      </c>
      <c r="D113" s="9" t="s">
        <v>7</v>
      </c>
      <c r="E113" s="9">
        <v>1095</v>
      </c>
      <c r="F113" s="10">
        <v>43835</v>
      </c>
      <c r="G113" s="20">
        <v>2020</v>
      </c>
      <c r="H113" s="11">
        <v>5475</v>
      </c>
      <c r="I113" s="11">
        <v>2190</v>
      </c>
      <c r="J113" s="11">
        <f>order_db[[#This Row],[Cost]]/order_db[[#This Row],[Units_Sold]]</f>
        <v>2</v>
      </c>
      <c r="K113" s="11">
        <f>(order_db[[#This Row],[Revenue]]-order_db[[#This Row],[Cost]])/order_db[[#This Row],[Units_Sold]]</f>
        <v>3</v>
      </c>
      <c r="L113" s="11">
        <f>order_db[[#This Row],[Unit_selling price]]*order_db[[#This Row],[Units_Sold]]</f>
        <v>3285</v>
      </c>
      <c r="M113" s="11">
        <f>order_db[[#This Row],[selling price]]-order_db[[#This Row],[Cost]]</f>
        <v>1095</v>
      </c>
      <c r="N113" s="11">
        <f>order_db[[#This Row],[selling price]]*7.5%</f>
        <v>246.375</v>
      </c>
    </row>
    <row r="114" spans="1:14" ht="18.5" x14ac:dyDescent="0.45">
      <c r="A114" s="8">
        <v>113</v>
      </c>
      <c r="B114" s="9">
        <v>3</v>
      </c>
      <c r="C114" s="9">
        <v>418690</v>
      </c>
      <c r="D114" s="9" t="s">
        <v>7</v>
      </c>
      <c r="E114" s="9">
        <v>1366</v>
      </c>
      <c r="F114" s="10">
        <v>43836</v>
      </c>
      <c r="G114" s="20">
        <v>2020</v>
      </c>
      <c r="H114" s="11">
        <v>6830</v>
      </c>
      <c r="I114" s="11">
        <v>2732</v>
      </c>
      <c r="J114" s="11">
        <f>order_db[[#This Row],[Cost]]/order_db[[#This Row],[Units_Sold]]</f>
        <v>2</v>
      </c>
      <c r="K114" s="11">
        <f>(order_db[[#This Row],[Revenue]]-order_db[[#This Row],[Cost]])/order_db[[#This Row],[Units_Sold]]</f>
        <v>3</v>
      </c>
      <c r="L114" s="11">
        <f>order_db[[#This Row],[Unit_selling price]]*order_db[[#This Row],[Units_Sold]]</f>
        <v>4098</v>
      </c>
      <c r="M114" s="11">
        <f>order_db[[#This Row],[selling price]]-order_db[[#This Row],[Cost]]</f>
        <v>1366</v>
      </c>
      <c r="N114" s="11">
        <f>order_db[[#This Row],[selling price]]*7.5%</f>
        <v>307.34999999999997</v>
      </c>
    </row>
    <row r="115" spans="1:14" ht="18.5" x14ac:dyDescent="0.45">
      <c r="A115" s="8">
        <v>114</v>
      </c>
      <c r="B115" s="9">
        <v>3</v>
      </c>
      <c r="C115" s="9">
        <v>496123</v>
      </c>
      <c r="D115" s="9" t="s">
        <v>7</v>
      </c>
      <c r="E115" s="9">
        <v>2460</v>
      </c>
      <c r="F115" s="10">
        <v>43836</v>
      </c>
      <c r="G115" s="20">
        <v>2020</v>
      </c>
      <c r="H115" s="11">
        <v>12300</v>
      </c>
      <c r="I115" s="11">
        <v>4920</v>
      </c>
      <c r="J115" s="11">
        <f>order_db[[#This Row],[Cost]]/order_db[[#This Row],[Units_Sold]]</f>
        <v>2</v>
      </c>
      <c r="K115" s="11">
        <f>(order_db[[#This Row],[Revenue]]-order_db[[#This Row],[Cost]])/order_db[[#This Row],[Units_Sold]]</f>
        <v>3</v>
      </c>
      <c r="L115" s="11">
        <f>order_db[[#This Row],[Unit_selling price]]*order_db[[#This Row],[Units_Sold]]</f>
        <v>7380</v>
      </c>
      <c r="M115" s="11">
        <f>order_db[[#This Row],[selling price]]-order_db[[#This Row],[Cost]]</f>
        <v>2460</v>
      </c>
      <c r="N115" s="11">
        <f>order_db[[#This Row],[selling price]]*7.5%</f>
        <v>553.5</v>
      </c>
    </row>
    <row r="116" spans="1:14" ht="18.5" x14ac:dyDescent="0.45">
      <c r="A116" s="8">
        <v>115</v>
      </c>
      <c r="B116" s="9">
        <v>5</v>
      </c>
      <c r="C116" s="9">
        <v>456841</v>
      </c>
      <c r="D116" s="9" t="s">
        <v>7</v>
      </c>
      <c r="E116" s="9">
        <v>678</v>
      </c>
      <c r="F116" s="10">
        <v>43838</v>
      </c>
      <c r="G116" s="20">
        <v>2020</v>
      </c>
      <c r="H116" s="11">
        <v>3390</v>
      </c>
      <c r="I116" s="11">
        <v>1356</v>
      </c>
      <c r="J116" s="11">
        <f>order_db[[#This Row],[Cost]]/order_db[[#This Row],[Units_Sold]]</f>
        <v>2</v>
      </c>
      <c r="K116" s="11">
        <f>(order_db[[#This Row],[Revenue]]-order_db[[#This Row],[Cost]])/order_db[[#This Row],[Units_Sold]]</f>
        <v>3</v>
      </c>
      <c r="L116" s="11">
        <f>order_db[[#This Row],[Unit_selling price]]*order_db[[#This Row],[Units_Sold]]</f>
        <v>2034</v>
      </c>
      <c r="M116" s="11">
        <f>order_db[[#This Row],[selling price]]-order_db[[#This Row],[Cost]]</f>
        <v>678</v>
      </c>
      <c r="N116" s="11">
        <f>order_db[[#This Row],[selling price]]*7.5%</f>
        <v>152.54999999999998</v>
      </c>
    </row>
    <row r="117" spans="1:14" ht="18.5" x14ac:dyDescent="0.45">
      <c r="A117" s="8">
        <v>116</v>
      </c>
      <c r="B117" s="9">
        <v>3</v>
      </c>
      <c r="C117" s="9">
        <v>513469</v>
      </c>
      <c r="D117" s="9" t="s">
        <v>7</v>
      </c>
      <c r="E117" s="9">
        <v>1598</v>
      </c>
      <c r="F117" s="10">
        <v>43838</v>
      </c>
      <c r="G117" s="20">
        <v>2020</v>
      </c>
      <c r="H117" s="11">
        <v>7990</v>
      </c>
      <c r="I117" s="11">
        <v>3196</v>
      </c>
      <c r="J117" s="11">
        <f>order_db[[#This Row],[Cost]]/order_db[[#This Row],[Units_Sold]]</f>
        <v>2</v>
      </c>
      <c r="K117" s="11">
        <f>(order_db[[#This Row],[Revenue]]-order_db[[#This Row],[Cost]])/order_db[[#This Row],[Units_Sold]]</f>
        <v>3</v>
      </c>
      <c r="L117" s="11">
        <f>order_db[[#This Row],[Unit_selling price]]*order_db[[#This Row],[Units_Sold]]</f>
        <v>4794</v>
      </c>
      <c r="M117" s="11">
        <f>order_db[[#This Row],[selling price]]-order_db[[#This Row],[Cost]]</f>
        <v>1598</v>
      </c>
      <c r="N117" s="11">
        <f>order_db[[#This Row],[selling price]]*7.5%</f>
        <v>359.55</v>
      </c>
    </row>
    <row r="118" spans="1:14" ht="18.5" x14ac:dyDescent="0.45">
      <c r="A118" s="8">
        <v>117</v>
      </c>
      <c r="B118" s="9">
        <v>3</v>
      </c>
      <c r="C118" s="9">
        <v>231476</v>
      </c>
      <c r="D118" s="9" t="s">
        <v>7</v>
      </c>
      <c r="E118" s="9">
        <v>2409</v>
      </c>
      <c r="F118" s="10">
        <v>43474</v>
      </c>
      <c r="G118" s="20">
        <v>2019</v>
      </c>
      <c r="H118" s="11">
        <v>12045</v>
      </c>
      <c r="I118" s="11">
        <v>4818</v>
      </c>
      <c r="J118" s="11">
        <f>order_db[[#This Row],[Cost]]/order_db[[#This Row],[Units_Sold]]</f>
        <v>2</v>
      </c>
      <c r="K118" s="11">
        <f>(order_db[[#This Row],[Revenue]]-order_db[[#This Row],[Cost]])/order_db[[#This Row],[Units_Sold]]</f>
        <v>3</v>
      </c>
      <c r="L118" s="11">
        <f>order_db[[#This Row],[Unit_selling price]]*order_db[[#This Row],[Units_Sold]]</f>
        <v>7227</v>
      </c>
      <c r="M118" s="11">
        <f>order_db[[#This Row],[selling price]]-order_db[[#This Row],[Cost]]</f>
        <v>2409</v>
      </c>
      <c r="N118" s="11">
        <f>order_db[[#This Row],[selling price]]*7.5%</f>
        <v>542.02499999999998</v>
      </c>
    </row>
    <row r="119" spans="1:14" ht="18.5" x14ac:dyDescent="0.45">
      <c r="A119" s="8">
        <v>118</v>
      </c>
      <c r="B119" s="9">
        <v>3</v>
      </c>
      <c r="C119" s="9">
        <v>100553</v>
      </c>
      <c r="D119" s="9" t="s">
        <v>7</v>
      </c>
      <c r="E119" s="9">
        <v>1934</v>
      </c>
      <c r="F119" s="10">
        <v>43839</v>
      </c>
      <c r="G119" s="20">
        <v>2020</v>
      </c>
      <c r="H119" s="11">
        <v>9670</v>
      </c>
      <c r="I119" s="11">
        <v>3868</v>
      </c>
      <c r="J119" s="11">
        <f>order_db[[#This Row],[Cost]]/order_db[[#This Row],[Units_Sold]]</f>
        <v>2</v>
      </c>
      <c r="K119" s="11">
        <f>(order_db[[#This Row],[Revenue]]-order_db[[#This Row],[Cost]])/order_db[[#This Row],[Units_Sold]]</f>
        <v>3</v>
      </c>
      <c r="L119" s="11">
        <f>order_db[[#This Row],[Unit_selling price]]*order_db[[#This Row],[Units_Sold]]</f>
        <v>5802</v>
      </c>
      <c r="M119" s="11">
        <f>order_db[[#This Row],[selling price]]-order_db[[#This Row],[Cost]]</f>
        <v>1934</v>
      </c>
      <c r="N119" s="11">
        <f>order_db[[#This Row],[selling price]]*7.5%</f>
        <v>435.15</v>
      </c>
    </row>
    <row r="120" spans="1:14" ht="18.5" x14ac:dyDescent="0.45">
      <c r="A120" s="8">
        <v>119</v>
      </c>
      <c r="B120" s="9">
        <v>3</v>
      </c>
      <c r="C120" s="9">
        <v>788375</v>
      </c>
      <c r="D120" s="9" t="s">
        <v>7</v>
      </c>
      <c r="E120" s="9">
        <v>2993</v>
      </c>
      <c r="F120" s="10">
        <v>43839</v>
      </c>
      <c r="G120" s="20">
        <v>2020</v>
      </c>
      <c r="H120" s="11">
        <v>14965</v>
      </c>
      <c r="I120" s="11">
        <v>5986</v>
      </c>
      <c r="J120" s="11">
        <f>order_db[[#This Row],[Cost]]/order_db[[#This Row],[Units_Sold]]</f>
        <v>2</v>
      </c>
      <c r="K120" s="11">
        <f>(order_db[[#This Row],[Revenue]]-order_db[[#This Row],[Cost]])/order_db[[#This Row],[Units_Sold]]</f>
        <v>3</v>
      </c>
      <c r="L120" s="11">
        <f>order_db[[#This Row],[Unit_selling price]]*order_db[[#This Row],[Units_Sold]]</f>
        <v>8979</v>
      </c>
      <c r="M120" s="11">
        <f>order_db[[#This Row],[selling price]]-order_db[[#This Row],[Cost]]</f>
        <v>2993</v>
      </c>
      <c r="N120" s="11">
        <f>order_db[[#This Row],[selling price]]*7.5%</f>
        <v>673.42499999999995</v>
      </c>
    </row>
    <row r="121" spans="1:14" ht="18.5" x14ac:dyDescent="0.45">
      <c r="A121" s="8">
        <v>120</v>
      </c>
      <c r="B121" s="9">
        <v>3</v>
      </c>
      <c r="C121" s="9">
        <v>263663</v>
      </c>
      <c r="D121" s="9" t="s">
        <v>7</v>
      </c>
      <c r="E121" s="9">
        <v>2146</v>
      </c>
      <c r="F121" s="10">
        <v>43476</v>
      </c>
      <c r="G121" s="20">
        <v>2019</v>
      </c>
      <c r="H121" s="11">
        <v>10730</v>
      </c>
      <c r="I121" s="11">
        <v>4292</v>
      </c>
      <c r="J121" s="11">
        <f>order_db[[#This Row],[Cost]]/order_db[[#This Row],[Units_Sold]]</f>
        <v>2</v>
      </c>
      <c r="K121" s="11">
        <f>(order_db[[#This Row],[Revenue]]-order_db[[#This Row],[Cost]])/order_db[[#This Row],[Units_Sold]]</f>
        <v>3</v>
      </c>
      <c r="L121" s="11">
        <f>order_db[[#This Row],[Unit_selling price]]*order_db[[#This Row],[Units_Sold]]</f>
        <v>6438</v>
      </c>
      <c r="M121" s="11">
        <f>order_db[[#This Row],[selling price]]-order_db[[#This Row],[Cost]]</f>
        <v>2146</v>
      </c>
      <c r="N121" s="11">
        <f>order_db[[#This Row],[selling price]]*7.5%</f>
        <v>482.84999999999997</v>
      </c>
    </row>
    <row r="122" spans="1:14" ht="18.5" x14ac:dyDescent="0.45">
      <c r="A122" s="8">
        <v>121</v>
      </c>
      <c r="B122" s="9">
        <v>3</v>
      </c>
      <c r="C122" s="9">
        <v>887888</v>
      </c>
      <c r="D122" s="9" t="s">
        <v>7</v>
      </c>
      <c r="E122" s="9">
        <v>1946</v>
      </c>
      <c r="F122" s="10">
        <v>43477</v>
      </c>
      <c r="G122" s="20">
        <v>2019</v>
      </c>
      <c r="H122" s="11">
        <v>9730</v>
      </c>
      <c r="I122" s="11">
        <v>3892</v>
      </c>
      <c r="J122" s="11">
        <f>order_db[[#This Row],[Cost]]/order_db[[#This Row],[Units_Sold]]</f>
        <v>2</v>
      </c>
      <c r="K122" s="11">
        <f>(order_db[[#This Row],[Revenue]]-order_db[[#This Row],[Cost]])/order_db[[#This Row],[Units_Sold]]</f>
        <v>3</v>
      </c>
      <c r="L122" s="11">
        <f>order_db[[#This Row],[Unit_selling price]]*order_db[[#This Row],[Units_Sold]]</f>
        <v>5838</v>
      </c>
      <c r="M122" s="11">
        <f>order_db[[#This Row],[selling price]]-order_db[[#This Row],[Cost]]</f>
        <v>1946</v>
      </c>
      <c r="N122" s="11">
        <f>order_db[[#This Row],[selling price]]*7.5%</f>
        <v>437.84999999999997</v>
      </c>
    </row>
    <row r="123" spans="1:14" ht="18.5" x14ac:dyDescent="0.45">
      <c r="A123" s="8">
        <v>122</v>
      </c>
      <c r="B123" s="9">
        <v>5</v>
      </c>
      <c r="C123" s="9">
        <v>816536</v>
      </c>
      <c r="D123" s="9" t="s">
        <v>7</v>
      </c>
      <c r="E123" s="9">
        <v>1362</v>
      </c>
      <c r="F123" s="10">
        <v>43842</v>
      </c>
      <c r="G123" s="20">
        <v>2020</v>
      </c>
      <c r="H123" s="11">
        <v>6810</v>
      </c>
      <c r="I123" s="11">
        <v>2724</v>
      </c>
      <c r="J123" s="11">
        <f>order_db[[#This Row],[Cost]]/order_db[[#This Row],[Units_Sold]]</f>
        <v>2</v>
      </c>
      <c r="K123" s="11">
        <f>(order_db[[#This Row],[Revenue]]-order_db[[#This Row],[Cost]])/order_db[[#This Row],[Units_Sold]]</f>
        <v>3</v>
      </c>
      <c r="L123" s="11">
        <f>order_db[[#This Row],[Unit_selling price]]*order_db[[#This Row],[Units_Sold]]</f>
        <v>4086</v>
      </c>
      <c r="M123" s="11">
        <f>order_db[[#This Row],[selling price]]-order_db[[#This Row],[Cost]]</f>
        <v>1362</v>
      </c>
      <c r="N123" s="11">
        <f>order_db[[#This Row],[selling price]]*7.5%</f>
        <v>306.45</v>
      </c>
    </row>
    <row r="124" spans="1:14" ht="18.5" x14ac:dyDescent="0.45">
      <c r="A124" s="8">
        <v>123</v>
      </c>
      <c r="B124" s="9">
        <v>2</v>
      </c>
      <c r="C124" s="9">
        <v>334678</v>
      </c>
      <c r="D124" s="9" t="s">
        <v>7</v>
      </c>
      <c r="E124" s="9">
        <v>2565</v>
      </c>
      <c r="F124" s="10">
        <v>43831</v>
      </c>
      <c r="G124" s="20">
        <v>2020</v>
      </c>
      <c r="H124" s="11">
        <v>12825</v>
      </c>
      <c r="I124" s="11">
        <v>5130</v>
      </c>
      <c r="J124" s="11">
        <f>order_db[[#This Row],[Cost]]/order_db[[#This Row],[Units_Sold]]</f>
        <v>2</v>
      </c>
      <c r="K124" s="11">
        <f>(order_db[[#This Row],[Revenue]]-order_db[[#This Row],[Cost]])/order_db[[#This Row],[Units_Sold]]</f>
        <v>3</v>
      </c>
      <c r="L124" s="11">
        <f>order_db[[#This Row],[Unit_selling price]]*order_db[[#This Row],[Units_Sold]]</f>
        <v>7695</v>
      </c>
      <c r="M124" s="11">
        <f>order_db[[#This Row],[selling price]]-order_db[[#This Row],[Cost]]</f>
        <v>2565</v>
      </c>
      <c r="N124" s="11">
        <f>order_db[[#This Row],[selling price]]*7.5%</f>
        <v>577.125</v>
      </c>
    </row>
    <row r="125" spans="1:14" ht="18.5" x14ac:dyDescent="0.45">
      <c r="A125" s="8">
        <v>124</v>
      </c>
      <c r="B125" s="9">
        <v>5</v>
      </c>
      <c r="C125" s="9">
        <v>527753</v>
      </c>
      <c r="D125" s="9" t="s">
        <v>7</v>
      </c>
      <c r="E125" s="9">
        <v>2417</v>
      </c>
      <c r="F125" s="10">
        <v>43831</v>
      </c>
      <c r="G125" s="20">
        <v>2020</v>
      </c>
      <c r="H125" s="11">
        <v>12085</v>
      </c>
      <c r="I125" s="11">
        <v>4834</v>
      </c>
      <c r="J125" s="11">
        <f>order_db[[#This Row],[Cost]]/order_db[[#This Row],[Units_Sold]]</f>
        <v>2</v>
      </c>
      <c r="K125" s="11">
        <f>(order_db[[#This Row],[Revenue]]-order_db[[#This Row],[Cost]])/order_db[[#This Row],[Units_Sold]]</f>
        <v>3</v>
      </c>
      <c r="L125" s="11">
        <f>order_db[[#This Row],[Unit_selling price]]*order_db[[#This Row],[Units_Sold]]</f>
        <v>7251</v>
      </c>
      <c r="M125" s="11">
        <f>order_db[[#This Row],[selling price]]-order_db[[#This Row],[Cost]]</f>
        <v>2417</v>
      </c>
      <c r="N125" s="11">
        <f>order_db[[#This Row],[selling price]]*7.5%</f>
        <v>543.82499999999993</v>
      </c>
    </row>
    <row r="126" spans="1:14" ht="18.5" x14ac:dyDescent="0.45">
      <c r="A126" s="8">
        <v>125</v>
      </c>
      <c r="B126" s="9">
        <v>2</v>
      </c>
      <c r="C126" s="9">
        <v>643111</v>
      </c>
      <c r="D126" s="9" t="s">
        <v>7</v>
      </c>
      <c r="E126" s="9">
        <v>3675</v>
      </c>
      <c r="F126" s="10">
        <v>43834</v>
      </c>
      <c r="G126" s="20">
        <v>2020</v>
      </c>
      <c r="H126" s="11">
        <v>18375</v>
      </c>
      <c r="I126" s="11">
        <v>7350</v>
      </c>
      <c r="J126" s="11">
        <f>order_db[[#This Row],[Cost]]/order_db[[#This Row],[Units_Sold]]</f>
        <v>2</v>
      </c>
      <c r="K126" s="11">
        <f>(order_db[[#This Row],[Revenue]]-order_db[[#This Row],[Cost]])/order_db[[#This Row],[Units_Sold]]</f>
        <v>3</v>
      </c>
      <c r="L126" s="11">
        <f>order_db[[#This Row],[Unit_selling price]]*order_db[[#This Row],[Units_Sold]]</f>
        <v>11025</v>
      </c>
      <c r="M126" s="11">
        <f>order_db[[#This Row],[selling price]]-order_db[[#This Row],[Cost]]</f>
        <v>3675</v>
      </c>
      <c r="N126" s="11">
        <f>order_db[[#This Row],[selling price]]*7.5%</f>
        <v>826.875</v>
      </c>
    </row>
    <row r="127" spans="1:14" ht="18.5" x14ac:dyDescent="0.45">
      <c r="A127" s="8">
        <v>126</v>
      </c>
      <c r="B127" s="9">
        <v>5</v>
      </c>
      <c r="C127" s="9">
        <v>529578</v>
      </c>
      <c r="D127" s="9" t="s">
        <v>7</v>
      </c>
      <c r="E127" s="9">
        <v>1094</v>
      </c>
      <c r="F127" s="10">
        <v>43836</v>
      </c>
      <c r="G127" s="20">
        <v>2020</v>
      </c>
      <c r="H127" s="11">
        <v>5470</v>
      </c>
      <c r="I127" s="11">
        <v>2188</v>
      </c>
      <c r="J127" s="11">
        <f>order_db[[#This Row],[Cost]]/order_db[[#This Row],[Units_Sold]]</f>
        <v>2</v>
      </c>
      <c r="K127" s="11">
        <f>(order_db[[#This Row],[Revenue]]-order_db[[#This Row],[Cost]])/order_db[[#This Row],[Units_Sold]]</f>
        <v>3</v>
      </c>
      <c r="L127" s="11">
        <f>order_db[[#This Row],[Unit_selling price]]*order_db[[#This Row],[Units_Sold]]</f>
        <v>3282</v>
      </c>
      <c r="M127" s="11">
        <f>order_db[[#This Row],[selling price]]-order_db[[#This Row],[Cost]]</f>
        <v>1094</v>
      </c>
      <c r="N127" s="11">
        <f>order_db[[#This Row],[selling price]]*7.5%</f>
        <v>246.14999999999998</v>
      </c>
    </row>
    <row r="128" spans="1:14" ht="18.5" x14ac:dyDescent="0.45">
      <c r="A128" s="8">
        <v>127</v>
      </c>
      <c r="B128" s="9">
        <v>3</v>
      </c>
      <c r="C128" s="9">
        <v>171515</v>
      </c>
      <c r="D128" s="9" t="s">
        <v>7</v>
      </c>
      <c r="E128" s="9">
        <v>1227</v>
      </c>
      <c r="F128" s="10">
        <v>43840</v>
      </c>
      <c r="G128" s="20">
        <v>2020</v>
      </c>
      <c r="H128" s="11">
        <v>6135</v>
      </c>
      <c r="I128" s="11">
        <v>2454</v>
      </c>
      <c r="J128" s="11">
        <f>order_db[[#This Row],[Cost]]/order_db[[#This Row],[Units_Sold]]</f>
        <v>2</v>
      </c>
      <c r="K128" s="11">
        <f>(order_db[[#This Row],[Revenue]]-order_db[[#This Row],[Cost]])/order_db[[#This Row],[Units_Sold]]</f>
        <v>3</v>
      </c>
      <c r="L128" s="11">
        <f>order_db[[#This Row],[Unit_selling price]]*order_db[[#This Row],[Units_Sold]]</f>
        <v>3681</v>
      </c>
      <c r="M128" s="11">
        <f>order_db[[#This Row],[selling price]]-order_db[[#This Row],[Cost]]</f>
        <v>1227</v>
      </c>
      <c r="N128" s="11">
        <f>order_db[[#This Row],[selling price]]*7.5%</f>
        <v>276.07499999999999</v>
      </c>
    </row>
    <row r="129" spans="1:14" ht="18.5" x14ac:dyDescent="0.45">
      <c r="A129" s="8">
        <v>128</v>
      </c>
      <c r="B129" s="9">
        <v>2</v>
      </c>
      <c r="C129" s="9">
        <v>266313</v>
      </c>
      <c r="D129" s="9" t="s">
        <v>7</v>
      </c>
      <c r="E129" s="9">
        <v>367</v>
      </c>
      <c r="F129" s="10">
        <v>43475</v>
      </c>
      <c r="G129" s="20">
        <v>2019</v>
      </c>
      <c r="H129" s="11">
        <v>1835</v>
      </c>
      <c r="I129" s="11">
        <v>734</v>
      </c>
      <c r="J129" s="11">
        <f>order_db[[#This Row],[Cost]]/order_db[[#This Row],[Units_Sold]]</f>
        <v>2</v>
      </c>
      <c r="K129" s="11">
        <f>(order_db[[#This Row],[Revenue]]-order_db[[#This Row],[Cost]])/order_db[[#This Row],[Units_Sold]]</f>
        <v>3</v>
      </c>
      <c r="L129" s="11">
        <f>order_db[[#This Row],[Unit_selling price]]*order_db[[#This Row],[Units_Sold]]</f>
        <v>1101</v>
      </c>
      <c r="M129" s="11">
        <f>order_db[[#This Row],[selling price]]-order_db[[#This Row],[Cost]]</f>
        <v>367</v>
      </c>
      <c r="N129" s="11">
        <f>order_db[[#This Row],[selling price]]*7.5%</f>
        <v>82.575000000000003</v>
      </c>
    </row>
    <row r="130" spans="1:14" ht="18.5" x14ac:dyDescent="0.45">
      <c r="A130" s="8">
        <v>129</v>
      </c>
      <c r="B130" s="9">
        <v>2</v>
      </c>
      <c r="C130" s="9">
        <v>205484</v>
      </c>
      <c r="D130" s="9" t="s">
        <v>7</v>
      </c>
      <c r="E130" s="9">
        <v>1324</v>
      </c>
      <c r="F130" s="10">
        <v>43841</v>
      </c>
      <c r="G130" s="20">
        <v>2020</v>
      </c>
      <c r="H130" s="11">
        <v>6620</v>
      </c>
      <c r="I130" s="11">
        <v>2648</v>
      </c>
      <c r="J130" s="11">
        <f>order_db[[#This Row],[Cost]]/order_db[[#This Row],[Units_Sold]]</f>
        <v>2</v>
      </c>
      <c r="K130" s="11">
        <f>(order_db[[#This Row],[Revenue]]-order_db[[#This Row],[Cost]])/order_db[[#This Row],[Units_Sold]]</f>
        <v>3</v>
      </c>
      <c r="L130" s="11">
        <f>order_db[[#This Row],[Unit_selling price]]*order_db[[#This Row],[Units_Sold]]</f>
        <v>3972</v>
      </c>
      <c r="M130" s="11">
        <f>order_db[[#This Row],[selling price]]-order_db[[#This Row],[Cost]]</f>
        <v>1324</v>
      </c>
      <c r="N130" s="11">
        <f>order_db[[#This Row],[selling price]]*7.5%</f>
        <v>297.89999999999998</v>
      </c>
    </row>
    <row r="131" spans="1:14" ht="18.5" x14ac:dyDescent="0.45">
      <c r="A131" s="8">
        <v>130</v>
      </c>
      <c r="B131" s="9">
        <v>3</v>
      </c>
      <c r="C131" s="9">
        <v>839631</v>
      </c>
      <c r="D131" s="9" t="s">
        <v>7</v>
      </c>
      <c r="E131" s="9">
        <v>1775</v>
      </c>
      <c r="F131" s="10">
        <v>43476</v>
      </c>
      <c r="G131" s="20">
        <v>2019</v>
      </c>
      <c r="H131" s="11">
        <v>8875</v>
      </c>
      <c r="I131" s="11">
        <v>3550</v>
      </c>
      <c r="J131" s="11">
        <f>order_db[[#This Row],[Cost]]/order_db[[#This Row],[Units_Sold]]</f>
        <v>2</v>
      </c>
      <c r="K131" s="11">
        <f>(order_db[[#This Row],[Revenue]]-order_db[[#This Row],[Cost]])/order_db[[#This Row],[Units_Sold]]</f>
        <v>3</v>
      </c>
      <c r="L131" s="11">
        <f>order_db[[#This Row],[Unit_selling price]]*order_db[[#This Row],[Units_Sold]]</f>
        <v>5325</v>
      </c>
      <c r="M131" s="11">
        <f>order_db[[#This Row],[selling price]]-order_db[[#This Row],[Cost]]</f>
        <v>1775</v>
      </c>
      <c r="N131" s="11">
        <f>order_db[[#This Row],[selling price]]*7.5%</f>
        <v>399.375</v>
      </c>
    </row>
    <row r="132" spans="1:14" ht="18.5" x14ac:dyDescent="0.45">
      <c r="A132" s="8">
        <v>131</v>
      </c>
      <c r="B132" s="9">
        <v>4</v>
      </c>
      <c r="C132" s="9">
        <v>307196</v>
      </c>
      <c r="D132" s="9" t="s">
        <v>7</v>
      </c>
      <c r="E132" s="9">
        <v>2797</v>
      </c>
      <c r="F132" s="10">
        <v>43842</v>
      </c>
      <c r="G132" s="20">
        <v>2020</v>
      </c>
      <c r="H132" s="11">
        <v>13985</v>
      </c>
      <c r="I132" s="11">
        <v>5594</v>
      </c>
      <c r="J132" s="11">
        <f>order_db[[#This Row],[Cost]]/order_db[[#This Row],[Units_Sold]]</f>
        <v>2</v>
      </c>
      <c r="K132" s="11">
        <f>(order_db[[#This Row],[Revenue]]-order_db[[#This Row],[Cost]])/order_db[[#This Row],[Units_Sold]]</f>
        <v>3</v>
      </c>
      <c r="L132" s="11">
        <f>order_db[[#This Row],[Unit_selling price]]*order_db[[#This Row],[Units_Sold]]</f>
        <v>8391</v>
      </c>
      <c r="M132" s="11">
        <f>order_db[[#This Row],[selling price]]-order_db[[#This Row],[Cost]]</f>
        <v>2797</v>
      </c>
      <c r="N132" s="11">
        <f>order_db[[#This Row],[selling price]]*7.5%</f>
        <v>629.32499999999993</v>
      </c>
    </row>
    <row r="133" spans="1:14" ht="18.5" x14ac:dyDescent="0.45">
      <c r="A133" s="8">
        <v>132</v>
      </c>
      <c r="B133" s="9">
        <v>5</v>
      </c>
      <c r="C133" s="9">
        <v>123431</v>
      </c>
      <c r="D133" s="9" t="s">
        <v>7</v>
      </c>
      <c r="E133" s="9">
        <v>973</v>
      </c>
      <c r="F133" s="10">
        <v>43833</v>
      </c>
      <c r="G133" s="20">
        <v>2020</v>
      </c>
      <c r="H133" s="11">
        <v>4865</v>
      </c>
      <c r="I133" s="11">
        <v>1946</v>
      </c>
      <c r="J133" s="11">
        <f>order_db[[#This Row],[Cost]]/order_db[[#This Row],[Units_Sold]]</f>
        <v>2</v>
      </c>
      <c r="K133" s="11">
        <f>(order_db[[#This Row],[Revenue]]-order_db[[#This Row],[Cost]])/order_db[[#This Row],[Units_Sold]]</f>
        <v>3</v>
      </c>
      <c r="L133" s="11">
        <f>order_db[[#This Row],[Unit_selling price]]*order_db[[#This Row],[Units_Sold]]</f>
        <v>2919</v>
      </c>
      <c r="M133" s="11">
        <f>order_db[[#This Row],[selling price]]-order_db[[#This Row],[Cost]]</f>
        <v>973</v>
      </c>
      <c r="N133" s="11">
        <f>order_db[[#This Row],[selling price]]*7.5%</f>
        <v>218.92499999999998</v>
      </c>
    </row>
    <row r="134" spans="1:14" ht="18.5" x14ac:dyDescent="0.45">
      <c r="A134" s="8">
        <v>133</v>
      </c>
      <c r="B134" s="9">
        <v>4</v>
      </c>
      <c r="C134" s="9">
        <v>429472</v>
      </c>
      <c r="D134" s="9" t="s">
        <v>7</v>
      </c>
      <c r="E134" s="9">
        <v>1038</v>
      </c>
      <c r="F134" s="10">
        <v>43836</v>
      </c>
      <c r="G134" s="20">
        <v>2020</v>
      </c>
      <c r="H134" s="11">
        <v>5190</v>
      </c>
      <c r="I134" s="11">
        <v>2076</v>
      </c>
      <c r="J134" s="11">
        <f>order_db[[#This Row],[Cost]]/order_db[[#This Row],[Units_Sold]]</f>
        <v>2</v>
      </c>
      <c r="K134" s="11">
        <f>(order_db[[#This Row],[Revenue]]-order_db[[#This Row],[Cost]])/order_db[[#This Row],[Units_Sold]]</f>
        <v>3</v>
      </c>
      <c r="L134" s="11">
        <f>order_db[[#This Row],[Unit_selling price]]*order_db[[#This Row],[Units_Sold]]</f>
        <v>3114</v>
      </c>
      <c r="M134" s="11">
        <f>order_db[[#This Row],[selling price]]-order_db[[#This Row],[Cost]]</f>
        <v>1038</v>
      </c>
      <c r="N134" s="11">
        <f>order_db[[#This Row],[selling price]]*7.5%</f>
        <v>233.54999999999998</v>
      </c>
    </row>
    <row r="135" spans="1:14" ht="18.5" x14ac:dyDescent="0.45">
      <c r="A135" s="8">
        <v>134</v>
      </c>
      <c r="B135" s="9">
        <v>2</v>
      </c>
      <c r="C135" s="9">
        <v>336267</v>
      </c>
      <c r="D135" s="9" t="s">
        <v>7</v>
      </c>
      <c r="E135" s="9">
        <v>360</v>
      </c>
      <c r="F135" s="10">
        <v>43840</v>
      </c>
      <c r="G135" s="20">
        <v>2020</v>
      </c>
      <c r="H135" s="11">
        <v>1800</v>
      </c>
      <c r="I135" s="11">
        <v>720</v>
      </c>
      <c r="J135" s="11">
        <f>order_db[[#This Row],[Cost]]/order_db[[#This Row],[Units_Sold]]</f>
        <v>2</v>
      </c>
      <c r="K135" s="11">
        <f>(order_db[[#This Row],[Revenue]]-order_db[[#This Row],[Cost]])/order_db[[#This Row],[Units_Sold]]</f>
        <v>3</v>
      </c>
      <c r="L135" s="11">
        <f>order_db[[#This Row],[Unit_selling price]]*order_db[[#This Row],[Units_Sold]]</f>
        <v>1080</v>
      </c>
      <c r="M135" s="11">
        <f>order_db[[#This Row],[selling price]]-order_db[[#This Row],[Cost]]</f>
        <v>360</v>
      </c>
      <c r="N135" s="11">
        <f>order_db[[#This Row],[selling price]]*7.5%</f>
        <v>81</v>
      </c>
    </row>
    <row r="136" spans="1:14" ht="18.5" x14ac:dyDescent="0.45">
      <c r="A136" s="8">
        <v>135</v>
      </c>
      <c r="B136" s="9">
        <v>3</v>
      </c>
      <c r="C136" s="9">
        <v>686651</v>
      </c>
      <c r="D136" s="9" t="s">
        <v>7</v>
      </c>
      <c r="E136" s="9">
        <v>386</v>
      </c>
      <c r="F136" s="10">
        <v>43475</v>
      </c>
      <c r="G136" s="20">
        <v>2019</v>
      </c>
      <c r="H136" s="11">
        <v>1930</v>
      </c>
      <c r="I136" s="11">
        <v>772</v>
      </c>
      <c r="J136" s="11">
        <f>order_db[[#This Row],[Cost]]/order_db[[#This Row],[Units_Sold]]</f>
        <v>2</v>
      </c>
      <c r="K136" s="11">
        <f>(order_db[[#This Row],[Revenue]]-order_db[[#This Row],[Cost]])/order_db[[#This Row],[Units_Sold]]</f>
        <v>3</v>
      </c>
      <c r="L136" s="11">
        <f>order_db[[#This Row],[Unit_selling price]]*order_db[[#This Row],[Units_Sold]]</f>
        <v>1158</v>
      </c>
      <c r="M136" s="11">
        <f>order_db[[#This Row],[selling price]]-order_db[[#This Row],[Cost]]</f>
        <v>386</v>
      </c>
      <c r="N136" s="11">
        <f>order_db[[#This Row],[selling price]]*7.5%</f>
        <v>86.85</v>
      </c>
    </row>
    <row r="137" spans="1:14" ht="18.5" x14ac:dyDescent="0.45">
      <c r="A137" s="8">
        <v>136</v>
      </c>
      <c r="B137" s="9">
        <v>5</v>
      </c>
      <c r="C137" s="9">
        <v>761356</v>
      </c>
      <c r="D137" s="9" t="s">
        <v>7</v>
      </c>
      <c r="E137" s="9">
        <v>1954</v>
      </c>
      <c r="F137" s="10">
        <v>43833</v>
      </c>
      <c r="G137" s="20">
        <v>2020</v>
      </c>
      <c r="H137" s="11">
        <v>9770</v>
      </c>
      <c r="I137" s="11">
        <v>3908</v>
      </c>
      <c r="J137" s="11">
        <f>order_db[[#This Row],[Cost]]/order_db[[#This Row],[Units_Sold]]</f>
        <v>2</v>
      </c>
      <c r="K137" s="11">
        <f>(order_db[[#This Row],[Revenue]]-order_db[[#This Row],[Cost]])/order_db[[#This Row],[Units_Sold]]</f>
        <v>3</v>
      </c>
      <c r="L137" s="11">
        <f>order_db[[#This Row],[Unit_selling price]]*order_db[[#This Row],[Units_Sold]]</f>
        <v>5862</v>
      </c>
      <c r="M137" s="11">
        <f>order_db[[#This Row],[selling price]]-order_db[[#This Row],[Cost]]</f>
        <v>1954</v>
      </c>
      <c r="N137" s="11">
        <f>order_db[[#This Row],[selling price]]*7.5%</f>
        <v>439.65</v>
      </c>
    </row>
    <row r="138" spans="1:14" ht="18.5" x14ac:dyDescent="0.45">
      <c r="A138" s="8">
        <v>137</v>
      </c>
      <c r="B138" s="9">
        <v>4</v>
      </c>
      <c r="C138" s="9">
        <v>197639</v>
      </c>
      <c r="D138" s="9" t="s">
        <v>7</v>
      </c>
      <c r="E138" s="9">
        <v>591</v>
      </c>
      <c r="F138" s="10">
        <v>43835</v>
      </c>
      <c r="G138" s="20">
        <v>2020</v>
      </c>
      <c r="H138" s="11">
        <v>2955</v>
      </c>
      <c r="I138" s="11">
        <v>1182</v>
      </c>
      <c r="J138" s="11">
        <f>order_db[[#This Row],[Cost]]/order_db[[#This Row],[Units_Sold]]</f>
        <v>2</v>
      </c>
      <c r="K138" s="11">
        <f>(order_db[[#This Row],[Revenue]]-order_db[[#This Row],[Cost]])/order_db[[#This Row],[Units_Sold]]</f>
        <v>3</v>
      </c>
      <c r="L138" s="11">
        <f>order_db[[#This Row],[Unit_selling price]]*order_db[[#This Row],[Units_Sold]]</f>
        <v>1773</v>
      </c>
      <c r="M138" s="11">
        <f>order_db[[#This Row],[selling price]]-order_db[[#This Row],[Cost]]</f>
        <v>591</v>
      </c>
      <c r="N138" s="11">
        <f>order_db[[#This Row],[selling price]]*7.5%</f>
        <v>132.97499999999999</v>
      </c>
    </row>
    <row r="139" spans="1:14" ht="18.5" x14ac:dyDescent="0.45">
      <c r="A139" s="8">
        <v>138</v>
      </c>
      <c r="B139" s="9">
        <v>3</v>
      </c>
      <c r="C139" s="9">
        <v>712767</v>
      </c>
      <c r="D139" s="9" t="s">
        <v>7</v>
      </c>
      <c r="E139" s="9">
        <v>2167</v>
      </c>
      <c r="F139" s="10">
        <v>43475</v>
      </c>
      <c r="G139" s="20">
        <v>2019</v>
      </c>
      <c r="H139" s="11">
        <v>10835</v>
      </c>
      <c r="I139" s="11">
        <v>4334</v>
      </c>
      <c r="J139" s="11">
        <f>order_db[[#This Row],[Cost]]/order_db[[#This Row],[Units_Sold]]</f>
        <v>2</v>
      </c>
      <c r="K139" s="11">
        <f>(order_db[[#This Row],[Revenue]]-order_db[[#This Row],[Cost]])/order_db[[#This Row],[Units_Sold]]</f>
        <v>3</v>
      </c>
      <c r="L139" s="11">
        <f>order_db[[#This Row],[Unit_selling price]]*order_db[[#This Row],[Units_Sold]]</f>
        <v>6501</v>
      </c>
      <c r="M139" s="11">
        <f>order_db[[#This Row],[selling price]]-order_db[[#This Row],[Cost]]</f>
        <v>2167</v>
      </c>
      <c r="N139" s="11">
        <f>order_db[[#This Row],[selling price]]*7.5%</f>
        <v>487.57499999999999</v>
      </c>
    </row>
    <row r="140" spans="1:14" ht="18.5" x14ac:dyDescent="0.45">
      <c r="A140" s="8">
        <v>139</v>
      </c>
      <c r="B140" s="9">
        <v>3</v>
      </c>
      <c r="C140" s="9">
        <v>565251</v>
      </c>
      <c r="D140" s="9" t="s">
        <v>7</v>
      </c>
      <c r="E140" s="9">
        <v>241</v>
      </c>
      <c r="F140" s="10">
        <v>43840</v>
      </c>
      <c r="G140" s="20">
        <v>2020</v>
      </c>
      <c r="H140" s="11">
        <v>1205</v>
      </c>
      <c r="I140" s="11">
        <v>482</v>
      </c>
      <c r="J140" s="11">
        <f>order_db[[#This Row],[Cost]]/order_db[[#This Row],[Units_Sold]]</f>
        <v>2</v>
      </c>
      <c r="K140" s="11">
        <f>(order_db[[#This Row],[Revenue]]-order_db[[#This Row],[Cost]])/order_db[[#This Row],[Units_Sold]]</f>
        <v>3</v>
      </c>
      <c r="L140" s="11">
        <f>order_db[[#This Row],[Unit_selling price]]*order_db[[#This Row],[Units_Sold]]</f>
        <v>723</v>
      </c>
      <c r="M140" s="11">
        <f>order_db[[#This Row],[selling price]]-order_db[[#This Row],[Cost]]</f>
        <v>241</v>
      </c>
      <c r="N140" s="11">
        <f>order_db[[#This Row],[selling price]]*7.5%</f>
        <v>54.225000000000001</v>
      </c>
    </row>
    <row r="141" spans="1:14" ht="18.5" x14ac:dyDescent="0.45">
      <c r="A141" s="8">
        <v>140</v>
      </c>
      <c r="B141" s="9">
        <v>3</v>
      </c>
      <c r="C141" s="9">
        <v>436809</v>
      </c>
      <c r="D141" s="9" t="s">
        <v>7</v>
      </c>
      <c r="E141" s="9">
        <v>2532</v>
      </c>
      <c r="F141" s="10">
        <v>43834</v>
      </c>
      <c r="G141" s="20">
        <v>2020</v>
      </c>
      <c r="H141" s="11">
        <v>12660</v>
      </c>
      <c r="I141" s="11">
        <v>5064</v>
      </c>
      <c r="J141" s="11">
        <f>order_db[[#This Row],[Cost]]/order_db[[#This Row],[Units_Sold]]</f>
        <v>2</v>
      </c>
      <c r="K141" s="11">
        <f>(order_db[[#This Row],[Revenue]]-order_db[[#This Row],[Cost]])/order_db[[#This Row],[Units_Sold]]</f>
        <v>3</v>
      </c>
      <c r="L141" s="11">
        <f>order_db[[#This Row],[Unit_selling price]]*order_db[[#This Row],[Units_Sold]]</f>
        <v>7596</v>
      </c>
      <c r="M141" s="11">
        <f>order_db[[#This Row],[selling price]]-order_db[[#This Row],[Cost]]</f>
        <v>2532</v>
      </c>
      <c r="N141" s="11">
        <f>order_db[[#This Row],[selling price]]*7.5%</f>
        <v>569.69999999999993</v>
      </c>
    </row>
    <row r="142" spans="1:14" ht="18.5" x14ac:dyDescent="0.45">
      <c r="A142" s="8">
        <v>141</v>
      </c>
      <c r="B142" s="9">
        <v>3</v>
      </c>
      <c r="C142" s="9">
        <v>294935</v>
      </c>
      <c r="D142" s="9" t="s">
        <v>7</v>
      </c>
      <c r="E142" s="9">
        <v>1198</v>
      </c>
      <c r="F142" s="10">
        <v>43475</v>
      </c>
      <c r="G142" s="20">
        <v>2019</v>
      </c>
      <c r="H142" s="11">
        <v>5990</v>
      </c>
      <c r="I142" s="11">
        <v>2396</v>
      </c>
      <c r="J142" s="11">
        <f>order_db[[#This Row],[Cost]]/order_db[[#This Row],[Units_Sold]]</f>
        <v>2</v>
      </c>
      <c r="K142" s="11">
        <f>(order_db[[#This Row],[Revenue]]-order_db[[#This Row],[Cost]])/order_db[[#This Row],[Units_Sold]]</f>
        <v>3</v>
      </c>
      <c r="L142" s="11">
        <f>order_db[[#This Row],[Unit_selling price]]*order_db[[#This Row],[Units_Sold]]</f>
        <v>3594</v>
      </c>
      <c r="M142" s="11">
        <f>order_db[[#This Row],[selling price]]-order_db[[#This Row],[Cost]]</f>
        <v>1198</v>
      </c>
      <c r="N142" s="11">
        <f>order_db[[#This Row],[selling price]]*7.5%</f>
        <v>269.55</v>
      </c>
    </row>
    <row r="143" spans="1:14" ht="18.5" x14ac:dyDescent="0.45">
      <c r="A143" s="8">
        <v>142</v>
      </c>
      <c r="B143" s="9">
        <v>3</v>
      </c>
      <c r="C143" s="9">
        <v>103317</v>
      </c>
      <c r="D143" s="9" t="s">
        <v>7</v>
      </c>
      <c r="E143" s="9">
        <v>873</v>
      </c>
      <c r="F143" s="10">
        <v>43831</v>
      </c>
      <c r="G143" s="20">
        <v>2020</v>
      </c>
      <c r="H143" s="11">
        <v>4365</v>
      </c>
      <c r="I143" s="11">
        <v>1746</v>
      </c>
      <c r="J143" s="11">
        <f>order_db[[#This Row],[Cost]]/order_db[[#This Row],[Units_Sold]]</f>
        <v>2</v>
      </c>
      <c r="K143" s="11">
        <f>(order_db[[#This Row],[Revenue]]-order_db[[#This Row],[Cost]])/order_db[[#This Row],[Units_Sold]]</f>
        <v>3</v>
      </c>
      <c r="L143" s="11">
        <f>order_db[[#This Row],[Unit_selling price]]*order_db[[#This Row],[Units_Sold]]</f>
        <v>2619</v>
      </c>
      <c r="M143" s="11">
        <f>order_db[[#This Row],[selling price]]-order_db[[#This Row],[Cost]]</f>
        <v>873</v>
      </c>
      <c r="N143" s="11">
        <f>order_db[[#This Row],[selling price]]*7.5%</f>
        <v>196.42499999999998</v>
      </c>
    </row>
    <row r="144" spans="1:14" ht="18.5" x14ac:dyDescent="0.45">
      <c r="A144" s="8">
        <v>143</v>
      </c>
      <c r="B144" s="9">
        <v>3</v>
      </c>
      <c r="C144" s="9">
        <v>667288</v>
      </c>
      <c r="D144" s="9" t="s">
        <v>7</v>
      </c>
      <c r="E144" s="9">
        <v>1122</v>
      </c>
      <c r="F144" s="10">
        <v>43833</v>
      </c>
      <c r="G144" s="20">
        <v>2020</v>
      </c>
      <c r="H144" s="11">
        <v>5610</v>
      </c>
      <c r="I144" s="11">
        <v>2244</v>
      </c>
      <c r="J144" s="11">
        <f>order_db[[#This Row],[Cost]]/order_db[[#This Row],[Units_Sold]]</f>
        <v>2</v>
      </c>
      <c r="K144" s="11">
        <f>(order_db[[#This Row],[Revenue]]-order_db[[#This Row],[Cost]])/order_db[[#This Row],[Units_Sold]]</f>
        <v>3</v>
      </c>
      <c r="L144" s="11">
        <f>order_db[[#This Row],[Unit_selling price]]*order_db[[#This Row],[Units_Sold]]</f>
        <v>3366</v>
      </c>
      <c r="M144" s="11">
        <f>order_db[[#This Row],[selling price]]-order_db[[#This Row],[Cost]]</f>
        <v>1122</v>
      </c>
      <c r="N144" s="11">
        <f>order_db[[#This Row],[selling price]]*7.5%</f>
        <v>252.45</v>
      </c>
    </row>
    <row r="145" spans="1:14" ht="18.5" x14ac:dyDescent="0.45">
      <c r="A145" s="8">
        <v>144</v>
      </c>
      <c r="B145" s="9">
        <v>3</v>
      </c>
      <c r="C145" s="9">
        <v>735406</v>
      </c>
      <c r="D145" s="9" t="s">
        <v>7</v>
      </c>
      <c r="E145" s="9">
        <v>2105</v>
      </c>
      <c r="F145" s="10">
        <v>43837</v>
      </c>
      <c r="G145" s="20">
        <v>2020</v>
      </c>
      <c r="H145" s="11">
        <v>10522.5</v>
      </c>
      <c r="I145" s="11">
        <v>4209</v>
      </c>
      <c r="J145" s="11">
        <f>order_db[[#This Row],[Cost]]/order_db[[#This Row],[Units_Sold]]</f>
        <v>1.9995249406175772</v>
      </c>
      <c r="K145" s="11">
        <f>(order_db[[#This Row],[Revenue]]-order_db[[#This Row],[Cost]])/order_db[[#This Row],[Units_Sold]]</f>
        <v>2.9992874109263656</v>
      </c>
      <c r="L145" s="11">
        <f>order_db[[#This Row],[Unit_selling price]]*order_db[[#This Row],[Units_Sold]]</f>
        <v>6313.5</v>
      </c>
      <c r="M145" s="11">
        <f>order_db[[#This Row],[selling price]]-order_db[[#This Row],[Cost]]</f>
        <v>2104.5</v>
      </c>
      <c r="N145" s="11">
        <f>order_db[[#This Row],[selling price]]*7.5%</f>
        <v>473.51249999999999</v>
      </c>
    </row>
    <row r="146" spans="1:14" ht="18.5" x14ac:dyDescent="0.45">
      <c r="A146" s="8">
        <v>145</v>
      </c>
      <c r="B146" s="9">
        <v>3</v>
      </c>
      <c r="C146" s="9">
        <v>253399</v>
      </c>
      <c r="D146" s="9" t="s">
        <v>7</v>
      </c>
      <c r="E146" s="9">
        <v>4026</v>
      </c>
      <c r="F146" s="10">
        <v>43837</v>
      </c>
      <c r="G146" s="20">
        <v>2020</v>
      </c>
      <c r="H146" s="11">
        <v>20130</v>
      </c>
      <c r="I146" s="11">
        <v>8052</v>
      </c>
      <c r="J146" s="11">
        <f>order_db[[#This Row],[Cost]]/order_db[[#This Row],[Units_Sold]]</f>
        <v>2</v>
      </c>
      <c r="K146" s="11">
        <f>(order_db[[#This Row],[Revenue]]-order_db[[#This Row],[Cost]])/order_db[[#This Row],[Units_Sold]]</f>
        <v>3</v>
      </c>
      <c r="L146" s="11">
        <f>order_db[[#This Row],[Unit_selling price]]*order_db[[#This Row],[Units_Sold]]</f>
        <v>12078</v>
      </c>
      <c r="M146" s="11">
        <f>order_db[[#This Row],[selling price]]-order_db[[#This Row],[Cost]]</f>
        <v>4026</v>
      </c>
      <c r="N146" s="11">
        <f>order_db[[#This Row],[selling price]]*7.5%</f>
        <v>905.85</v>
      </c>
    </row>
    <row r="147" spans="1:14" ht="18.5" x14ac:dyDescent="0.45">
      <c r="A147" s="8">
        <v>146</v>
      </c>
      <c r="B147" s="9">
        <v>2</v>
      </c>
      <c r="C147" s="9">
        <v>146841</v>
      </c>
      <c r="D147" s="9" t="s">
        <v>7</v>
      </c>
      <c r="E147" s="9">
        <v>2426</v>
      </c>
      <c r="F147" s="10">
        <v>43837</v>
      </c>
      <c r="G147" s="20">
        <v>2020</v>
      </c>
      <c r="H147" s="11">
        <v>12127.5</v>
      </c>
      <c r="I147" s="11">
        <v>4851</v>
      </c>
      <c r="J147" s="11">
        <f>order_db[[#This Row],[Cost]]/order_db[[#This Row],[Units_Sold]]</f>
        <v>1.9995877988458368</v>
      </c>
      <c r="K147" s="11">
        <f>(order_db[[#This Row],[Revenue]]-order_db[[#This Row],[Cost]])/order_db[[#This Row],[Units_Sold]]</f>
        <v>2.9993816982687553</v>
      </c>
      <c r="L147" s="11">
        <f>order_db[[#This Row],[Unit_selling price]]*order_db[[#This Row],[Units_Sold]]</f>
        <v>7276.5</v>
      </c>
      <c r="M147" s="11">
        <f>order_db[[#This Row],[selling price]]-order_db[[#This Row],[Cost]]</f>
        <v>2425.5</v>
      </c>
      <c r="N147" s="11">
        <f>order_db[[#This Row],[selling price]]*7.5%</f>
        <v>545.73749999999995</v>
      </c>
    </row>
    <row r="148" spans="1:14" ht="18.5" x14ac:dyDescent="0.45">
      <c r="A148" s="8">
        <v>147</v>
      </c>
      <c r="B148" s="9">
        <v>4</v>
      </c>
      <c r="C148" s="9">
        <v>466133</v>
      </c>
      <c r="D148" s="9" t="s">
        <v>7</v>
      </c>
      <c r="E148" s="9">
        <v>2394</v>
      </c>
      <c r="F148" s="10">
        <v>43838</v>
      </c>
      <c r="G148" s="20">
        <v>2020</v>
      </c>
      <c r="H148" s="11">
        <v>11970</v>
      </c>
      <c r="I148" s="11">
        <v>4788</v>
      </c>
      <c r="J148" s="11">
        <f>order_db[[#This Row],[Cost]]/order_db[[#This Row],[Units_Sold]]</f>
        <v>2</v>
      </c>
      <c r="K148" s="11">
        <f>(order_db[[#This Row],[Revenue]]-order_db[[#This Row],[Cost]])/order_db[[#This Row],[Units_Sold]]</f>
        <v>3</v>
      </c>
      <c r="L148" s="11">
        <f>order_db[[#This Row],[Unit_selling price]]*order_db[[#This Row],[Units_Sold]]</f>
        <v>7182</v>
      </c>
      <c r="M148" s="11">
        <f>order_db[[#This Row],[selling price]]-order_db[[#This Row],[Cost]]</f>
        <v>2394</v>
      </c>
      <c r="N148" s="11">
        <f>order_db[[#This Row],[selling price]]*7.5%</f>
        <v>538.65</v>
      </c>
    </row>
    <row r="149" spans="1:14" ht="18.5" x14ac:dyDescent="0.45">
      <c r="A149" s="8">
        <v>148</v>
      </c>
      <c r="B149" s="9">
        <v>3</v>
      </c>
      <c r="C149" s="9">
        <v>159484</v>
      </c>
      <c r="D149" s="9" t="s">
        <v>7</v>
      </c>
      <c r="E149" s="9">
        <v>1984</v>
      </c>
      <c r="F149" s="10">
        <v>43838</v>
      </c>
      <c r="G149" s="20">
        <v>2020</v>
      </c>
      <c r="H149" s="11">
        <v>9920</v>
      </c>
      <c r="I149" s="11">
        <v>3968</v>
      </c>
      <c r="J149" s="11">
        <f>order_db[[#This Row],[Cost]]/order_db[[#This Row],[Units_Sold]]</f>
        <v>2</v>
      </c>
      <c r="K149" s="11">
        <f>(order_db[[#This Row],[Revenue]]-order_db[[#This Row],[Cost]])/order_db[[#This Row],[Units_Sold]]</f>
        <v>3</v>
      </c>
      <c r="L149" s="11">
        <f>order_db[[#This Row],[Unit_selling price]]*order_db[[#This Row],[Units_Sold]]</f>
        <v>5952</v>
      </c>
      <c r="M149" s="11">
        <f>order_db[[#This Row],[selling price]]-order_db[[#This Row],[Cost]]</f>
        <v>1984</v>
      </c>
      <c r="N149" s="11">
        <f>order_db[[#This Row],[selling price]]*7.5%</f>
        <v>446.4</v>
      </c>
    </row>
    <row r="150" spans="1:14" ht="18.5" x14ac:dyDescent="0.45">
      <c r="A150" s="8">
        <v>149</v>
      </c>
      <c r="B150" s="9">
        <v>3</v>
      </c>
      <c r="C150" s="9">
        <v>120842</v>
      </c>
      <c r="D150" s="9" t="s">
        <v>7</v>
      </c>
      <c r="E150" s="9">
        <v>2441</v>
      </c>
      <c r="F150" s="10">
        <v>43840</v>
      </c>
      <c r="G150" s="20">
        <v>2020</v>
      </c>
      <c r="H150" s="11">
        <v>12205</v>
      </c>
      <c r="I150" s="11">
        <v>4882</v>
      </c>
      <c r="J150" s="11">
        <f>order_db[[#This Row],[Cost]]/order_db[[#This Row],[Units_Sold]]</f>
        <v>2</v>
      </c>
      <c r="K150" s="11">
        <f>(order_db[[#This Row],[Revenue]]-order_db[[#This Row],[Cost]])/order_db[[#This Row],[Units_Sold]]</f>
        <v>3</v>
      </c>
      <c r="L150" s="11">
        <f>order_db[[#This Row],[Unit_selling price]]*order_db[[#This Row],[Units_Sold]]</f>
        <v>7323</v>
      </c>
      <c r="M150" s="11">
        <f>order_db[[#This Row],[selling price]]-order_db[[#This Row],[Cost]]</f>
        <v>2441</v>
      </c>
      <c r="N150" s="11">
        <f>order_db[[#This Row],[selling price]]*7.5%</f>
        <v>549.22500000000002</v>
      </c>
    </row>
    <row r="151" spans="1:14" ht="18.5" x14ac:dyDescent="0.45">
      <c r="A151" s="8">
        <v>150</v>
      </c>
      <c r="B151" s="9">
        <v>2</v>
      </c>
      <c r="C151" s="9">
        <v>440377</v>
      </c>
      <c r="D151" s="9" t="s">
        <v>7</v>
      </c>
      <c r="E151" s="9">
        <v>2992</v>
      </c>
      <c r="F151" s="10">
        <v>43475</v>
      </c>
      <c r="G151" s="20">
        <v>2019</v>
      </c>
      <c r="H151" s="11">
        <v>14960</v>
      </c>
      <c r="I151" s="11">
        <v>5984</v>
      </c>
      <c r="J151" s="11">
        <f>order_db[[#This Row],[Cost]]/order_db[[#This Row],[Units_Sold]]</f>
        <v>2</v>
      </c>
      <c r="K151" s="11">
        <f>(order_db[[#This Row],[Revenue]]-order_db[[#This Row],[Cost]])/order_db[[#This Row],[Units_Sold]]</f>
        <v>3</v>
      </c>
      <c r="L151" s="11">
        <f>order_db[[#This Row],[Unit_selling price]]*order_db[[#This Row],[Units_Sold]]</f>
        <v>8976</v>
      </c>
      <c r="M151" s="11">
        <f>order_db[[#This Row],[selling price]]-order_db[[#This Row],[Cost]]</f>
        <v>2992</v>
      </c>
      <c r="N151" s="11">
        <f>order_db[[#This Row],[selling price]]*7.5%</f>
        <v>673.19999999999993</v>
      </c>
    </row>
    <row r="152" spans="1:14" ht="18.5" x14ac:dyDescent="0.45">
      <c r="A152" s="8">
        <v>151</v>
      </c>
      <c r="B152" s="9">
        <v>3</v>
      </c>
      <c r="C152" s="9">
        <v>781275</v>
      </c>
      <c r="D152" s="9" t="s">
        <v>7</v>
      </c>
      <c r="E152" s="9">
        <v>1366</v>
      </c>
      <c r="F152" s="10">
        <v>43841</v>
      </c>
      <c r="G152" s="20">
        <v>2020</v>
      </c>
      <c r="H152" s="11">
        <v>6830</v>
      </c>
      <c r="I152" s="11">
        <v>2732</v>
      </c>
      <c r="J152" s="11">
        <f>order_db[[#This Row],[Cost]]/order_db[[#This Row],[Units_Sold]]</f>
        <v>2</v>
      </c>
      <c r="K152" s="11">
        <f>(order_db[[#This Row],[Revenue]]-order_db[[#This Row],[Cost]])/order_db[[#This Row],[Units_Sold]]</f>
        <v>3</v>
      </c>
      <c r="L152" s="11">
        <f>order_db[[#This Row],[Unit_selling price]]*order_db[[#This Row],[Units_Sold]]</f>
        <v>4098</v>
      </c>
      <c r="M152" s="11">
        <f>order_db[[#This Row],[selling price]]-order_db[[#This Row],[Cost]]</f>
        <v>1366</v>
      </c>
      <c r="N152" s="11">
        <f>order_db[[#This Row],[selling price]]*7.5%</f>
        <v>307.34999999999997</v>
      </c>
    </row>
    <row r="153" spans="1:14" ht="18.5" x14ac:dyDescent="0.45">
      <c r="A153" s="8">
        <v>152</v>
      </c>
      <c r="B153" s="9">
        <v>3</v>
      </c>
      <c r="C153" s="9">
        <v>607709</v>
      </c>
      <c r="D153" s="9" t="s">
        <v>7</v>
      </c>
      <c r="E153" s="9">
        <v>380</v>
      </c>
      <c r="F153" s="10">
        <v>43474</v>
      </c>
      <c r="G153" s="20">
        <v>2019</v>
      </c>
      <c r="H153" s="11">
        <v>1900</v>
      </c>
      <c r="I153" s="11">
        <v>760</v>
      </c>
      <c r="J153" s="11">
        <f>order_db[[#This Row],[Cost]]/order_db[[#This Row],[Units_Sold]]</f>
        <v>2</v>
      </c>
      <c r="K153" s="11">
        <f>(order_db[[#This Row],[Revenue]]-order_db[[#This Row],[Cost]])/order_db[[#This Row],[Units_Sold]]</f>
        <v>3</v>
      </c>
      <c r="L153" s="11">
        <f>order_db[[#This Row],[Unit_selling price]]*order_db[[#This Row],[Units_Sold]]</f>
        <v>1140</v>
      </c>
      <c r="M153" s="11">
        <f>order_db[[#This Row],[selling price]]-order_db[[#This Row],[Cost]]</f>
        <v>380</v>
      </c>
      <c r="N153" s="11">
        <f>order_db[[#This Row],[selling price]]*7.5%</f>
        <v>85.5</v>
      </c>
    </row>
    <row r="154" spans="1:14" ht="18.5" x14ac:dyDescent="0.45">
      <c r="A154" s="8">
        <v>153</v>
      </c>
      <c r="B154" s="9">
        <v>2</v>
      </c>
      <c r="C154" s="9">
        <v>628402</v>
      </c>
      <c r="D154" s="9" t="s">
        <v>7</v>
      </c>
      <c r="E154" s="9">
        <v>3495</v>
      </c>
      <c r="F154" s="10">
        <v>43831</v>
      </c>
      <c r="G154" s="20">
        <v>2020</v>
      </c>
      <c r="H154" s="11">
        <v>17475</v>
      </c>
      <c r="I154" s="11">
        <v>6990</v>
      </c>
      <c r="J154" s="11">
        <f>order_db[[#This Row],[Cost]]/order_db[[#This Row],[Units_Sold]]</f>
        <v>2</v>
      </c>
      <c r="K154" s="11">
        <f>(order_db[[#This Row],[Revenue]]-order_db[[#This Row],[Cost]])/order_db[[#This Row],[Units_Sold]]</f>
        <v>3</v>
      </c>
      <c r="L154" s="11">
        <f>order_db[[#This Row],[Unit_selling price]]*order_db[[#This Row],[Units_Sold]]</f>
        <v>10485</v>
      </c>
      <c r="M154" s="11">
        <f>order_db[[#This Row],[selling price]]-order_db[[#This Row],[Cost]]</f>
        <v>3495</v>
      </c>
      <c r="N154" s="11">
        <f>order_db[[#This Row],[selling price]]*7.5%</f>
        <v>786.375</v>
      </c>
    </row>
    <row r="155" spans="1:14" ht="18.5" x14ac:dyDescent="0.45">
      <c r="A155" s="8">
        <v>154</v>
      </c>
      <c r="B155" s="9">
        <v>5</v>
      </c>
      <c r="C155" s="9">
        <v>249663</v>
      </c>
      <c r="D155" s="9" t="s">
        <v>7</v>
      </c>
      <c r="E155" s="9">
        <v>886</v>
      </c>
      <c r="F155" s="10">
        <v>43836</v>
      </c>
      <c r="G155" s="20">
        <v>2020</v>
      </c>
      <c r="H155" s="11">
        <v>4430</v>
      </c>
      <c r="I155" s="11">
        <v>1772</v>
      </c>
      <c r="J155" s="11">
        <f>order_db[[#This Row],[Cost]]/order_db[[#This Row],[Units_Sold]]</f>
        <v>2</v>
      </c>
      <c r="K155" s="11">
        <f>(order_db[[#This Row],[Revenue]]-order_db[[#This Row],[Cost]])/order_db[[#This Row],[Units_Sold]]</f>
        <v>3</v>
      </c>
      <c r="L155" s="11">
        <f>order_db[[#This Row],[Unit_selling price]]*order_db[[#This Row],[Units_Sold]]</f>
        <v>2658</v>
      </c>
      <c r="M155" s="11">
        <f>order_db[[#This Row],[selling price]]-order_db[[#This Row],[Cost]]</f>
        <v>886</v>
      </c>
      <c r="N155" s="11">
        <f>order_db[[#This Row],[selling price]]*7.5%</f>
        <v>199.35</v>
      </c>
    </row>
    <row r="156" spans="1:14" ht="18.5" x14ac:dyDescent="0.45">
      <c r="A156" s="8">
        <v>155</v>
      </c>
      <c r="B156" s="9">
        <v>5</v>
      </c>
      <c r="C156" s="9">
        <v>714255</v>
      </c>
      <c r="D156" s="9" t="s">
        <v>7</v>
      </c>
      <c r="E156" s="9">
        <v>2156</v>
      </c>
      <c r="F156" s="10">
        <v>43840</v>
      </c>
      <c r="G156" s="20">
        <v>2020</v>
      </c>
      <c r="H156" s="11">
        <v>10780</v>
      </c>
      <c r="I156" s="11">
        <v>4312</v>
      </c>
      <c r="J156" s="11">
        <f>order_db[[#This Row],[Cost]]/order_db[[#This Row],[Units_Sold]]</f>
        <v>2</v>
      </c>
      <c r="K156" s="11">
        <f>(order_db[[#This Row],[Revenue]]-order_db[[#This Row],[Cost]])/order_db[[#This Row],[Units_Sold]]</f>
        <v>3</v>
      </c>
      <c r="L156" s="11">
        <f>order_db[[#This Row],[Unit_selling price]]*order_db[[#This Row],[Units_Sold]]</f>
        <v>6468</v>
      </c>
      <c r="M156" s="11">
        <f>order_db[[#This Row],[selling price]]-order_db[[#This Row],[Cost]]</f>
        <v>2156</v>
      </c>
      <c r="N156" s="11">
        <f>order_db[[#This Row],[selling price]]*7.5%</f>
        <v>485.09999999999997</v>
      </c>
    </row>
    <row r="157" spans="1:14" ht="18.5" x14ac:dyDescent="0.45">
      <c r="A157" s="8">
        <v>156</v>
      </c>
      <c r="B157" s="9">
        <v>3</v>
      </c>
      <c r="C157" s="9">
        <v>170514</v>
      </c>
      <c r="D157" s="9" t="s">
        <v>7</v>
      </c>
      <c r="E157" s="9">
        <v>905</v>
      </c>
      <c r="F157" s="10">
        <v>43840</v>
      </c>
      <c r="G157" s="20">
        <v>2020</v>
      </c>
      <c r="H157" s="11">
        <v>4525</v>
      </c>
      <c r="I157" s="11">
        <v>1810</v>
      </c>
      <c r="J157" s="11">
        <f>order_db[[#This Row],[Cost]]/order_db[[#This Row],[Units_Sold]]</f>
        <v>2</v>
      </c>
      <c r="K157" s="11">
        <f>(order_db[[#This Row],[Revenue]]-order_db[[#This Row],[Cost]])/order_db[[#This Row],[Units_Sold]]</f>
        <v>3</v>
      </c>
      <c r="L157" s="11">
        <f>order_db[[#This Row],[Unit_selling price]]*order_db[[#This Row],[Units_Sold]]</f>
        <v>2715</v>
      </c>
      <c r="M157" s="11">
        <f>order_db[[#This Row],[selling price]]-order_db[[#This Row],[Cost]]</f>
        <v>905</v>
      </c>
      <c r="N157" s="11">
        <f>order_db[[#This Row],[selling price]]*7.5%</f>
        <v>203.625</v>
      </c>
    </row>
    <row r="158" spans="1:14" ht="18.5" x14ac:dyDescent="0.45">
      <c r="A158" s="8">
        <v>157</v>
      </c>
      <c r="B158" s="9">
        <v>2</v>
      </c>
      <c r="C158" s="9">
        <v>885201</v>
      </c>
      <c r="D158" s="9" t="s">
        <v>7</v>
      </c>
      <c r="E158" s="9">
        <v>1715</v>
      </c>
      <c r="F158" s="10">
        <v>43475</v>
      </c>
      <c r="G158" s="20">
        <v>2019</v>
      </c>
      <c r="H158" s="11">
        <v>8575</v>
      </c>
      <c r="I158" s="11">
        <v>3430</v>
      </c>
      <c r="J158" s="11">
        <f>order_db[[#This Row],[Cost]]/order_db[[#This Row],[Units_Sold]]</f>
        <v>2</v>
      </c>
      <c r="K158" s="11">
        <f>(order_db[[#This Row],[Revenue]]-order_db[[#This Row],[Cost]])/order_db[[#This Row],[Units_Sold]]</f>
        <v>3</v>
      </c>
      <c r="L158" s="11">
        <f>order_db[[#This Row],[Unit_selling price]]*order_db[[#This Row],[Units_Sold]]</f>
        <v>5145</v>
      </c>
      <c r="M158" s="11">
        <f>order_db[[#This Row],[selling price]]-order_db[[#This Row],[Cost]]</f>
        <v>1715</v>
      </c>
      <c r="N158" s="11">
        <f>order_db[[#This Row],[selling price]]*7.5%</f>
        <v>385.875</v>
      </c>
    </row>
    <row r="159" spans="1:14" ht="18.5" x14ac:dyDescent="0.45">
      <c r="A159" s="8">
        <v>158</v>
      </c>
      <c r="B159" s="9">
        <v>5</v>
      </c>
      <c r="C159" s="9">
        <v>559510</v>
      </c>
      <c r="D159" s="9" t="s">
        <v>7</v>
      </c>
      <c r="E159" s="9">
        <v>1594</v>
      </c>
      <c r="F159" s="10">
        <v>43841</v>
      </c>
      <c r="G159" s="20">
        <v>2020</v>
      </c>
      <c r="H159" s="11">
        <v>7970</v>
      </c>
      <c r="I159" s="11">
        <v>3188</v>
      </c>
      <c r="J159" s="11">
        <f>order_db[[#This Row],[Cost]]/order_db[[#This Row],[Units_Sold]]</f>
        <v>2</v>
      </c>
      <c r="K159" s="11">
        <f>(order_db[[#This Row],[Revenue]]-order_db[[#This Row],[Cost]])/order_db[[#This Row],[Units_Sold]]</f>
        <v>3</v>
      </c>
      <c r="L159" s="11">
        <f>order_db[[#This Row],[Unit_selling price]]*order_db[[#This Row],[Units_Sold]]</f>
        <v>4782</v>
      </c>
      <c r="M159" s="11">
        <f>order_db[[#This Row],[selling price]]-order_db[[#This Row],[Cost]]</f>
        <v>1594</v>
      </c>
      <c r="N159" s="11">
        <f>order_db[[#This Row],[selling price]]*7.5%</f>
        <v>358.65</v>
      </c>
    </row>
    <row r="160" spans="1:14" ht="18.5" x14ac:dyDescent="0.45">
      <c r="A160" s="8">
        <v>159</v>
      </c>
      <c r="B160" s="9">
        <v>2</v>
      </c>
      <c r="C160" s="9">
        <v>259455</v>
      </c>
      <c r="D160" s="9" t="s">
        <v>7</v>
      </c>
      <c r="E160" s="9">
        <v>1359</v>
      </c>
      <c r="F160" s="10">
        <v>43841</v>
      </c>
      <c r="G160" s="20">
        <v>2020</v>
      </c>
      <c r="H160" s="11">
        <v>6795</v>
      </c>
      <c r="I160" s="11">
        <v>2718</v>
      </c>
      <c r="J160" s="11">
        <f>order_db[[#This Row],[Cost]]/order_db[[#This Row],[Units_Sold]]</f>
        <v>2</v>
      </c>
      <c r="K160" s="11">
        <f>(order_db[[#This Row],[Revenue]]-order_db[[#This Row],[Cost]])/order_db[[#This Row],[Units_Sold]]</f>
        <v>3</v>
      </c>
      <c r="L160" s="11">
        <f>order_db[[#This Row],[Unit_selling price]]*order_db[[#This Row],[Units_Sold]]</f>
        <v>4077</v>
      </c>
      <c r="M160" s="11">
        <f>order_db[[#This Row],[selling price]]-order_db[[#This Row],[Cost]]</f>
        <v>1359</v>
      </c>
      <c r="N160" s="11">
        <f>order_db[[#This Row],[selling price]]*7.5%</f>
        <v>305.77499999999998</v>
      </c>
    </row>
    <row r="161" spans="1:14" ht="18.5" x14ac:dyDescent="0.45">
      <c r="A161" s="8">
        <v>160</v>
      </c>
      <c r="B161" s="9">
        <v>2</v>
      </c>
      <c r="C161" s="9">
        <v>389356</v>
      </c>
      <c r="D161" s="9" t="s">
        <v>7</v>
      </c>
      <c r="E161" s="9">
        <v>2150</v>
      </c>
      <c r="F161" s="10">
        <v>43841</v>
      </c>
      <c r="G161" s="20">
        <v>2020</v>
      </c>
      <c r="H161" s="11">
        <v>10750</v>
      </c>
      <c r="I161" s="11">
        <v>4300</v>
      </c>
      <c r="J161" s="11">
        <f>order_db[[#This Row],[Cost]]/order_db[[#This Row],[Units_Sold]]</f>
        <v>2</v>
      </c>
      <c r="K161" s="11">
        <f>(order_db[[#This Row],[Revenue]]-order_db[[#This Row],[Cost]])/order_db[[#This Row],[Units_Sold]]</f>
        <v>3</v>
      </c>
      <c r="L161" s="11">
        <f>order_db[[#This Row],[Unit_selling price]]*order_db[[#This Row],[Units_Sold]]</f>
        <v>6450</v>
      </c>
      <c r="M161" s="11">
        <f>order_db[[#This Row],[selling price]]-order_db[[#This Row],[Cost]]</f>
        <v>2150</v>
      </c>
      <c r="N161" s="11">
        <f>order_db[[#This Row],[selling price]]*7.5%</f>
        <v>483.75</v>
      </c>
    </row>
    <row r="162" spans="1:14" ht="18.5" x14ac:dyDescent="0.45">
      <c r="A162" s="8">
        <v>161</v>
      </c>
      <c r="B162" s="9">
        <v>3</v>
      </c>
      <c r="C162" s="9">
        <v>582048</v>
      </c>
      <c r="D162" s="9" t="s">
        <v>7</v>
      </c>
      <c r="E162" s="9">
        <v>1197</v>
      </c>
      <c r="F162" s="10">
        <v>43841</v>
      </c>
      <c r="G162" s="20">
        <v>2020</v>
      </c>
      <c r="H162" s="11">
        <v>5985</v>
      </c>
      <c r="I162" s="11">
        <v>2394</v>
      </c>
      <c r="J162" s="11">
        <f>order_db[[#This Row],[Cost]]/order_db[[#This Row],[Units_Sold]]</f>
        <v>2</v>
      </c>
      <c r="K162" s="11">
        <f>(order_db[[#This Row],[Revenue]]-order_db[[#This Row],[Cost]])/order_db[[#This Row],[Units_Sold]]</f>
        <v>3</v>
      </c>
      <c r="L162" s="11">
        <f>order_db[[#This Row],[Unit_selling price]]*order_db[[#This Row],[Units_Sold]]</f>
        <v>3591</v>
      </c>
      <c r="M162" s="11">
        <f>order_db[[#This Row],[selling price]]-order_db[[#This Row],[Cost]]</f>
        <v>1197</v>
      </c>
      <c r="N162" s="11">
        <f>order_db[[#This Row],[selling price]]*7.5%</f>
        <v>269.32499999999999</v>
      </c>
    </row>
    <row r="163" spans="1:14" ht="18.5" x14ac:dyDescent="0.45">
      <c r="A163" s="8">
        <v>162</v>
      </c>
      <c r="B163" s="9">
        <v>4</v>
      </c>
      <c r="C163" s="9">
        <v>737790</v>
      </c>
      <c r="D163" s="9" t="s">
        <v>7</v>
      </c>
      <c r="E163" s="9">
        <v>380</v>
      </c>
      <c r="F163" s="10">
        <v>43477</v>
      </c>
      <c r="G163" s="20">
        <v>2019</v>
      </c>
      <c r="H163" s="11">
        <v>1900</v>
      </c>
      <c r="I163" s="11">
        <v>760</v>
      </c>
      <c r="J163" s="11">
        <f>order_db[[#This Row],[Cost]]/order_db[[#This Row],[Units_Sold]]</f>
        <v>2</v>
      </c>
      <c r="K163" s="11">
        <f>(order_db[[#This Row],[Revenue]]-order_db[[#This Row],[Cost]])/order_db[[#This Row],[Units_Sold]]</f>
        <v>3</v>
      </c>
      <c r="L163" s="11">
        <f>order_db[[#This Row],[Unit_selling price]]*order_db[[#This Row],[Units_Sold]]</f>
        <v>1140</v>
      </c>
      <c r="M163" s="11">
        <f>order_db[[#This Row],[selling price]]-order_db[[#This Row],[Cost]]</f>
        <v>380</v>
      </c>
      <c r="N163" s="11">
        <f>order_db[[#This Row],[selling price]]*7.5%</f>
        <v>85.5</v>
      </c>
    </row>
    <row r="164" spans="1:14" ht="18.5" x14ac:dyDescent="0.45">
      <c r="A164" s="8">
        <v>163</v>
      </c>
      <c r="B164" s="9">
        <v>5</v>
      </c>
      <c r="C164" s="9">
        <v>514463</v>
      </c>
      <c r="D164" s="9" t="s">
        <v>7</v>
      </c>
      <c r="E164" s="9">
        <v>1233</v>
      </c>
      <c r="F164" s="10">
        <v>43842</v>
      </c>
      <c r="G164" s="20">
        <v>2020</v>
      </c>
      <c r="H164" s="11">
        <v>6165</v>
      </c>
      <c r="I164" s="11">
        <v>2466</v>
      </c>
      <c r="J164" s="11">
        <f>order_db[[#This Row],[Cost]]/order_db[[#This Row],[Units_Sold]]</f>
        <v>2</v>
      </c>
      <c r="K164" s="11">
        <f>(order_db[[#This Row],[Revenue]]-order_db[[#This Row],[Cost]])/order_db[[#This Row],[Units_Sold]]</f>
        <v>3</v>
      </c>
      <c r="L164" s="11">
        <f>order_db[[#This Row],[Unit_selling price]]*order_db[[#This Row],[Units_Sold]]</f>
        <v>3699</v>
      </c>
      <c r="M164" s="11">
        <f>order_db[[#This Row],[selling price]]-order_db[[#This Row],[Cost]]</f>
        <v>1233</v>
      </c>
      <c r="N164" s="11">
        <f>order_db[[#This Row],[selling price]]*7.5%</f>
        <v>277.42500000000001</v>
      </c>
    </row>
    <row r="165" spans="1:14" ht="18.5" x14ac:dyDescent="0.45">
      <c r="A165" s="8">
        <v>164</v>
      </c>
      <c r="B165" s="9">
        <v>3</v>
      </c>
      <c r="C165" s="9">
        <v>143923</v>
      </c>
      <c r="D165" s="9" t="s">
        <v>7</v>
      </c>
      <c r="E165" s="9">
        <v>1531</v>
      </c>
      <c r="F165" s="10">
        <v>43842</v>
      </c>
      <c r="G165" s="20">
        <v>2020</v>
      </c>
      <c r="H165" s="11">
        <v>7655</v>
      </c>
      <c r="I165" s="11">
        <v>3062</v>
      </c>
      <c r="J165" s="11">
        <f>order_db[[#This Row],[Cost]]/order_db[[#This Row],[Units_Sold]]</f>
        <v>2</v>
      </c>
      <c r="K165" s="11">
        <f>(order_db[[#This Row],[Revenue]]-order_db[[#This Row],[Cost]])/order_db[[#This Row],[Units_Sold]]</f>
        <v>3</v>
      </c>
      <c r="L165" s="11">
        <f>order_db[[#This Row],[Unit_selling price]]*order_db[[#This Row],[Units_Sold]]</f>
        <v>4593</v>
      </c>
      <c r="M165" s="11">
        <f>order_db[[#This Row],[selling price]]-order_db[[#This Row],[Cost]]</f>
        <v>1531</v>
      </c>
      <c r="N165" s="11">
        <f>order_db[[#This Row],[selling price]]*7.5%</f>
        <v>344.47499999999997</v>
      </c>
    </row>
    <row r="166" spans="1:14" ht="18.5" x14ac:dyDescent="0.45">
      <c r="A166" s="8">
        <v>165</v>
      </c>
      <c r="B166" s="9">
        <v>3</v>
      </c>
      <c r="C166" s="9">
        <v>710711</v>
      </c>
      <c r="D166" s="9" t="s">
        <v>7</v>
      </c>
      <c r="E166" s="9">
        <v>1439</v>
      </c>
      <c r="F166" s="10">
        <v>43831</v>
      </c>
      <c r="G166" s="20">
        <v>2020</v>
      </c>
      <c r="H166" s="11">
        <v>7192.5</v>
      </c>
      <c r="I166" s="11">
        <v>2877</v>
      </c>
      <c r="J166" s="11">
        <f>order_db[[#This Row],[Cost]]/order_db[[#This Row],[Units_Sold]]</f>
        <v>1.9993050729673385</v>
      </c>
      <c r="K166" s="11">
        <f>(order_db[[#This Row],[Revenue]]-order_db[[#This Row],[Cost]])/order_db[[#This Row],[Units_Sold]]</f>
        <v>2.9989576094510078</v>
      </c>
      <c r="L166" s="11">
        <f>order_db[[#This Row],[Unit_selling price]]*order_db[[#This Row],[Units_Sold]]</f>
        <v>4315.5</v>
      </c>
      <c r="M166" s="11">
        <f>order_db[[#This Row],[selling price]]-order_db[[#This Row],[Cost]]</f>
        <v>1438.5</v>
      </c>
      <c r="N166" s="11">
        <f>order_db[[#This Row],[selling price]]*7.5%</f>
        <v>323.66249999999997</v>
      </c>
    </row>
    <row r="167" spans="1:14" ht="18.5" x14ac:dyDescent="0.45">
      <c r="A167" s="8">
        <v>166</v>
      </c>
      <c r="B167" s="9">
        <v>5</v>
      </c>
      <c r="C167" s="9">
        <v>608863</v>
      </c>
      <c r="D167" s="9" t="s">
        <v>7</v>
      </c>
      <c r="E167" s="9">
        <v>807</v>
      </c>
      <c r="F167" s="10">
        <v>43831</v>
      </c>
      <c r="G167" s="20">
        <v>2020</v>
      </c>
      <c r="H167" s="11">
        <v>4035</v>
      </c>
      <c r="I167" s="11">
        <v>1614</v>
      </c>
      <c r="J167" s="11">
        <f>order_db[[#This Row],[Cost]]/order_db[[#This Row],[Units_Sold]]</f>
        <v>2</v>
      </c>
      <c r="K167" s="11">
        <f>(order_db[[#This Row],[Revenue]]-order_db[[#This Row],[Cost]])/order_db[[#This Row],[Units_Sold]]</f>
        <v>3</v>
      </c>
      <c r="L167" s="11">
        <f>order_db[[#This Row],[Unit_selling price]]*order_db[[#This Row],[Units_Sold]]</f>
        <v>2421</v>
      </c>
      <c r="M167" s="11">
        <f>order_db[[#This Row],[selling price]]-order_db[[#This Row],[Cost]]</f>
        <v>807</v>
      </c>
      <c r="N167" s="11">
        <f>order_db[[#This Row],[selling price]]*7.5%</f>
        <v>181.57499999999999</v>
      </c>
    </row>
    <row r="168" spans="1:14" ht="18.5" x14ac:dyDescent="0.45">
      <c r="A168" s="8">
        <v>167</v>
      </c>
      <c r="B168" s="9">
        <v>3</v>
      </c>
      <c r="C168" s="9">
        <v>388978</v>
      </c>
      <c r="D168" s="9" t="s">
        <v>7</v>
      </c>
      <c r="E168" s="9">
        <v>2641</v>
      </c>
      <c r="F168" s="10">
        <v>43832</v>
      </c>
      <c r="G168" s="20">
        <v>2020</v>
      </c>
      <c r="H168" s="11">
        <v>13205</v>
      </c>
      <c r="I168" s="11">
        <v>5282</v>
      </c>
      <c r="J168" s="11">
        <f>order_db[[#This Row],[Cost]]/order_db[[#This Row],[Units_Sold]]</f>
        <v>2</v>
      </c>
      <c r="K168" s="11">
        <f>(order_db[[#This Row],[Revenue]]-order_db[[#This Row],[Cost]])/order_db[[#This Row],[Units_Sold]]</f>
        <v>3</v>
      </c>
      <c r="L168" s="11">
        <f>order_db[[#This Row],[Unit_selling price]]*order_db[[#This Row],[Units_Sold]]</f>
        <v>7923</v>
      </c>
      <c r="M168" s="11">
        <f>order_db[[#This Row],[selling price]]-order_db[[#This Row],[Cost]]</f>
        <v>2641</v>
      </c>
      <c r="N168" s="11">
        <f>order_db[[#This Row],[selling price]]*7.5%</f>
        <v>594.22500000000002</v>
      </c>
    </row>
    <row r="169" spans="1:14" ht="18.5" x14ac:dyDescent="0.45">
      <c r="A169" s="8">
        <v>168</v>
      </c>
      <c r="B169" s="9">
        <v>2</v>
      </c>
      <c r="C169" s="9">
        <v>209116</v>
      </c>
      <c r="D169" s="9" t="s">
        <v>7</v>
      </c>
      <c r="E169" s="9">
        <v>2708</v>
      </c>
      <c r="F169" s="10">
        <v>43832</v>
      </c>
      <c r="G169" s="20">
        <v>2020</v>
      </c>
      <c r="H169" s="11">
        <v>13540</v>
      </c>
      <c r="I169" s="11">
        <v>5416</v>
      </c>
      <c r="J169" s="11">
        <f>order_db[[#This Row],[Cost]]/order_db[[#This Row],[Units_Sold]]</f>
        <v>2</v>
      </c>
      <c r="K169" s="11">
        <f>(order_db[[#This Row],[Revenue]]-order_db[[#This Row],[Cost]])/order_db[[#This Row],[Units_Sold]]</f>
        <v>3</v>
      </c>
      <c r="L169" s="11">
        <f>order_db[[#This Row],[Unit_selling price]]*order_db[[#This Row],[Units_Sold]]</f>
        <v>8124</v>
      </c>
      <c r="M169" s="11">
        <f>order_db[[#This Row],[selling price]]-order_db[[#This Row],[Cost]]</f>
        <v>2708</v>
      </c>
      <c r="N169" s="11">
        <f>order_db[[#This Row],[selling price]]*7.5%</f>
        <v>609.29999999999995</v>
      </c>
    </row>
    <row r="170" spans="1:14" ht="18.5" x14ac:dyDescent="0.45">
      <c r="A170" s="8">
        <v>169</v>
      </c>
      <c r="B170" s="9">
        <v>2</v>
      </c>
      <c r="C170" s="9">
        <v>123693</v>
      </c>
      <c r="D170" s="9" t="s">
        <v>7</v>
      </c>
      <c r="E170" s="9">
        <v>2632</v>
      </c>
      <c r="F170" s="10">
        <v>43836</v>
      </c>
      <c r="G170" s="20">
        <v>2020</v>
      </c>
      <c r="H170" s="11">
        <v>13160</v>
      </c>
      <c r="I170" s="11">
        <v>5264</v>
      </c>
      <c r="J170" s="11">
        <f>order_db[[#This Row],[Cost]]/order_db[[#This Row],[Units_Sold]]</f>
        <v>2</v>
      </c>
      <c r="K170" s="11">
        <f>(order_db[[#This Row],[Revenue]]-order_db[[#This Row],[Cost]])/order_db[[#This Row],[Units_Sold]]</f>
        <v>3</v>
      </c>
      <c r="L170" s="11">
        <f>order_db[[#This Row],[Unit_selling price]]*order_db[[#This Row],[Units_Sold]]</f>
        <v>7896</v>
      </c>
      <c r="M170" s="11">
        <f>order_db[[#This Row],[selling price]]-order_db[[#This Row],[Cost]]</f>
        <v>2632</v>
      </c>
      <c r="N170" s="11">
        <f>order_db[[#This Row],[selling price]]*7.5%</f>
        <v>592.19999999999993</v>
      </c>
    </row>
    <row r="171" spans="1:14" ht="18.5" x14ac:dyDescent="0.45">
      <c r="A171" s="8">
        <v>170</v>
      </c>
      <c r="B171" s="9">
        <v>4</v>
      </c>
      <c r="C171" s="9">
        <v>670662</v>
      </c>
      <c r="D171" s="9" t="s">
        <v>7</v>
      </c>
      <c r="E171" s="9">
        <v>1583</v>
      </c>
      <c r="F171" s="10">
        <v>43836</v>
      </c>
      <c r="G171" s="20">
        <v>2020</v>
      </c>
      <c r="H171" s="11">
        <v>7915</v>
      </c>
      <c r="I171" s="11">
        <v>3166</v>
      </c>
      <c r="J171" s="11">
        <f>order_db[[#This Row],[Cost]]/order_db[[#This Row],[Units_Sold]]</f>
        <v>2</v>
      </c>
      <c r="K171" s="11">
        <f>(order_db[[#This Row],[Revenue]]-order_db[[#This Row],[Cost]])/order_db[[#This Row],[Units_Sold]]</f>
        <v>3</v>
      </c>
      <c r="L171" s="11">
        <f>order_db[[#This Row],[Unit_selling price]]*order_db[[#This Row],[Units_Sold]]</f>
        <v>4749</v>
      </c>
      <c r="M171" s="11">
        <f>order_db[[#This Row],[selling price]]-order_db[[#This Row],[Cost]]</f>
        <v>1583</v>
      </c>
      <c r="N171" s="11">
        <f>order_db[[#This Row],[selling price]]*7.5%</f>
        <v>356.17500000000001</v>
      </c>
    </row>
    <row r="172" spans="1:14" ht="18.5" x14ac:dyDescent="0.45">
      <c r="A172" s="8">
        <v>171</v>
      </c>
      <c r="B172" s="9">
        <v>4</v>
      </c>
      <c r="C172" s="9">
        <v>868182</v>
      </c>
      <c r="D172" s="9" t="s">
        <v>7</v>
      </c>
      <c r="E172" s="9">
        <v>571</v>
      </c>
      <c r="F172" s="10">
        <v>43837</v>
      </c>
      <c r="G172" s="20">
        <v>2020</v>
      </c>
      <c r="H172" s="11">
        <v>2855</v>
      </c>
      <c r="I172" s="11">
        <v>1142</v>
      </c>
      <c r="J172" s="11">
        <f>order_db[[#This Row],[Cost]]/order_db[[#This Row],[Units_Sold]]</f>
        <v>2</v>
      </c>
      <c r="K172" s="11">
        <f>(order_db[[#This Row],[Revenue]]-order_db[[#This Row],[Cost]])/order_db[[#This Row],[Units_Sold]]</f>
        <v>3</v>
      </c>
      <c r="L172" s="11">
        <f>order_db[[#This Row],[Unit_selling price]]*order_db[[#This Row],[Units_Sold]]</f>
        <v>1713</v>
      </c>
      <c r="M172" s="11">
        <f>order_db[[#This Row],[selling price]]-order_db[[#This Row],[Cost]]</f>
        <v>571</v>
      </c>
      <c r="N172" s="11">
        <f>order_db[[#This Row],[selling price]]*7.5%</f>
        <v>128.47499999999999</v>
      </c>
    </row>
    <row r="173" spans="1:14" ht="18.5" x14ac:dyDescent="0.45">
      <c r="A173" s="8">
        <v>172</v>
      </c>
      <c r="B173" s="9">
        <v>3</v>
      </c>
      <c r="C173" s="9">
        <v>121808</v>
      </c>
      <c r="D173" s="9" t="s">
        <v>7</v>
      </c>
      <c r="E173" s="9">
        <v>2696</v>
      </c>
      <c r="F173" s="10">
        <v>43838</v>
      </c>
      <c r="G173" s="20">
        <v>2020</v>
      </c>
      <c r="H173" s="11">
        <v>13480</v>
      </c>
      <c r="I173" s="11">
        <v>5392</v>
      </c>
      <c r="J173" s="11">
        <f>order_db[[#This Row],[Cost]]/order_db[[#This Row],[Units_Sold]]</f>
        <v>2</v>
      </c>
      <c r="K173" s="11">
        <f>(order_db[[#This Row],[Revenue]]-order_db[[#This Row],[Cost]])/order_db[[#This Row],[Units_Sold]]</f>
        <v>3</v>
      </c>
      <c r="L173" s="11">
        <f>order_db[[#This Row],[Unit_selling price]]*order_db[[#This Row],[Units_Sold]]</f>
        <v>8088</v>
      </c>
      <c r="M173" s="11">
        <f>order_db[[#This Row],[selling price]]-order_db[[#This Row],[Cost]]</f>
        <v>2696</v>
      </c>
      <c r="N173" s="11">
        <f>order_db[[#This Row],[selling price]]*7.5%</f>
        <v>606.6</v>
      </c>
    </row>
    <row r="174" spans="1:14" ht="18.5" x14ac:dyDescent="0.45">
      <c r="A174" s="8">
        <v>173</v>
      </c>
      <c r="B174" s="9">
        <v>5</v>
      </c>
      <c r="C174" s="9">
        <v>626543</v>
      </c>
      <c r="D174" s="9" t="s">
        <v>7</v>
      </c>
      <c r="E174" s="9">
        <v>1565</v>
      </c>
      <c r="F174" s="10">
        <v>43840</v>
      </c>
      <c r="G174" s="20">
        <v>2020</v>
      </c>
      <c r="H174" s="11">
        <v>7825</v>
      </c>
      <c r="I174" s="11">
        <v>3130</v>
      </c>
      <c r="J174" s="11">
        <f>order_db[[#This Row],[Cost]]/order_db[[#This Row],[Units_Sold]]</f>
        <v>2</v>
      </c>
      <c r="K174" s="11">
        <f>(order_db[[#This Row],[Revenue]]-order_db[[#This Row],[Cost]])/order_db[[#This Row],[Units_Sold]]</f>
        <v>3</v>
      </c>
      <c r="L174" s="11">
        <f>order_db[[#This Row],[Unit_selling price]]*order_db[[#This Row],[Units_Sold]]</f>
        <v>4695</v>
      </c>
      <c r="M174" s="11">
        <f>order_db[[#This Row],[selling price]]-order_db[[#This Row],[Cost]]</f>
        <v>1565</v>
      </c>
      <c r="N174" s="11">
        <f>order_db[[#This Row],[selling price]]*7.5%</f>
        <v>352.125</v>
      </c>
    </row>
    <row r="175" spans="1:14" ht="18.5" x14ac:dyDescent="0.45">
      <c r="A175" s="8">
        <v>174</v>
      </c>
      <c r="B175" s="9">
        <v>3</v>
      </c>
      <c r="C175" s="9">
        <v>374010</v>
      </c>
      <c r="D175" s="9" t="s">
        <v>7</v>
      </c>
      <c r="E175" s="9">
        <v>1249</v>
      </c>
      <c r="F175" s="10">
        <v>43840</v>
      </c>
      <c r="G175" s="20">
        <v>2020</v>
      </c>
      <c r="H175" s="11">
        <v>6245</v>
      </c>
      <c r="I175" s="11">
        <v>2498</v>
      </c>
      <c r="J175" s="11">
        <f>order_db[[#This Row],[Cost]]/order_db[[#This Row],[Units_Sold]]</f>
        <v>2</v>
      </c>
      <c r="K175" s="11">
        <f>(order_db[[#This Row],[Revenue]]-order_db[[#This Row],[Cost]])/order_db[[#This Row],[Units_Sold]]</f>
        <v>3</v>
      </c>
      <c r="L175" s="11">
        <f>order_db[[#This Row],[Unit_selling price]]*order_db[[#This Row],[Units_Sold]]</f>
        <v>3747</v>
      </c>
      <c r="M175" s="11">
        <f>order_db[[#This Row],[selling price]]-order_db[[#This Row],[Cost]]</f>
        <v>1249</v>
      </c>
      <c r="N175" s="11">
        <f>order_db[[#This Row],[selling price]]*7.5%</f>
        <v>281.02499999999998</v>
      </c>
    </row>
    <row r="176" spans="1:14" ht="18.5" x14ac:dyDescent="0.45">
      <c r="A176" s="8">
        <v>175</v>
      </c>
      <c r="B176" s="9">
        <v>3</v>
      </c>
      <c r="C176" s="9">
        <v>448428</v>
      </c>
      <c r="D176" s="9" t="s">
        <v>7</v>
      </c>
      <c r="E176" s="9">
        <v>357</v>
      </c>
      <c r="F176" s="10">
        <v>43841</v>
      </c>
      <c r="G176" s="20">
        <v>2020</v>
      </c>
      <c r="H176" s="11">
        <v>1785</v>
      </c>
      <c r="I176" s="11">
        <v>714</v>
      </c>
      <c r="J176" s="11">
        <f>order_db[[#This Row],[Cost]]/order_db[[#This Row],[Units_Sold]]</f>
        <v>2</v>
      </c>
      <c r="K176" s="11">
        <f>(order_db[[#This Row],[Revenue]]-order_db[[#This Row],[Cost]])/order_db[[#This Row],[Units_Sold]]</f>
        <v>3</v>
      </c>
      <c r="L176" s="11">
        <f>order_db[[#This Row],[Unit_selling price]]*order_db[[#This Row],[Units_Sold]]</f>
        <v>1071</v>
      </c>
      <c r="M176" s="11">
        <f>order_db[[#This Row],[selling price]]-order_db[[#This Row],[Cost]]</f>
        <v>357</v>
      </c>
      <c r="N176" s="11">
        <f>order_db[[#This Row],[selling price]]*7.5%</f>
        <v>80.325000000000003</v>
      </c>
    </row>
    <row r="177" spans="1:14" ht="18.5" x14ac:dyDescent="0.45">
      <c r="A177" s="8">
        <v>176</v>
      </c>
      <c r="B177" s="9">
        <v>4</v>
      </c>
      <c r="C177" s="9">
        <v>721092</v>
      </c>
      <c r="D177" s="9" t="s">
        <v>7</v>
      </c>
      <c r="E177" s="9">
        <v>1013</v>
      </c>
      <c r="F177" s="10">
        <v>43842</v>
      </c>
      <c r="G177" s="20">
        <v>2020</v>
      </c>
      <c r="H177" s="11">
        <v>5065</v>
      </c>
      <c r="I177" s="11">
        <v>2026</v>
      </c>
      <c r="J177" s="11">
        <f>order_db[[#This Row],[Cost]]/order_db[[#This Row],[Units_Sold]]</f>
        <v>2</v>
      </c>
      <c r="K177" s="11">
        <f>(order_db[[#This Row],[Revenue]]-order_db[[#This Row],[Cost]])/order_db[[#This Row],[Units_Sold]]</f>
        <v>3</v>
      </c>
      <c r="L177" s="11">
        <f>order_db[[#This Row],[Unit_selling price]]*order_db[[#This Row],[Units_Sold]]</f>
        <v>3039</v>
      </c>
      <c r="M177" s="11">
        <f>order_db[[#This Row],[selling price]]-order_db[[#This Row],[Cost]]</f>
        <v>1013</v>
      </c>
      <c r="N177" s="11">
        <f>order_db[[#This Row],[selling price]]*7.5%</f>
        <v>227.92499999999998</v>
      </c>
    </row>
    <row r="178" spans="1:14" ht="18.5" x14ac:dyDescent="0.45">
      <c r="A178" s="8">
        <v>177</v>
      </c>
      <c r="B178" s="9">
        <v>3</v>
      </c>
      <c r="C178" s="9">
        <v>217341</v>
      </c>
      <c r="D178" s="9" t="s">
        <v>7</v>
      </c>
      <c r="E178" s="9">
        <v>278</v>
      </c>
      <c r="F178" s="10">
        <v>43832</v>
      </c>
      <c r="G178" s="20">
        <v>2020</v>
      </c>
      <c r="H178" s="11">
        <v>1390</v>
      </c>
      <c r="I178" s="11">
        <v>556</v>
      </c>
      <c r="J178" s="11">
        <f>order_db[[#This Row],[Cost]]/order_db[[#This Row],[Units_Sold]]</f>
        <v>2</v>
      </c>
      <c r="K178" s="11">
        <f>(order_db[[#This Row],[Revenue]]-order_db[[#This Row],[Cost]])/order_db[[#This Row],[Units_Sold]]</f>
        <v>3</v>
      </c>
      <c r="L178" s="11">
        <f>order_db[[#This Row],[Unit_selling price]]*order_db[[#This Row],[Units_Sold]]</f>
        <v>834</v>
      </c>
      <c r="M178" s="11">
        <f>order_db[[#This Row],[selling price]]-order_db[[#This Row],[Cost]]</f>
        <v>278</v>
      </c>
      <c r="N178" s="11">
        <f>order_db[[#This Row],[selling price]]*7.5%</f>
        <v>62.55</v>
      </c>
    </row>
    <row r="179" spans="1:14" ht="18.5" x14ac:dyDescent="0.45">
      <c r="A179" s="8">
        <v>178</v>
      </c>
      <c r="B179" s="9">
        <v>4</v>
      </c>
      <c r="C179" s="9">
        <v>442121</v>
      </c>
      <c r="D179" s="9" t="s">
        <v>7</v>
      </c>
      <c r="E179" s="9">
        <v>2428</v>
      </c>
      <c r="F179" s="10">
        <v>43833</v>
      </c>
      <c r="G179" s="20">
        <v>2020</v>
      </c>
      <c r="H179" s="11">
        <v>12140</v>
      </c>
      <c r="I179" s="11">
        <v>4856</v>
      </c>
      <c r="J179" s="11">
        <f>order_db[[#This Row],[Cost]]/order_db[[#This Row],[Units_Sold]]</f>
        <v>2</v>
      </c>
      <c r="K179" s="11">
        <f>(order_db[[#This Row],[Revenue]]-order_db[[#This Row],[Cost]])/order_db[[#This Row],[Units_Sold]]</f>
        <v>3</v>
      </c>
      <c r="L179" s="11">
        <f>order_db[[#This Row],[Unit_selling price]]*order_db[[#This Row],[Units_Sold]]</f>
        <v>7284</v>
      </c>
      <c r="M179" s="11">
        <f>order_db[[#This Row],[selling price]]-order_db[[#This Row],[Cost]]</f>
        <v>2428</v>
      </c>
      <c r="N179" s="11">
        <f>order_db[[#This Row],[selling price]]*7.5%</f>
        <v>546.29999999999995</v>
      </c>
    </row>
    <row r="180" spans="1:14" ht="18.5" x14ac:dyDescent="0.45">
      <c r="A180" s="8">
        <v>179</v>
      </c>
      <c r="B180" s="9">
        <v>4</v>
      </c>
      <c r="C180" s="9">
        <v>544855</v>
      </c>
      <c r="D180" s="9" t="s">
        <v>7</v>
      </c>
      <c r="E180" s="9">
        <v>1767</v>
      </c>
      <c r="F180" s="10">
        <v>43839</v>
      </c>
      <c r="G180" s="20">
        <v>2020</v>
      </c>
      <c r="H180" s="11">
        <v>8835</v>
      </c>
      <c r="I180" s="11">
        <v>3534</v>
      </c>
      <c r="J180" s="11">
        <f>order_db[[#This Row],[Cost]]/order_db[[#This Row],[Units_Sold]]</f>
        <v>2</v>
      </c>
      <c r="K180" s="11">
        <f>(order_db[[#This Row],[Revenue]]-order_db[[#This Row],[Cost]])/order_db[[#This Row],[Units_Sold]]</f>
        <v>3</v>
      </c>
      <c r="L180" s="11">
        <f>order_db[[#This Row],[Unit_selling price]]*order_db[[#This Row],[Units_Sold]]</f>
        <v>5301</v>
      </c>
      <c r="M180" s="11">
        <f>order_db[[#This Row],[selling price]]-order_db[[#This Row],[Cost]]</f>
        <v>1767</v>
      </c>
      <c r="N180" s="11">
        <f>order_db[[#This Row],[selling price]]*7.5%</f>
        <v>397.57499999999999</v>
      </c>
    </row>
    <row r="181" spans="1:14" ht="18.5" x14ac:dyDescent="0.45">
      <c r="A181" s="8">
        <v>180</v>
      </c>
      <c r="B181" s="9">
        <v>2</v>
      </c>
      <c r="C181" s="9">
        <v>158597</v>
      </c>
      <c r="D181" s="9" t="s">
        <v>7</v>
      </c>
      <c r="E181" s="9">
        <v>1393</v>
      </c>
      <c r="F181" s="10">
        <v>43840</v>
      </c>
      <c r="G181" s="20">
        <v>2020</v>
      </c>
      <c r="H181" s="11">
        <v>6965</v>
      </c>
      <c r="I181" s="11">
        <v>2786</v>
      </c>
      <c r="J181" s="11">
        <f>order_db[[#This Row],[Cost]]/order_db[[#This Row],[Units_Sold]]</f>
        <v>2</v>
      </c>
      <c r="K181" s="11">
        <f>(order_db[[#This Row],[Revenue]]-order_db[[#This Row],[Cost]])/order_db[[#This Row],[Units_Sold]]</f>
        <v>3</v>
      </c>
      <c r="L181" s="11">
        <f>order_db[[#This Row],[Unit_selling price]]*order_db[[#This Row],[Units_Sold]]</f>
        <v>4179</v>
      </c>
      <c r="M181" s="11">
        <f>order_db[[#This Row],[selling price]]-order_db[[#This Row],[Cost]]</f>
        <v>1393</v>
      </c>
      <c r="N181" s="11">
        <f>order_db[[#This Row],[selling price]]*7.5%</f>
        <v>313.42500000000001</v>
      </c>
    </row>
    <row r="182" spans="1:14" ht="18.5" x14ac:dyDescent="0.45">
      <c r="A182" s="8">
        <v>181</v>
      </c>
      <c r="B182" s="9">
        <v>3</v>
      </c>
      <c r="C182" s="9">
        <v>358353</v>
      </c>
      <c r="D182" s="9" t="s">
        <v>7</v>
      </c>
      <c r="E182" s="9">
        <v>260</v>
      </c>
      <c r="F182" s="10">
        <v>43832</v>
      </c>
      <c r="G182" s="20">
        <v>2020</v>
      </c>
      <c r="H182" s="11">
        <v>1300</v>
      </c>
      <c r="I182" s="11">
        <v>520</v>
      </c>
      <c r="J182" s="11">
        <f>order_db[[#This Row],[Cost]]/order_db[[#This Row],[Units_Sold]]</f>
        <v>2</v>
      </c>
      <c r="K182" s="11">
        <f>(order_db[[#This Row],[Revenue]]-order_db[[#This Row],[Cost]])/order_db[[#This Row],[Units_Sold]]</f>
        <v>3</v>
      </c>
      <c r="L182" s="11">
        <f>order_db[[#This Row],[Unit_selling price]]*order_db[[#This Row],[Units_Sold]]</f>
        <v>780</v>
      </c>
      <c r="M182" s="11">
        <f>order_db[[#This Row],[selling price]]-order_db[[#This Row],[Cost]]</f>
        <v>260</v>
      </c>
      <c r="N182" s="11">
        <f>order_db[[#This Row],[selling price]]*7.5%</f>
        <v>58.5</v>
      </c>
    </row>
    <row r="183" spans="1:14" ht="18.5" x14ac:dyDescent="0.45">
      <c r="A183" s="8">
        <v>182</v>
      </c>
      <c r="B183" s="9">
        <v>3</v>
      </c>
      <c r="C183" s="9">
        <v>864409</v>
      </c>
      <c r="D183" s="9" t="s">
        <v>7</v>
      </c>
      <c r="E183" s="9">
        <v>2470</v>
      </c>
      <c r="F183" s="10">
        <v>43474</v>
      </c>
      <c r="G183" s="20">
        <v>2019</v>
      </c>
      <c r="H183" s="11">
        <v>12350</v>
      </c>
      <c r="I183" s="11">
        <v>4940</v>
      </c>
      <c r="J183" s="11">
        <f>order_db[[#This Row],[Cost]]/order_db[[#This Row],[Units_Sold]]</f>
        <v>2</v>
      </c>
      <c r="K183" s="11">
        <f>(order_db[[#This Row],[Revenue]]-order_db[[#This Row],[Cost]])/order_db[[#This Row],[Units_Sold]]</f>
        <v>3</v>
      </c>
      <c r="L183" s="11">
        <f>order_db[[#This Row],[Unit_selling price]]*order_db[[#This Row],[Units_Sold]]</f>
        <v>7410</v>
      </c>
      <c r="M183" s="11">
        <f>order_db[[#This Row],[selling price]]-order_db[[#This Row],[Cost]]</f>
        <v>2470</v>
      </c>
      <c r="N183" s="11">
        <f>order_db[[#This Row],[selling price]]*7.5%</f>
        <v>555.75</v>
      </c>
    </row>
    <row r="184" spans="1:14" ht="18.5" x14ac:dyDescent="0.45">
      <c r="A184" s="8">
        <v>183</v>
      </c>
      <c r="B184" s="9">
        <v>2</v>
      </c>
      <c r="C184" s="9">
        <v>520865</v>
      </c>
      <c r="D184" s="9" t="s">
        <v>7</v>
      </c>
      <c r="E184" s="9">
        <v>1743</v>
      </c>
      <c r="F184" s="10">
        <v>43475</v>
      </c>
      <c r="G184" s="20">
        <v>2019</v>
      </c>
      <c r="H184" s="11">
        <v>8715</v>
      </c>
      <c r="I184" s="11">
        <v>3486</v>
      </c>
      <c r="J184" s="11">
        <f>order_db[[#This Row],[Cost]]/order_db[[#This Row],[Units_Sold]]</f>
        <v>2</v>
      </c>
      <c r="K184" s="11">
        <f>(order_db[[#This Row],[Revenue]]-order_db[[#This Row],[Cost]])/order_db[[#This Row],[Units_Sold]]</f>
        <v>3</v>
      </c>
      <c r="L184" s="11">
        <f>order_db[[#This Row],[Unit_selling price]]*order_db[[#This Row],[Units_Sold]]</f>
        <v>5229</v>
      </c>
      <c r="M184" s="11">
        <f>order_db[[#This Row],[selling price]]-order_db[[#This Row],[Cost]]</f>
        <v>1743</v>
      </c>
      <c r="N184" s="11">
        <f>order_db[[#This Row],[selling price]]*7.5%</f>
        <v>392.17500000000001</v>
      </c>
    </row>
    <row r="185" spans="1:14" ht="18.5" x14ac:dyDescent="0.45">
      <c r="A185" s="8">
        <v>184</v>
      </c>
      <c r="B185" s="9">
        <v>3</v>
      </c>
      <c r="C185" s="9">
        <v>898886</v>
      </c>
      <c r="D185" s="9" t="s">
        <v>7</v>
      </c>
      <c r="E185" s="9">
        <v>2914</v>
      </c>
      <c r="F185" s="10">
        <v>43840</v>
      </c>
      <c r="G185" s="20">
        <v>2020</v>
      </c>
      <c r="H185" s="11">
        <v>14570</v>
      </c>
      <c r="I185" s="11">
        <v>5828</v>
      </c>
      <c r="J185" s="11">
        <f>order_db[[#This Row],[Cost]]/order_db[[#This Row],[Units_Sold]]</f>
        <v>2</v>
      </c>
      <c r="K185" s="11">
        <f>(order_db[[#This Row],[Revenue]]-order_db[[#This Row],[Cost]])/order_db[[#This Row],[Units_Sold]]</f>
        <v>3</v>
      </c>
      <c r="L185" s="11">
        <f>order_db[[#This Row],[Unit_selling price]]*order_db[[#This Row],[Units_Sold]]</f>
        <v>8742</v>
      </c>
      <c r="M185" s="11">
        <f>order_db[[#This Row],[selling price]]-order_db[[#This Row],[Cost]]</f>
        <v>2914</v>
      </c>
      <c r="N185" s="11">
        <f>order_db[[#This Row],[selling price]]*7.5%</f>
        <v>655.65</v>
      </c>
    </row>
    <row r="186" spans="1:14" ht="18.5" x14ac:dyDescent="0.45">
      <c r="A186" s="8">
        <v>185</v>
      </c>
      <c r="B186" s="9">
        <v>2</v>
      </c>
      <c r="C186" s="9">
        <v>429735</v>
      </c>
      <c r="D186" s="9" t="s">
        <v>7</v>
      </c>
      <c r="E186" s="9">
        <v>1731</v>
      </c>
      <c r="F186" s="10">
        <v>43840</v>
      </c>
      <c r="G186" s="20">
        <v>2020</v>
      </c>
      <c r="H186" s="11">
        <v>8655</v>
      </c>
      <c r="I186" s="11">
        <v>3462</v>
      </c>
      <c r="J186" s="11">
        <f>order_db[[#This Row],[Cost]]/order_db[[#This Row],[Units_Sold]]</f>
        <v>2</v>
      </c>
      <c r="K186" s="11">
        <f>(order_db[[#This Row],[Revenue]]-order_db[[#This Row],[Cost]])/order_db[[#This Row],[Units_Sold]]</f>
        <v>3</v>
      </c>
      <c r="L186" s="11">
        <f>order_db[[#This Row],[Unit_selling price]]*order_db[[#This Row],[Units_Sold]]</f>
        <v>5193</v>
      </c>
      <c r="M186" s="11">
        <f>order_db[[#This Row],[selling price]]-order_db[[#This Row],[Cost]]</f>
        <v>1731</v>
      </c>
      <c r="N186" s="11">
        <f>order_db[[#This Row],[selling price]]*7.5%</f>
        <v>389.47499999999997</v>
      </c>
    </row>
    <row r="187" spans="1:14" ht="18.5" x14ac:dyDescent="0.45">
      <c r="A187" s="8">
        <v>186</v>
      </c>
      <c r="B187" s="9">
        <v>5</v>
      </c>
      <c r="C187" s="9">
        <v>778322</v>
      </c>
      <c r="D187" s="9" t="s">
        <v>7</v>
      </c>
      <c r="E187" s="9">
        <v>700</v>
      </c>
      <c r="F187" s="10">
        <v>43841</v>
      </c>
      <c r="G187" s="20">
        <v>2020</v>
      </c>
      <c r="H187" s="11">
        <v>3500</v>
      </c>
      <c r="I187" s="11">
        <v>1400</v>
      </c>
      <c r="J187" s="11">
        <f>order_db[[#This Row],[Cost]]/order_db[[#This Row],[Units_Sold]]</f>
        <v>2</v>
      </c>
      <c r="K187" s="11">
        <f>(order_db[[#This Row],[Revenue]]-order_db[[#This Row],[Cost]])/order_db[[#This Row],[Units_Sold]]</f>
        <v>3</v>
      </c>
      <c r="L187" s="11">
        <f>order_db[[#This Row],[Unit_selling price]]*order_db[[#This Row],[Units_Sold]]</f>
        <v>2100</v>
      </c>
      <c r="M187" s="11">
        <f>order_db[[#This Row],[selling price]]-order_db[[#This Row],[Cost]]</f>
        <v>700</v>
      </c>
      <c r="N187" s="11">
        <f>order_db[[#This Row],[selling price]]*7.5%</f>
        <v>157.5</v>
      </c>
    </row>
    <row r="188" spans="1:14" ht="18.5" x14ac:dyDescent="0.45">
      <c r="A188" s="8">
        <v>187</v>
      </c>
      <c r="B188" s="9">
        <v>4</v>
      </c>
      <c r="C188" s="9">
        <v>754823</v>
      </c>
      <c r="D188" s="9" t="s">
        <v>7</v>
      </c>
      <c r="E188" s="9">
        <v>2222</v>
      </c>
      <c r="F188" s="10">
        <v>43476</v>
      </c>
      <c r="G188" s="20">
        <v>2019</v>
      </c>
      <c r="H188" s="11">
        <v>11110</v>
      </c>
      <c r="I188" s="11">
        <v>4444</v>
      </c>
      <c r="J188" s="11">
        <f>order_db[[#This Row],[Cost]]/order_db[[#This Row],[Units_Sold]]</f>
        <v>2</v>
      </c>
      <c r="K188" s="11">
        <f>(order_db[[#This Row],[Revenue]]-order_db[[#This Row],[Cost]])/order_db[[#This Row],[Units_Sold]]</f>
        <v>3</v>
      </c>
      <c r="L188" s="11">
        <f>order_db[[#This Row],[Unit_selling price]]*order_db[[#This Row],[Units_Sold]]</f>
        <v>6666</v>
      </c>
      <c r="M188" s="11">
        <f>order_db[[#This Row],[selling price]]-order_db[[#This Row],[Cost]]</f>
        <v>2222</v>
      </c>
      <c r="N188" s="11">
        <f>order_db[[#This Row],[selling price]]*7.5%</f>
        <v>499.95</v>
      </c>
    </row>
    <row r="189" spans="1:14" ht="18.5" x14ac:dyDescent="0.45">
      <c r="A189" s="8">
        <v>188</v>
      </c>
      <c r="B189" s="9">
        <v>3</v>
      </c>
      <c r="C189" s="9">
        <v>763666</v>
      </c>
      <c r="D189" s="9" t="s">
        <v>7</v>
      </c>
      <c r="E189" s="9">
        <v>1177</v>
      </c>
      <c r="F189" s="10">
        <v>43841</v>
      </c>
      <c r="G189" s="20">
        <v>2020</v>
      </c>
      <c r="H189" s="11">
        <v>5885</v>
      </c>
      <c r="I189" s="11">
        <v>2354</v>
      </c>
      <c r="J189" s="11">
        <f>order_db[[#This Row],[Cost]]/order_db[[#This Row],[Units_Sold]]</f>
        <v>2</v>
      </c>
      <c r="K189" s="11">
        <f>(order_db[[#This Row],[Revenue]]-order_db[[#This Row],[Cost]])/order_db[[#This Row],[Units_Sold]]</f>
        <v>3</v>
      </c>
      <c r="L189" s="11">
        <f>order_db[[#This Row],[Unit_selling price]]*order_db[[#This Row],[Units_Sold]]</f>
        <v>3531</v>
      </c>
      <c r="M189" s="11">
        <f>order_db[[#This Row],[selling price]]-order_db[[#This Row],[Cost]]</f>
        <v>1177</v>
      </c>
      <c r="N189" s="11">
        <f>order_db[[#This Row],[selling price]]*7.5%</f>
        <v>264.82499999999999</v>
      </c>
    </row>
    <row r="190" spans="1:14" ht="18.5" x14ac:dyDescent="0.45">
      <c r="A190" s="8">
        <v>189</v>
      </c>
      <c r="B190" s="9">
        <v>5</v>
      </c>
      <c r="C190" s="9">
        <v>364025</v>
      </c>
      <c r="D190" s="9" t="s">
        <v>7</v>
      </c>
      <c r="E190" s="9">
        <v>1922</v>
      </c>
      <c r="F190" s="10">
        <v>43476</v>
      </c>
      <c r="G190" s="20">
        <v>2019</v>
      </c>
      <c r="H190" s="11">
        <v>9610</v>
      </c>
      <c r="I190" s="11">
        <v>3844</v>
      </c>
      <c r="J190" s="11">
        <f>order_db[[#This Row],[Cost]]/order_db[[#This Row],[Units_Sold]]</f>
        <v>2</v>
      </c>
      <c r="K190" s="11">
        <f>(order_db[[#This Row],[Revenue]]-order_db[[#This Row],[Cost]])/order_db[[#This Row],[Units_Sold]]</f>
        <v>3</v>
      </c>
      <c r="L190" s="11">
        <f>order_db[[#This Row],[Unit_selling price]]*order_db[[#This Row],[Units_Sold]]</f>
        <v>5766</v>
      </c>
      <c r="M190" s="11">
        <f>order_db[[#This Row],[selling price]]-order_db[[#This Row],[Cost]]</f>
        <v>1922</v>
      </c>
      <c r="N190" s="11">
        <f>order_db[[#This Row],[selling price]]*7.5%</f>
        <v>432.45</v>
      </c>
    </row>
    <row r="191" spans="1:14" ht="18.5" x14ac:dyDescent="0.45">
      <c r="A191" s="8">
        <v>190</v>
      </c>
      <c r="B191" s="9">
        <v>4</v>
      </c>
      <c r="C191" s="9">
        <v>690780</v>
      </c>
      <c r="D191" s="9" t="s">
        <v>7</v>
      </c>
      <c r="E191" s="9">
        <v>1158</v>
      </c>
      <c r="F191" s="10">
        <v>43833</v>
      </c>
      <c r="G191" s="20">
        <v>2020</v>
      </c>
      <c r="H191" s="11">
        <v>5790</v>
      </c>
      <c r="I191" s="11">
        <v>2316</v>
      </c>
      <c r="J191" s="11">
        <f>order_db[[#This Row],[Cost]]/order_db[[#This Row],[Units_Sold]]</f>
        <v>2</v>
      </c>
      <c r="K191" s="11">
        <f>(order_db[[#This Row],[Revenue]]-order_db[[#This Row],[Cost]])/order_db[[#This Row],[Units_Sold]]</f>
        <v>3</v>
      </c>
      <c r="L191" s="11">
        <f>order_db[[#This Row],[Unit_selling price]]*order_db[[#This Row],[Units_Sold]]</f>
        <v>3474</v>
      </c>
      <c r="M191" s="11">
        <f>order_db[[#This Row],[selling price]]-order_db[[#This Row],[Cost]]</f>
        <v>1158</v>
      </c>
      <c r="N191" s="11">
        <f>order_db[[#This Row],[selling price]]*7.5%</f>
        <v>260.55</v>
      </c>
    </row>
    <row r="192" spans="1:14" ht="18.5" x14ac:dyDescent="0.45">
      <c r="A192" s="8">
        <v>191</v>
      </c>
      <c r="B192" s="9">
        <v>3</v>
      </c>
      <c r="C192" s="9">
        <v>216326</v>
      </c>
      <c r="D192" s="9" t="s">
        <v>7</v>
      </c>
      <c r="E192" s="9">
        <v>1614</v>
      </c>
      <c r="F192" s="10">
        <v>43834</v>
      </c>
      <c r="G192" s="20">
        <v>2020</v>
      </c>
      <c r="H192" s="11">
        <v>8070</v>
      </c>
      <c r="I192" s="11">
        <v>3228</v>
      </c>
      <c r="J192" s="11">
        <f>order_db[[#This Row],[Cost]]/order_db[[#This Row],[Units_Sold]]</f>
        <v>2</v>
      </c>
      <c r="K192" s="11">
        <f>(order_db[[#This Row],[Revenue]]-order_db[[#This Row],[Cost]])/order_db[[#This Row],[Units_Sold]]</f>
        <v>3</v>
      </c>
      <c r="L192" s="11">
        <f>order_db[[#This Row],[Unit_selling price]]*order_db[[#This Row],[Units_Sold]]</f>
        <v>4842</v>
      </c>
      <c r="M192" s="11">
        <f>order_db[[#This Row],[selling price]]-order_db[[#This Row],[Cost]]</f>
        <v>1614</v>
      </c>
      <c r="N192" s="11">
        <f>order_db[[#This Row],[selling price]]*7.5%</f>
        <v>363.15</v>
      </c>
    </row>
    <row r="193" spans="1:14" ht="18.5" x14ac:dyDescent="0.45">
      <c r="A193" s="8">
        <v>192</v>
      </c>
      <c r="B193" s="9">
        <v>3</v>
      </c>
      <c r="C193" s="9">
        <v>844763</v>
      </c>
      <c r="D193" s="9" t="s">
        <v>7</v>
      </c>
      <c r="E193" s="9">
        <v>2535</v>
      </c>
      <c r="F193" s="10">
        <v>43834</v>
      </c>
      <c r="G193" s="20">
        <v>2020</v>
      </c>
      <c r="H193" s="11">
        <v>12675</v>
      </c>
      <c r="I193" s="11">
        <v>5070</v>
      </c>
      <c r="J193" s="11">
        <f>order_db[[#This Row],[Cost]]/order_db[[#This Row],[Units_Sold]]</f>
        <v>2</v>
      </c>
      <c r="K193" s="11">
        <f>(order_db[[#This Row],[Revenue]]-order_db[[#This Row],[Cost]])/order_db[[#This Row],[Units_Sold]]</f>
        <v>3</v>
      </c>
      <c r="L193" s="11">
        <f>order_db[[#This Row],[Unit_selling price]]*order_db[[#This Row],[Units_Sold]]</f>
        <v>7605</v>
      </c>
      <c r="M193" s="11">
        <f>order_db[[#This Row],[selling price]]-order_db[[#This Row],[Cost]]</f>
        <v>2535</v>
      </c>
      <c r="N193" s="11">
        <f>order_db[[#This Row],[selling price]]*7.5%</f>
        <v>570.375</v>
      </c>
    </row>
    <row r="194" spans="1:14" ht="18.5" x14ac:dyDescent="0.45">
      <c r="A194" s="8">
        <v>193</v>
      </c>
      <c r="B194" s="9">
        <v>4</v>
      </c>
      <c r="C194" s="9">
        <v>251968</v>
      </c>
      <c r="D194" s="9" t="s">
        <v>7</v>
      </c>
      <c r="E194" s="9">
        <v>2851</v>
      </c>
      <c r="F194" s="10">
        <v>43835</v>
      </c>
      <c r="G194" s="20">
        <v>2020</v>
      </c>
      <c r="H194" s="11">
        <v>14255</v>
      </c>
      <c r="I194" s="11">
        <v>5702</v>
      </c>
      <c r="J194" s="11">
        <f>order_db[[#This Row],[Cost]]/order_db[[#This Row],[Units_Sold]]</f>
        <v>2</v>
      </c>
      <c r="K194" s="11">
        <f>(order_db[[#This Row],[Revenue]]-order_db[[#This Row],[Cost]])/order_db[[#This Row],[Units_Sold]]</f>
        <v>3</v>
      </c>
      <c r="L194" s="11">
        <f>order_db[[#This Row],[Unit_selling price]]*order_db[[#This Row],[Units_Sold]]</f>
        <v>8553</v>
      </c>
      <c r="M194" s="11">
        <f>order_db[[#This Row],[selling price]]-order_db[[#This Row],[Cost]]</f>
        <v>2851</v>
      </c>
      <c r="N194" s="11">
        <f>order_db[[#This Row],[selling price]]*7.5%</f>
        <v>641.47500000000002</v>
      </c>
    </row>
    <row r="195" spans="1:14" ht="18.5" x14ac:dyDescent="0.45">
      <c r="A195" s="8">
        <v>194</v>
      </c>
      <c r="B195" s="9">
        <v>3</v>
      </c>
      <c r="C195" s="9">
        <v>408804</v>
      </c>
      <c r="D195" s="9" t="s">
        <v>7</v>
      </c>
      <c r="E195" s="9">
        <v>2559</v>
      </c>
      <c r="F195" s="10">
        <v>43838</v>
      </c>
      <c r="G195" s="20">
        <v>2020</v>
      </c>
      <c r="H195" s="11">
        <v>12795</v>
      </c>
      <c r="I195" s="11">
        <v>5118</v>
      </c>
      <c r="J195" s="11">
        <f>order_db[[#This Row],[Cost]]/order_db[[#This Row],[Units_Sold]]</f>
        <v>2</v>
      </c>
      <c r="K195" s="11">
        <f>(order_db[[#This Row],[Revenue]]-order_db[[#This Row],[Cost]])/order_db[[#This Row],[Units_Sold]]</f>
        <v>3</v>
      </c>
      <c r="L195" s="11">
        <f>order_db[[#This Row],[Unit_selling price]]*order_db[[#This Row],[Units_Sold]]</f>
        <v>7677</v>
      </c>
      <c r="M195" s="11">
        <f>order_db[[#This Row],[selling price]]-order_db[[#This Row],[Cost]]</f>
        <v>2559</v>
      </c>
      <c r="N195" s="11">
        <f>order_db[[#This Row],[selling price]]*7.5%</f>
        <v>575.77499999999998</v>
      </c>
    </row>
    <row r="196" spans="1:14" ht="18.5" x14ac:dyDescent="0.45">
      <c r="A196" s="8">
        <v>195</v>
      </c>
      <c r="B196" s="9">
        <v>3</v>
      </c>
      <c r="C196" s="9">
        <v>609851</v>
      </c>
      <c r="D196" s="9" t="s">
        <v>7</v>
      </c>
      <c r="E196" s="9">
        <v>267</v>
      </c>
      <c r="F196" s="10">
        <v>43475</v>
      </c>
      <c r="G196" s="20">
        <v>2019</v>
      </c>
      <c r="H196" s="11">
        <v>1335</v>
      </c>
      <c r="I196" s="11">
        <v>534</v>
      </c>
      <c r="J196" s="11">
        <f>order_db[[#This Row],[Cost]]/order_db[[#This Row],[Units_Sold]]</f>
        <v>2</v>
      </c>
      <c r="K196" s="11">
        <f>(order_db[[#This Row],[Revenue]]-order_db[[#This Row],[Cost]])/order_db[[#This Row],[Units_Sold]]</f>
        <v>3</v>
      </c>
      <c r="L196" s="11">
        <f>order_db[[#This Row],[Unit_selling price]]*order_db[[#This Row],[Units_Sold]]</f>
        <v>801</v>
      </c>
      <c r="M196" s="11">
        <f>order_db[[#This Row],[selling price]]-order_db[[#This Row],[Cost]]</f>
        <v>267</v>
      </c>
      <c r="N196" s="11">
        <f>order_db[[#This Row],[selling price]]*7.5%</f>
        <v>60.074999999999996</v>
      </c>
    </row>
    <row r="197" spans="1:14" ht="18.5" x14ac:dyDescent="0.45">
      <c r="A197" s="8">
        <v>196</v>
      </c>
      <c r="B197" s="9">
        <v>2</v>
      </c>
      <c r="C197" s="9">
        <v>332447</v>
      </c>
      <c r="D197" s="9" t="s">
        <v>7</v>
      </c>
      <c r="E197" s="9">
        <v>1085</v>
      </c>
      <c r="F197" s="10">
        <v>43840</v>
      </c>
      <c r="G197" s="20">
        <v>2020</v>
      </c>
      <c r="H197" s="11">
        <v>5425</v>
      </c>
      <c r="I197" s="11">
        <v>2170</v>
      </c>
      <c r="J197" s="11">
        <f>order_db[[#This Row],[Cost]]/order_db[[#This Row],[Units_Sold]]</f>
        <v>2</v>
      </c>
      <c r="K197" s="11">
        <f>(order_db[[#This Row],[Revenue]]-order_db[[#This Row],[Cost]])/order_db[[#This Row],[Units_Sold]]</f>
        <v>3</v>
      </c>
      <c r="L197" s="11">
        <f>order_db[[#This Row],[Unit_selling price]]*order_db[[#This Row],[Units_Sold]]</f>
        <v>3255</v>
      </c>
      <c r="M197" s="11">
        <f>order_db[[#This Row],[selling price]]-order_db[[#This Row],[Cost]]</f>
        <v>1085</v>
      </c>
      <c r="N197" s="11">
        <f>order_db[[#This Row],[selling price]]*7.5%</f>
        <v>244.125</v>
      </c>
    </row>
    <row r="198" spans="1:14" ht="18.5" x14ac:dyDescent="0.45">
      <c r="A198" s="8">
        <v>197</v>
      </c>
      <c r="B198" s="9">
        <v>2</v>
      </c>
      <c r="C198" s="9">
        <v>837170</v>
      </c>
      <c r="D198" s="9" t="s">
        <v>7</v>
      </c>
      <c r="E198" s="9">
        <v>1175</v>
      </c>
      <c r="F198" s="10">
        <v>43840</v>
      </c>
      <c r="G198" s="20">
        <v>2020</v>
      </c>
      <c r="H198" s="11">
        <v>5875</v>
      </c>
      <c r="I198" s="11">
        <v>2350</v>
      </c>
      <c r="J198" s="11">
        <f>order_db[[#This Row],[Cost]]/order_db[[#This Row],[Units_Sold]]</f>
        <v>2</v>
      </c>
      <c r="K198" s="11">
        <f>(order_db[[#This Row],[Revenue]]-order_db[[#This Row],[Cost]])/order_db[[#This Row],[Units_Sold]]</f>
        <v>3</v>
      </c>
      <c r="L198" s="11">
        <f>order_db[[#This Row],[Unit_selling price]]*order_db[[#This Row],[Units_Sold]]</f>
        <v>3525</v>
      </c>
      <c r="M198" s="11">
        <f>order_db[[#This Row],[selling price]]-order_db[[#This Row],[Cost]]</f>
        <v>1175</v>
      </c>
      <c r="N198" s="11">
        <f>order_db[[#This Row],[selling price]]*7.5%</f>
        <v>264.375</v>
      </c>
    </row>
    <row r="199" spans="1:14" ht="18.5" x14ac:dyDescent="0.45">
      <c r="A199" s="8">
        <v>198</v>
      </c>
      <c r="B199" s="9">
        <v>5</v>
      </c>
      <c r="C199" s="9">
        <v>117162</v>
      </c>
      <c r="D199" s="9" t="s">
        <v>7</v>
      </c>
      <c r="E199" s="9">
        <v>2007</v>
      </c>
      <c r="F199" s="10">
        <v>43476</v>
      </c>
      <c r="G199" s="20">
        <v>2019</v>
      </c>
      <c r="H199" s="11">
        <v>10035</v>
      </c>
      <c r="I199" s="11">
        <v>4014</v>
      </c>
      <c r="J199" s="11">
        <f>order_db[[#This Row],[Cost]]/order_db[[#This Row],[Units_Sold]]</f>
        <v>2</v>
      </c>
      <c r="K199" s="11">
        <f>(order_db[[#This Row],[Revenue]]-order_db[[#This Row],[Cost]])/order_db[[#This Row],[Units_Sold]]</f>
        <v>3</v>
      </c>
      <c r="L199" s="11">
        <f>order_db[[#This Row],[Unit_selling price]]*order_db[[#This Row],[Units_Sold]]</f>
        <v>6021</v>
      </c>
      <c r="M199" s="11">
        <f>order_db[[#This Row],[selling price]]-order_db[[#This Row],[Cost]]</f>
        <v>2007</v>
      </c>
      <c r="N199" s="11">
        <f>order_db[[#This Row],[selling price]]*7.5%</f>
        <v>451.57499999999999</v>
      </c>
    </row>
    <row r="200" spans="1:14" ht="18.5" x14ac:dyDescent="0.45">
      <c r="A200" s="8">
        <v>199</v>
      </c>
      <c r="B200" s="9">
        <v>3</v>
      </c>
      <c r="C200" s="9">
        <v>708450</v>
      </c>
      <c r="D200" s="9" t="s">
        <v>7</v>
      </c>
      <c r="E200" s="9">
        <v>2151</v>
      </c>
      <c r="F200" s="10">
        <v>43476</v>
      </c>
      <c r="G200" s="20">
        <v>2019</v>
      </c>
      <c r="H200" s="11">
        <v>10755</v>
      </c>
      <c r="I200" s="11">
        <v>4302</v>
      </c>
      <c r="J200" s="11">
        <f>order_db[[#This Row],[Cost]]/order_db[[#This Row],[Units_Sold]]</f>
        <v>2</v>
      </c>
      <c r="K200" s="11">
        <f>(order_db[[#This Row],[Revenue]]-order_db[[#This Row],[Cost]])/order_db[[#This Row],[Units_Sold]]</f>
        <v>3</v>
      </c>
      <c r="L200" s="11">
        <f>order_db[[#This Row],[Unit_selling price]]*order_db[[#This Row],[Units_Sold]]</f>
        <v>6453</v>
      </c>
      <c r="M200" s="11">
        <f>order_db[[#This Row],[selling price]]-order_db[[#This Row],[Cost]]</f>
        <v>2151</v>
      </c>
      <c r="N200" s="11">
        <f>order_db[[#This Row],[selling price]]*7.5%</f>
        <v>483.97499999999997</v>
      </c>
    </row>
    <row r="201" spans="1:14" ht="18.5" x14ac:dyDescent="0.45">
      <c r="A201" s="8">
        <v>200</v>
      </c>
      <c r="B201" s="9">
        <v>5</v>
      </c>
      <c r="C201" s="9">
        <v>855262</v>
      </c>
      <c r="D201" s="9" t="s">
        <v>7</v>
      </c>
      <c r="E201" s="9">
        <v>914</v>
      </c>
      <c r="F201" s="10">
        <v>43842</v>
      </c>
      <c r="G201" s="20">
        <v>2020</v>
      </c>
      <c r="H201" s="11">
        <v>4570</v>
      </c>
      <c r="I201" s="11">
        <v>1828</v>
      </c>
      <c r="J201" s="11">
        <f>order_db[[#This Row],[Cost]]/order_db[[#This Row],[Units_Sold]]</f>
        <v>2</v>
      </c>
      <c r="K201" s="11">
        <f>(order_db[[#This Row],[Revenue]]-order_db[[#This Row],[Cost]])/order_db[[#This Row],[Units_Sold]]</f>
        <v>3</v>
      </c>
      <c r="L201" s="11">
        <f>order_db[[#This Row],[Unit_selling price]]*order_db[[#This Row],[Units_Sold]]</f>
        <v>2742</v>
      </c>
      <c r="M201" s="11">
        <f>order_db[[#This Row],[selling price]]-order_db[[#This Row],[Cost]]</f>
        <v>914</v>
      </c>
      <c r="N201" s="11">
        <f>order_db[[#This Row],[selling price]]*7.5%</f>
        <v>205.65</v>
      </c>
    </row>
    <row r="202" spans="1:14" ht="18.5" x14ac:dyDescent="0.45">
      <c r="A202" s="8">
        <v>201</v>
      </c>
      <c r="B202" s="9">
        <v>4</v>
      </c>
      <c r="C202" s="9">
        <v>809091</v>
      </c>
      <c r="D202" s="9" t="s">
        <v>7</v>
      </c>
      <c r="E202" s="9">
        <v>293</v>
      </c>
      <c r="F202" s="10">
        <v>43842</v>
      </c>
      <c r="G202" s="20">
        <v>2020</v>
      </c>
      <c r="H202" s="11">
        <v>1465</v>
      </c>
      <c r="I202" s="11">
        <v>586</v>
      </c>
      <c r="J202" s="11">
        <f>order_db[[#This Row],[Cost]]/order_db[[#This Row],[Units_Sold]]</f>
        <v>2</v>
      </c>
      <c r="K202" s="11">
        <f>(order_db[[#This Row],[Revenue]]-order_db[[#This Row],[Cost]])/order_db[[#This Row],[Units_Sold]]</f>
        <v>3</v>
      </c>
      <c r="L202" s="11">
        <f>order_db[[#This Row],[Unit_selling price]]*order_db[[#This Row],[Units_Sold]]</f>
        <v>879</v>
      </c>
      <c r="M202" s="11">
        <f>order_db[[#This Row],[selling price]]-order_db[[#This Row],[Cost]]</f>
        <v>293</v>
      </c>
      <c r="N202" s="11">
        <f>order_db[[#This Row],[selling price]]*7.5%</f>
        <v>65.924999999999997</v>
      </c>
    </row>
    <row r="203" spans="1:14" ht="18.5" x14ac:dyDescent="0.45">
      <c r="A203" s="8">
        <v>202</v>
      </c>
      <c r="B203" s="9">
        <v>4</v>
      </c>
      <c r="C203" s="9">
        <v>170761</v>
      </c>
      <c r="D203" s="9" t="s">
        <v>7</v>
      </c>
      <c r="E203" s="9">
        <v>723</v>
      </c>
      <c r="F203" s="10">
        <v>43834</v>
      </c>
      <c r="G203" s="20">
        <v>2020</v>
      </c>
      <c r="H203" s="11">
        <v>3615</v>
      </c>
      <c r="I203" s="11">
        <v>1446</v>
      </c>
      <c r="J203" s="11">
        <f>order_db[[#This Row],[Cost]]/order_db[[#This Row],[Units_Sold]]</f>
        <v>2</v>
      </c>
      <c r="K203" s="11">
        <f>(order_db[[#This Row],[Revenue]]-order_db[[#This Row],[Cost]])/order_db[[#This Row],[Units_Sold]]</f>
        <v>3</v>
      </c>
      <c r="L203" s="11">
        <f>order_db[[#This Row],[Unit_selling price]]*order_db[[#This Row],[Units_Sold]]</f>
        <v>2169</v>
      </c>
      <c r="M203" s="11">
        <f>order_db[[#This Row],[selling price]]-order_db[[#This Row],[Cost]]</f>
        <v>723</v>
      </c>
      <c r="N203" s="11">
        <f>order_db[[#This Row],[selling price]]*7.5%</f>
        <v>162.67499999999998</v>
      </c>
    </row>
    <row r="204" spans="1:14" ht="18.5" x14ac:dyDescent="0.45">
      <c r="A204" s="8">
        <v>203</v>
      </c>
      <c r="B204" s="9">
        <v>3</v>
      </c>
      <c r="C204" s="9">
        <v>203604</v>
      </c>
      <c r="D204" s="9" t="s">
        <v>8</v>
      </c>
      <c r="E204" s="9">
        <v>921</v>
      </c>
      <c r="F204" s="10">
        <v>43833</v>
      </c>
      <c r="G204" s="20">
        <v>2020</v>
      </c>
      <c r="H204" s="11">
        <v>921</v>
      </c>
      <c r="I204" s="11">
        <v>460.5</v>
      </c>
      <c r="J204" s="11">
        <f>order_db[[#This Row],[Cost]]/order_db[[#This Row],[Units_Sold]]</f>
        <v>0.5</v>
      </c>
      <c r="K204" s="11">
        <f>(order_db[[#This Row],[Revenue]]-order_db[[#This Row],[Cost]])/order_db[[#This Row],[Units_Sold]]</f>
        <v>0.5</v>
      </c>
      <c r="L204" s="11">
        <f>order_db[[#This Row],[Unit_selling price]]*order_db[[#This Row],[Units_Sold]]</f>
        <v>460.5</v>
      </c>
      <c r="M204" s="11">
        <f>order_db[[#This Row],[selling price]]-order_db[[#This Row],[Cost]]</f>
        <v>0</v>
      </c>
      <c r="N204" s="11">
        <f>order_db[[#This Row],[selling price]]*7.5%</f>
        <v>34.537500000000001</v>
      </c>
    </row>
    <row r="205" spans="1:14" ht="18.5" x14ac:dyDescent="0.45">
      <c r="A205" s="8">
        <v>204</v>
      </c>
      <c r="B205" s="9">
        <v>3</v>
      </c>
      <c r="C205" s="9">
        <v>830805</v>
      </c>
      <c r="D205" s="9" t="s">
        <v>8</v>
      </c>
      <c r="E205" s="9">
        <v>2518</v>
      </c>
      <c r="F205" s="10">
        <v>43836</v>
      </c>
      <c r="G205" s="20">
        <v>2020</v>
      </c>
      <c r="H205" s="11">
        <v>2518</v>
      </c>
      <c r="I205" s="11">
        <v>1259</v>
      </c>
      <c r="J205" s="11">
        <f>order_db[[#This Row],[Cost]]/order_db[[#This Row],[Units_Sold]]</f>
        <v>0.5</v>
      </c>
      <c r="K205" s="11">
        <f>(order_db[[#This Row],[Revenue]]-order_db[[#This Row],[Cost]])/order_db[[#This Row],[Units_Sold]]</f>
        <v>0.5</v>
      </c>
      <c r="L205" s="11">
        <f>order_db[[#This Row],[Unit_selling price]]*order_db[[#This Row],[Units_Sold]]</f>
        <v>1259</v>
      </c>
      <c r="M205" s="11">
        <f>order_db[[#This Row],[selling price]]-order_db[[#This Row],[Cost]]</f>
        <v>0</v>
      </c>
      <c r="N205" s="11">
        <f>order_db[[#This Row],[selling price]]*7.5%</f>
        <v>94.424999999999997</v>
      </c>
    </row>
    <row r="206" spans="1:14" ht="18.5" x14ac:dyDescent="0.45">
      <c r="A206" s="8">
        <v>205</v>
      </c>
      <c r="B206" s="9">
        <v>5</v>
      </c>
      <c r="C206" s="9">
        <v>138739</v>
      </c>
      <c r="D206" s="9" t="s">
        <v>8</v>
      </c>
      <c r="E206" s="9">
        <v>1899</v>
      </c>
      <c r="F206" s="10">
        <v>43836</v>
      </c>
      <c r="G206" s="20">
        <v>2020</v>
      </c>
      <c r="H206" s="11">
        <v>1899</v>
      </c>
      <c r="I206" s="11">
        <v>949.5</v>
      </c>
      <c r="J206" s="11">
        <f>order_db[[#This Row],[Cost]]/order_db[[#This Row],[Units_Sold]]</f>
        <v>0.5</v>
      </c>
      <c r="K206" s="11">
        <f>(order_db[[#This Row],[Revenue]]-order_db[[#This Row],[Cost]])/order_db[[#This Row],[Units_Sold]]</f>
        <v>0.5</v>
      </c>
      <c r="L206" s="11">
        <f>order_db[[#This Row],[Unit_selling price]]*order_db[[#This Row],[Units_Sold]]</f>
        <v>949.5</v>
      </c>
      <c r="M206" s="11">
        <f>order_db[[#This Row],[selling price]]-order_db[[#This Row],[Cost]]</f>
        <v>0</v>
      </c>
      <c r="N206" s="11">
        <f>order_db[[#This Row],[selling price]]*7.5%</f>
        <v>71.212499999999991</v>
      </c>
    </row>
    <row r="207" spans="1:14" ht="18.5" x14ac:dyDescent="0.45">
      <c r="A207" s="8">
        <v>206</v>
      </c>
      <c r="B207" s="9">
        <v>2</v>
      </c>
      <c r="C207" s="9">
        <v>830819</v>
      </c>
      <c r="D207" s="9" t="s">
        <v>8</v>
      </c>
      <c r="E207" s="9">
        <v>1545</v>
      </c>
      <c r="F207" s="10">
        <v>43836</v>
      </c>
      <c r="G207" s="20">
        <v>2020</v>
      </c>
      <c r="H207" s="11">
        <v>1545</v>
      </c>
      <c r="I207" s="11">
        <v>772.5</v>
      </c>
      <c r="J207" s="11">
        <f>order_db[[#This Row],[Cost]]/order_db[[#This Row],[Units_Sold]]</f>
        <v>0.5</v>
      </c>
      <c r="K207" s="11">
        <f>(order_db[[#This Row],[Revenue]]-order_db[[#This Row],[Cost]])/order_db[[#This Row],[Units_Sold]]</f>
        <v>0.5</v>
      </c>
      <c r="L207" s="11">
        <f>order_db[[#This Row],[Unit_selling price]]*order_db[[#This Row],[Units_Sold]]</f>
        <v>772.5</v>
      </c>
      <c r="M207" s="11">
        <f>order_db[[#This Row],[selling price]]-order_db[[#This Row],[Cost]]</f>
        <v>0</v>
      </c>
      <c r="N207" s="11">
        <f>order_db[[#This Row],[selling price]]*7.5%</f>
        <v>57.9375</v>
      </c>
    </row>
    <row r="208" spans="1:14" ht="18.5" x14ac:dyDescent="0.45">
      <c r="A208" s="8">
        <v>207</v>
      </c>
      <c r="B208" s="9">
        <v>4</v>
      </c>
      <c r="C208" s="9">
        <v>249098</v>
      </c>
      <c r="D208" s="9" t="s">
        <v>8</v>
      </c>
      <c r="E208" s="9">
        <v>2470</v>
      </c>
      <c r="F208" s="10">
        <v>43836</v>
      </c>
      <c r="G208" s="20">
        <v>2020</v>
      </c>
      <c r="H208" s="11">
        <v>2470</v>
      </c>
      <c r="I208" s="11">
        <v>1235</v>
      </c>
      <c r="J208" s="11">
        <f>order_db[[#This Row],[Cost]]/order_db[[#This Row],[Units_Sold]]</f>
        <v>0.5</v>
      </c>
      <c r="K208" s="11">
        <f>(order_db[[#This Row],[Revenue]]-order_db[[#This Row],[Cost]])/order_db[[#This Row],[Units_Sold]]</f>
        <v>0.5</v>
      </c>
      <c r="L208" s="11">
        <f>order_db[[#This Row],[Unit_selling price]]*order_db[[#This Row],[Units_Sold]]</f>
        <v>1235</v>
      </c>
      <c r="M208" s="11">
        <f>order_db[[#This Row],[selling price]]-order_db[[#This Row],[Cost]]</f>
        <v>0</v>
      </c>
      <c r="N208" s="11">
        <f>order_db[[#This Row],[selling price]]*7.5%</f>
        <v>92.625</v>
      </c>
    </row>
    <row r="209" spans="1:14" ht="18.5" x14ac:dyDescent="0.45">
      <c r="A209" s="8">
        <v>208</v>
      </c>
      <c r="B209" s="9">
        <v>4</v>
      </c>
      <c r="C209" s="9">
        <v>252717</v>
      </c>
      <c r="D209" s="9" t="s">
        <v>8</v>
      </c>
      <c r="E209" s="9">
        <v>2666</v>
      </c>
      <c r="F209" s="10">
        <v>43837</v>
      </c>
      <c r="G209" s="20">
        <v>2020</v>
      </c>
      <c r="H209" s="11">
        <v>2665.5</v>
      </c>
      <c r="I209" s="11">
        <v>1332.75</v>
      </c>
      <c r="J209" s="11">
        <f>order_db[[#This Row],[Cost]]/order_db[[#This Row],[Units_Sold]]</f>
        <v>0.49990622655663913</v>
      </c>
      <c r="K209" s="11">
        <f>(order_db[[#This Row],[Revenue]]-order_db[[#This Row],[Cost]])/order_db[[#This Row],[Units_Sold]]</f>
        <v>0.49990622655663913</v>
      </c>
      <c r="L209" s="11">
        <f>order_db[[#This Row],[Unit_selling price]]*order_db[[#This Row],[Units_Sold]]</f>
        <v>1332.75</v>
      </c>
      <c r="M209" s="11">
        <f>order_db[[#This Row],[selling price]]-order_db[[#This Row],[Cost]]</f>
        <v>0</v>
      </c>
      <c r="N209" s="11">
        <f>order_db[[#This Row],[selling price]]*7.5%</f>
        <v>99.956249999999997</v>
      </c>
    </row>
    <row r="210" spans="1:14" ht="18.5" x14ac:dyDescent="0.45">
      <c r="A210" s="8">
        <v>209</v>
      </c>
      <c r="B210" s="9">
        <v>3</v>
      </c>
      <c r="C210" s="9">
        <v>440487</v>
      </c>
      <c r="D210" s="9" t="s">
        <v>8</v>
      </c>
      <c r="E210" s="9">
        <v>958</v>
      </c>
      <c r="F210" s="10">
        <v>43838</v>
      </c>
      <c r="G210" s="20">
        <v>2020</v>
      </c>
      <c r="H210" s="11">
        <v>958</v>
      </c>
      <c r="I210" s="11">
        <v>479</v>
      </c>
      <c r="J210" s="11">
        <f>order_db[[#This Row],[Cost]]/order_db[[#This Row],[Units_Sold]]</f>
        <v>0.5</v>
      </c>
      <c r="K210" s="11">
        <f>(order_db[[#This Row],[Revenue]]-order_db[[#This Row],[Cost]])/order_db[[#This Row],[Units_Sold]]</f>
        <v>0.5</v>
      </c>
      <c r="L210" s="11">
        <f>order_db[[#This Row],[Unit_selling price]]*order_db[[#This Row],[Units_Sold]]</f>
        <v>479</v>
      </c>
      <c r="M210" s="11">
        <f>order_db[[#This Row],[selling price]]-order_db[[#This Row],[Cost]]</f>
        <v>0</v>
      </c>
      <c r="N210" s="11">
        <f>order_db[[#This Row],[selling price]]*7.5%</f>
        <v>35.924999999999997</v>
      </c>
    </row>
    <row r="211" spans="1:14" ht="18.5" x14ac:dyDescent="0.45">
      <c r="A211" s="8">
        <v>210</v>
      </c>
      <c r="B211" s="9">
        <v>4</v>
      </c>
      <c r="C211" s="9">
        <v>366159</v>
      </c>
      <c r="D211" s="9" t="s">
        <v>8</v>
      </c>
      <c r="E211" s="9">
        <v>2146</v>
      </c>
      <c r="F211" s="10">
        <v>43839</v>
      </c>
      <c r="G211" s="20">
        <v>2020</v>
      </c>
      <c r="H211" s="11">
        <v>2146</v>
      </c>
      <c r="I211" s="11">
        <v>1073</v>
      </c>
      <c r="J211" s="11">
        <f>order_db[[#This Row],[Cost]]/order_db[[#This Row],[Units_Sold]]</f>
        <v>0.5</v>
      </c>
      <c r="K211" s="11">
        <f>(order_db[[#This Row],[Revenue]]-order_db[[#This Row],[Cost]])/order_db[[#This Row],[Units_Sold]]</f>
        <v>0.5</v>
      </c>
      <c r="L211" s="11">
        <f>order_db[[#This Row],[Unit_selling price]]*order_db[[#This Row],[Units_Sold]]</f>
        <v>1073</v>
      </c>
      <c r="M211" s="11">
        <f>order_db[[#This Row],[selling price]]-order_db[[#This Row],[Cost]]</f>
        <v>0</v>
      </c>
      <c r="N211" s="11">
        <f>order_db[[#This Row],[selling price]]*7.5%</f>
        <v>80.474999999999994</v>
      </c>
    </row>
    <row r="212" spans="1:14" ht="18.5" x14ac:dyDescent="0.45">
      <c r="A212" s="8">
        <v>211</v>
      </c>
      <c r="B212" s="9">
        <v>5</v>
      </c>
      <c r="C212" s="9">
        <v>439030</v>
      </c>
      <c r="D212" s="9" t="s">
        <v>8</v>
      </c>
      <c r="E212" s="9">
        <v>345</v>
      </c>
      <c r="F212" s="10">
        <v>43475</v>
      </c>
      <c r="G212" s="20">
        <v>2019</v>
      </c>
      <c r="H212" s="11">
        <v>345</v>
      </c>
      <c r="I212" s="11">
        <v>172.5</v>
      </c>
      <c r="J212" s="11">
        <f>order_db[[#This Row],[Cost]]/order_db[[#This Row],[Units_Sold]]</f>
        <v>0.5</v>
      </c>
      <c r="K212" s="11">
        <f>(order_db[[#This Row],[Revenue]]-order_db[[#This Row],[Cost]])/order_db[[#This Row],[Units_Sold]]</f>
        <v>0.5</v>
      </c>
      <c r="L212" s="11">
        <f>order_db[[#This Row],[Unit_selling price]]*order_db[[#This Row],[Units_Sold]]</f>
        <v>172.5</v>
      </c>
      <c r="M212" s="11">
        <f>order_db[[#This Row],[selling price]]-order_db[[#This Row],[Cost]]</f>
        <v>0</v>
      </c>
      <c r="N212" s="11">
        <f>order_db[[#This Row],[selling price]]*7.5%</f>
        <v>12.9375</v>
      </c>
    </row>
    <row r="213" spans="1:14" ht="18.5" x14ac:dyDescent="0.45">
      <c r="A213" s="8">
        <v>212</v>
      </c>
      <c r="B213" s="9">
        <v>3</v>
      </c>
      <c r="C213" s="9">
        <v>227728</v>
      </c>
      <c r="D213" s="9" t="s">
        <v>8</v>
      </c>
      <c r="E213" s="9">
        <v>615</v>
      </c>
      <c r="F213" s="10">
        <v>43842</v>
      </c>
      <c r="G213" s="20">
        <v>2020</v>
      </c>
      <c r="H213" s="11">
        <v>615</v>
      </c>
      <c r="I213" s="11">
        <v>307.5</v>
      </c>
      <c r="J213" s="11">
        <f>order_db[[#This Row],[Cost]]/order_db[[#This Row],[Units_Sold]]</f>
        <v>0.5</v>
      </c>
      <c r="K213" s="11">
        <f>(order_db[[#This Row],[Revenue]]-order_db[[#This Row],[Cost]])/order_db[[#This Row],[Units_Sold]]</f>
        <v>0.5</v>
      </c>
      <c r="L213" s="11">
        <f>order_db[[#This Row],[Unit_selling price]]*order_db[[#This Row],[Units_Sold]]</f>
        <v>307.5</v>
      </c>
      <c r="M213" s="11">
        <f>order_db[[#This Row],[selling price]]-order_db[[#This Row],[Cost]]</f>
        <v>0</v>
      </c>
      <c r="N213" s="11">
        <f>order_db[[#This Row],[selling price]]*7.5%</f>
        <v>23.0625</v>
      </c>
    </row>
    <row r="214" spans="1:14" ht="18.5" x14ac:dyDescent="0.45">
      <c r="A214" s="8">
        <v>213</v>
      </c>
      <c r="B214" s="9">
        <v>2</v>
      </c>
      <c r="C214" s="9">
        <v>353832</v>
      </c>
      <c r="D214" s="9" t="s">
        <v>8</v>
      </c>
      <c r="E214" s="9">
        <v>2214</v>
      </c>
      <c r="F214" s="10">
        <v>43833</v>
      </c>
      <c r="G214" s="20">
        <v>2020</v>
      </c>
      <c r="H214" s="11">
        <v>2214</v>
      </c>
      <c r="I214" s="11">
        <v>1107</v>
      </c>
      <c r="J214" s="11">
        <f>order_db[[#This Row],[Cost]]/order_db[[#This Row],[Units_Sold]]</f>
        <v>0.5</v>
      </c>
      <c r="K214" s="11">
        <f>(order_db[[#This Row],[Revenue]]-order_db[[#This Row],[Cost]])/order_db[[#This Row],[Units_Sold]]</f>
        <v>0.5</v>
      </c>
      <c r="L214" s="11">
        <f>order_db[[#This Row],[Unit_selling price]]*order_db[[#This Row],[Units_Sold]]</f>
        <v>1107</v>
      </c>
      <c r="M214" s="11">
        <f>order_db[[#This Row],[selling price]]-order_db[[#This Row],[Cost]]</f>
        <v>0</v>
      </c>
      <c r="N214" s="11">
        <f>order_db[[#This Row],[selling price]]*7.5%</f>
        <v>83.024999999999991</v>
      </c>
    </row>
    <row r="215" spans="1:14" ht="18.5" x14ac:dyDescent="0.45">
      <c r="A215" s="8">
        <v>214</v>
      </c>
      <c r="B215" s="9">
        <v>4</v>
      </c>
      <c r="C215" s="9">
        <v>142538</v>
      </c>
      <c r="D215" s="9" t="s">
        <v>8</v>
      </c>
      <c r="E215" s="9">
        <v>2301</v>
      </c>
      <c r="F215" s="10">
        <v>43834</v>
      </c>
      <c r="G215" s="20">
        <v>2020</v>
      </c>
      <c r="H215" s="11">
        <v>2301</v>
      </c>
      <c r="I215" s="11">
        <v>1150.5</v>
      </c>
      <c r="J215" s="11">
        <f>order_db[[#This Row],[Cost]]/order_db[[#This Row],[Units_Sold]]</f>
        <v>0.5</v>
      </c>
      <c r="K215" s="11">
        <f>(order_db[[#This Row],[Revenue]]-order_db[[#This Row],[Cost]])/order_db[[#This Row],[Units_Sold]]</f>
        <v>0.5</v>
      </c>
      <c r="L215" s="11">
        <f>order_db[[#This Row],[Unit_selling price]]*order_db[[#This Row],[Units_Sold]]</f>
        <v>1150.5</v>
      </c>
      <c r="M215" s="11">
        <f>order_db[[#This Row],[selling price]]-order_db[[#This Row],[Cost]]</f>
        <v>0</v>
      </c>
      <c r="N215" s="11">
        <f>order_db[[#This Row],[selling price]]*7.5%</f>
        <v>86.287499999999994</v>
      </c>
    </row>
    <row r="216" spans="1:14" ht="18.5" x14ac:dyDescent="0.45">
      <c r="A216" s="8">
        <v>215</v>
      </c>
      <c r="B216" s="9">
        <v>4</v>
      </c>
      <c r="C216" s="9">
        <v>892418</v>
      </c>
      <c r="D216" s="9" t="s">
        <v>8</v>
      </c>
      <c r="E216" s="9">
        <v>1376</v>
      </c>
      <c r="F216" s="10">
        <v>43837</v>
      </c>
      <c r="G216" s="20">
        <v>2020</v>
      </c>
      <c r="H216" s="11">
        <v>1375.5</v>
      </c>
      <c r="I216" s="11">
        <v>687.75</v>
      </c>
      <c r="J216" s="11">
        <f>order_db[[#This Row],[Cost]]/order_db[[#This Row],[Units_Sold]]</f>
        <v>0.49981831395348836</v>
      </c>
      <c r="K216" s="11">
        <f>(order_db[[#This Row],[Revenue]]-order_db[[#This Row],[Cost]])/order_db[[#This Row],[Units_Sold]]</f>
        <v>0.49981831395348836</v>
      </c>
      <c r="L216" s="11">
        <f>order_db[[#This Row],[Unit_selling price]]*order_db[[#This Row],[Units_Sold]]</f>
        <v>687.75</v>
      </c>
      <c r="M216" s="11">
        <f>order_db[[#This Row],[selling price]]-order_db[[#This Row],[Cost]]</f>
        <v>0</v>
      </c>
      <c r="N216" s="11">
        <f>order_db[[#This Row],[selling price]]*7.5%</f>
        <v>51.581249999999997</v>
      </c>
    </row>
    <row r="217" spans="1:14" ht="18.5" x14ac:dyDescent="0.45">
      <c r="A217" s="8">
        <v>216</v>
      </c>
      <c r="B217" s="9">
        <v>4</v>
      </c>
      <c r="C217" s="9">
        <v>459280</v>
      </c>
      <c r="D217" s="9" t="s">
        <v>8</v>
      </c>
      <c r="E217" s="9">
        <v>1830</v>
      </c>
      <c r="F217" s="10">
        <v>43838</v>
      </c>
      <c r="G217" s="20">
        <v>2020</v>
      </c>
      <c r="H217" s="11">
        <v>1830</v>
      </c>
      <c r="I217" s="11">
        <v>915</v>
      </c>
      <c r="J217" s="11">
        <f>order_db[[#This Row],[Cost]]/order_db[[#This Row],[Units_Sold]]</f>
        <v>0.5</v>
      </c>
      <c r="K217" s="11">
        <f>(order_db[[#This Row],[Revenue]]-order_db[[#This Row],[Cost]])/order_db[[#This Row],[Units_Sold]]</f>
        <v>0.5</v>
      </c>
      <c r="L217" s="11">
        <f>order_db[[#This Row],[Unit_selling price]]*order_db[[#This Row],[Units_Sold]]</f>
        <v>915</v>
      </c>
      <c r="M217" s="11">
        <f>order_db[[#This Row],[selling price]]-order_db[[#This Row],[Cost]]</f>
        <v>0</v>
      </c>
      <c r="N217" s="11">
        <f>order_db[[#This Row],[selling price]]*7.5%</f>
        <v>68.625</v>
      </c>
    </row>
    <row r="218" spans="1:14" ht="18.5" x14ac:dyDescent="0.45">
      <c r="A218" s="8">
        <v>217</v>
      </c>
      <c r="B218" s="9">
        <v>3</v>
      </c>
      <c r="C218" s="9">
        <v>539666</v>
      </c>
      <c r="D218" s="9" t="s">
        <v>8</v>
      </c>
      <c r="E218" s="9">
        <v>2498</v>
      </c>
      <c r="F218" s="10">
        <v>43474</v>
      </c>
      <c r="G218" s="20">
        <v>2019</v>
      </c>
      <c r="H218" s="11">
        <v>2498</v>
      </c>
      <c r="I218" s="11">
        <v>1249</v>
      </c>
      <c r="J218" s="11">
        <f>order_db[[#This Row],[Cost]]/order_db[[#This Row],[Units_Sold]]</f>
        <v>0.5</v>
      </c>
      <c r="K218" s="11">
        <f>(order_db[[#This Row],[Revenue]]-order_db[[#This Row],[Cost]])/order_db[[#This Row],[Units_Sold]]</f>
        <v>0.5</v>
      </c>
      <c r="L218" s="11">
        <f>order_db[[#This Row],[Unit_selling price]]*order_db[[#This Row],[Units_Sold]]</f>
        <v>1249</v>
      </c>
      <c r="M218" s="11">
        <f>order_db[[#This Row],[selling price]]-order_db[[#This Row],[Cost]]</f>
        <v>0</v>
      </c>
      <c r="N218" s="11">
        <f>order_db[[#This Row],[selling price]]*7.5%</f>
        <v>93.674999999999997</v>
      </c>
    </row>
    <row r="219" spans="1:14" ht="18.5" x14ac:dyDescent="0.45">
      <c r="A219" s="8">
        <v>218</v>
      </c>
      <c r="B219" s="9">
        <v>5</v>
      </c>
      <c r="C219" s="9">
        <v>625570</v>
      </c>
      <c r="D219" s="9" t="s">
        <v>8</v>
      </c>
      <c r="E219" s="9">
        <v>663</v>
      </c>
      <c r="F219" s="10">
        <v>43475</v>
      </c>
      <c r="G219" s="20">
        <v>2019</v>
      </c>
      <c r="H219" s="11">
        <v>663</v>
      </c>
      <c r="I219" s="11">
        <v>331.5</v>
      </c>
      <c r="J219" s="11">
        <f>order_db[[#This Row],[Cost]]/order_db[[#This Row],[Units_Sold]]</f>
        <v>0.5</v>
      </c>
      <c r="K219" s="11">
        <f>(order_db[[#This Row],[Revenue]]-order_db[[#This Row],[Cost]])/order_db[[#This Row],[Units_Sold]]</f>
        <v>0.5</v>
      </c>
      <c r="L219" s="11">
        <f>order_db[[#This Row],[Unit_selling price]]*order_db[[#This Row],[Units_Sold]]</f>
        <v>331.5</v>
      </c>
      <c r="M219" s="11">
        <f>order_db[[#This Row],[selling price]]-order_db[[#This Row],[Cost]]</f>
        <v>0</v>
      </c>
      <c r="N219" s="11">
        <f>order_db[[#This Row],[selling price]]*7.5%</f>
        <v>24.862500000000001</v>
      </c>
    </row>
    <row r="220" spans="1:14" ht="18.5" x14ac:dyDescent="0.45">
      <c r="A220" s="8">
        <v>219</v>
      </c>
      <c r="B220" s="9">
        <v>3</v>
      </c>
      <c r="C220" s="9">
        <v>652401</v>
      </c>
      <c r="D220" s="9" t="s">
        <v>8</v>
      </c>
      <c r="E220" s="9">
        <v>1142</v>
      </c>
      <c r="F220" s="10">
        <v>43836</v>
      </c>
      <c r="G220" s="20">
        <v>2020</v>
      </c>
      <c r="H220" s="11">
        <v>1142</v>
      </c>
      <c r="I220" s="11">
        <v>571</v>
      </c>
      <c r="J220" s="11">
        <f>order_db[[#This Row],[Cost]]/order_db[[#This Row],[Units_Sold]]</f>
        <v>0.5</v>
      </c>
      <c r="K220" s="11">
        <f>(order_db[[#This Row],[Revenue]]-order_db[[#This Row],[Cost]])/order_db[[#This Row],[Units_Sold]]</f>
        <v>0.5</v>
      </c>
      <c r="L220" s="11">
        <f>order_db[[#This Row],[Unit_selling price]]*order_db[[#This Row],[Units_Sold]]</f>
        <v>571</v>
      </c>
      <c r="M220" s="11">
        <f>order_db[[#This Row],[selling price]]-order_db[[#This Row],[Cost]]</f>
        <v>0</v>
      </c>
      <c r="N220" s="11">
        <f>order_db[[#This Row],[selling price]]*7.5%</f>
        <v>42.824999999999996</v>
      </c>
    </row>
    <row r="221" spans="1:14" ht="18.5" x14ac:dyDescent="0.45">
      <c r="A221" s="8">
        <v>220</v>
      </c>
      <c r="B221" s="9">
        <v>1</v>
      </c>
      <c r="C221" s="9">
        <v>326089</v>
      </c>
      <c r="D221" s="9" t="s">
        <v>8</v>
      </c>
      <c r="E221" s="9">
        <v>1566</v>
      </c>
      <c r="F221" s="10">
        <v>43840</v>
      </c>
      <c r="G221" s="20">
        <v>2020</v>
      </c>
      <c r="H221" s="11">
        <v>1566</v>
      </c>
      <c r="I221" s="11">
        <v>783</v>
      </c>
      <c r="J221" s="11">
        <f>order_db[[#This Row],[Cost]]/order_db[[#This Row],[Units_Sold]]</f>
        <v>0.5</v>
      </c>
      <c r="K221" s="11">
        <f>(order_db[[#This Row],[Revenue]]-order_db[[#This Row],[Cost]])/order_db[[#This Row],[Units_Sold]]</f>
        <v>0.5</v>
      </c>
      <c r="L221" s="11">
        <f>order_db[[#This Row],[Unit_selling price]]*order_db[[#This Row],[Units_Sold]]</f>
        <v>783</v>
      </c>
      <c r="M221" s="11">
        <f>order_db[[#This Row],[selling price]]-order_db[[#This Row],[Cost]]</f>
        <v>0</v>
      </c>
      <c r="N221" s="11">
        <f>order_db[[#This Row],[selling price]]*7.5%</f>
        <v>58.724999999999994</v>
      </c>
    </row>
    <row r="222" spans="1:14" ht="18.5" x14ac:dyDescent="0.45">
      <c r="A222" s="8">
        <v>221</v>
      </c>
      <c r="B222" s="9">
        <v>3</v>
      </c>
      <c r="C222" s="9">
        <v>676869</v>
      </c>
      <c r="D222" s="9" t="s">
        <v>8</v>
      </c>
      <c r="E222" s="9">
        <v>690</v>
      </c>
      <c r="F222" s="10">
        <v>43841</v>
      </c>
      <c r="G222" s="20">
        <v>2020</v>
      </c>
      <c r="H222" s="11">
        <v>690</v>
      </c>
      <c r="I222" s="11">
        <v>345</v>
      </c>
      <c r="J222" s="11">
        <f>order_db[[#This Row],[Cost]]/order_db[[#This Row],[Units_Sold]]</f>
        <v>0.5</v>
      </c>
      <c r="K222" s="11">
        <f>(order_db[[#This Row],[Revenue]]-order_db[[#This Row],[Cost]])/order_db[[#This Row],[Units_Sold]]</f>
        <v>0.5</v>
      </c>
      <c r="L222" s="11">
        <f>order_db[[#This Row],[Unit_selling price]]*order_db[[#This Row],[Units_Sold]]</f>
        <v>345</v>
      </c>
      <c r="M222" s="11">
        <f>order_db[[#This Row],[selling price]]-order_db[[#This Row],[Cost]]</f>
        <v>0</v>
      </c>
      <c r="N222" s="11">
        <f>order_db[[#This Row],[selling price]]*7.5%</f>
        <v>25.875</v>
      </c>
    </row>
    <row r="223" spans="1:14" ht="18.5" x14ac:dyDescent="0.45">
      <c r="A223" s="8">
        <v>222</v>
      </c>
      <c r="B223" s="9">
        <v>4</v>
      </c>
      <c r="C223" s="9">
        <v>113657</v>
      </c>
      <c r="D223" s="9" t="s">
        <v>8</v>
      </c>
      <c r="E223" s="9">
        <v>1660</v>
      </c>
      <c r="F223" s="10">
        <v>43476</v>
      </c>
      <c r="G223" s="20">
        <v>2019</v>
      </c>
      <c r="H223" s="11">
        <v>1660</v>
      </c>
      <c r="I223" s="11">
        <v>830</v>
      </c>
      <c r="J223" s="11">
        <f>order_db[[#This Row],[Cost]]/order_db[[#This Row],[Units_Sold]]</f>
        <v>0.5</v>
      </c>
      <c r="K223" s="11">
        <f>(order_db[[#This Row],[Revenue]]-order_db[[#This Row],[Cost]])/order_db[[#This Row],[Units_Sold]]</f>
        <v>0.5</v>
      </c>
      <c r="L223" s="11">
        <f>order_db[[#This Row],[Unit_selling price]]*order_db[[#This Row],[Units_Sold]]</f>
        <v>830</v>
      </c>
      <c r="M223" s="11">
        <f>order_db[[#This Row],[selling price]]-order_db[[#This Row],[Cost]]</f>
        <v>0</v>
      </c>
      <c r="N223" s="11">
        <f>order_db[[#This Row],[selling price]]*7.5%</f>
        <v>62.25</v>
      </c>
    </row>
    <row r="224" spans="1:14" ht="18.5" x14ac:dyDescent="0.45">
      <c r="A224" s="8">
        <v>223</v>
      </c>
      <c r="B224" s="9">
        <v>5</v>
      </c>
      <c r="C224" s="9">
        <v>570270</v>
      </c>
      <c r="D224" s="9" t="s">
        <v>8</v>
      </c>
      <c r="E224" s="9">
        <v>1958</v>
      </c>
      <c r="F224" s="10">
        <v>43832</v>
      </c>
      <c r="G224" s="20">
        <v>2020</v>
      </c>
      <c r="H224" s="11">
        <v>1958</v>
      </c>
      <c r="I224" s="11">
        <v>979</v>
      </c>
      <c r="J224" s="11">
        <f>order_db[[#This Row],[Cost]]/order_db[[#This Row],[Units_Sold]]</f>
        <v>0.5</v>
      </c>
      <c r="K224" s="11">
        <f>(order_db[[#This Row],[Revenue]]-order_db[[#This Row],[Cost]])/order_db[[#This Row],[Units_Sold]]</f>
        <v>0.5</v>
      </c>
      <c r="L224" s="11">
        <f>order_db[[#This Row],[Unit_selling price]]*order_db[[#This Row],[Units_Sold]]</f>
        <v>979</v>
      </c>
      <c r="M224" s="11">
        <f>order_db[[#This Row],[selling price]]-order_db[[#This Row],[Cost]]</f>
        <v>0</v>
      </c>
      <c r="N224" s="11">
        <f>order_db[[#This Row],[selling price]]*7.5%</f>
        <v>73.424999999999997</v>
      </c>
    </row>
    <row r="225" spans="1:14" ht="18.5" x14ac:dyDescent="0.45">
      <c r="A225" s="8">
        <v>224</v>
      </c>
      <c r="B225" s="9">
        <v>2</v>
      </c>
      <c r="C225" s="9">
        <v>445507</v>
      </c>
      <c r="D225" s="9" t="s">
        <v>8</v>
      </c>
      <c r="E225" s="9">
        <v>1901</v>
      </c>
      <c r="F225" s="10">
        <v>43836</v>
      </c>
      <c r="G225" s="20">
        <v>2020</v>
      </c>
      <c r="H225" s="11">
        <v>1901</v>
      </c>
      <c r="I225" s="11">
        <v>950.5</v>
      </c>
      <c r="J225" s="11">
        <f>order_db[[#This Row],[Cost]]/order_db[[#This Row],[Units_Sold]]</f>
        <v>0.5</v>
      </c>
      <c r="K225" s="11">
        <f>(order_db[[#This Row],[Revenue]]-order_db[[#This Row],[Cost]])/order_db[[#This Row],[Units_Sold]]</f>
        <v>0.5</v>
      </c>
      <c r="L225" s="11">
        <f>order_db[[#This Row],[Unit_selling price]]*order_db[[#This Row],[Units_Sold]]</f>
        <v>950.5</v>
      </c>
      <c r="M225" s="11">
        <f>order_db[[#This Row],[selling price]]-order_db[[#This Row],[Cost]]</f>
        <v>0</v>
      </c>
      <c r="N225" s="11">
        <f>order_db[[#This Row],[selling price]]*7.5%</f>
        <v>71.287499999999994</v>
      </c>
    </row>
    <row r="226" spans="1:14" ht="18.5" x14ac:dyDescent="0.45">
      <c r="A226" s="8">
        <v>225</v>
      </c>
      <c r="B226" s="9">
        <v>2</v>
      </c>
      <c r="C226" s="9">
        <v>154432</v>
      </c>
      <c r="D226" s="9" t="s">
        <v>8</v>
      </c>
      <c r="E226" s="9">
        <v>544</v>
      </c>
      <c r="F226" s="10">
        <v>43839</v>
      </c>
      <c r="G226" s="20">
        <v>2020</v>
      </c>
      <c r="H226" s="11">
        <v>544</v>
      </c>
      <c r="I226" s="11">
        <v>272</v>
      </c>
      <c r="J226" s="11">
        <f>order_db[[#This Row],[Cost]]/order_db[[#This Row],[Units_Sold]]</f>
        <v>0.5</v>
      </c>
      <c r="K226" s="11">
        <f>(order_db[[#This Row],[Revenue]]-order_db[[#This Row],[Cost]])/order_db[[#This Row],[Units_Sold]]</f>
        <v>0.5</v>
      </c>
      <c r="L226" s="11">
        <f>order_db[[#This Row],[Unit_selling price]]*order_db[[#This Row],[Units_Sold]]</f>
        <v>272</v>
      </c>
      <c r="M226" s="11">
        <f>order_db[[#This Row],[selling price]]-order_db[[#This Row],[Cost]]</f>
        <v>0</v>
      </c>
      <c r="N226" s="11">
        <f>order_db[[#This Row],[selling price]]*7.5%</f>
        <v>20.399999999999999</v>
      </c>
    </row>
    <row r="227" spans="1:14" ht="18.5" x14ac:dyDescent="0.45">
      <c r="A227" s="8">
        <v>226</v>
      </c>
      <c r="B227" s="9">
        <v>5</v>
      </c>
      <c r="C227" s="9">
        <v>806978</v>
      </c>
      <c r="D227" s="9" t="s">
        <v>8</v>
      </c>
      <c r="E227" s="9">
        <v>1797</v>
      </c>
      <c r="F227" s="10">
        <v>43474</v>
      </c>
      <c r="G227" s="20">
        <v>2019</v>
      </c>
      <c r="H227" s="11">
        <v>1797</v>
      </c>
      <c r="I227" s="11">
        <v>898.5</v>
      </c>
      <c r="J227" s="11">
        <f>order_db[[#This Row],[Cost]]/order_db[[#This Row],[Units_Sold]]</f>
        <v>0.5</v>
      </c>
      <c r="K227" s="11">
        <f>(order_db[[#This Row],[Revenue]]-order_db[[#This Row],[Cost]])/order_db[[#This Row],[Units_Sold]]</f>
        <v>0.5</v>
      </c>
      <c r="L227" s="11">
        <f>order_db[[#This Row],[Unit_selling price]]*order_db[[#This Row],[Units_Sold]]</f>
        <v>898.5</v>
      </c>
      <c r="M227" s="11">
        <f>order_db[[#This Row],[selling price]]-order_db[[#This Row],[Cost]]</f>
        <v>0</v>
      </c>
      <c r="N227" s="11">
        <f>order_db[[#This Row],[selling price]]*7.5%</f>
        <v>67.387500000000003</v>
      </c>
    </row>
    <row r="228" spans="1:14" ht="18.5" x14ac:dyDescent="0.45">
      <c r="A228" s="8">
        <v>227</v>
      </c>
      <c r="B228" s="9">
        <v>3</v>
      </c>
      <c r="C228" s="9">
        <v>637451</v>
      </c>
      <c r="D228" s="9" t="s">
        <v>8</v>
      </c>
      <c r="E228" s="9">
        <v>1287</v>
      </c>
      <c r="F228" s="10">
        <v>43842</v>
      </c>
      <c r="G228" s="20">
        <v>2020</v>
      </c>
      <c r="H228" s="11">
        <v>1287</v>
      </c>
      <c r="I228" s="11">
        <v>643.5</v>
      </c>
      <c r="J228" s="11">
        <f>order_db[[#This Row],[Cost]]/order_db[[#This Row],[Units_Sold]]</f>
        <v>0.5</v>
      </c>
      <c r="K228" s="11">
        <f>(order_db[[#This Row],[Revenue]]-order_db[[#This Row],[Cost]])/order_db[[#This Row],[Units_Sold]]</f>
        <v>0.5</v>
      </c>
      <c r="L228" s="11">
        <f>order_db[[#This Row],[Unit_selling price]]*order_db[[#This Row],[Units_Sold]]</f>
        <v>643.5</v>
      </c>
      <c r="M228" s="11">
        <f>order_db[[#This Row],[selling price]]-order_db[[#This Row],[Cost]]</f>
        <v>0</v>
      </c>
      <c r="N228" s="11">
        <f>order_db[[#This Row],[selling price]]*7.5%</f>
        <v>48.262499999999996</v>
      </c>
    </row>
    <row r="229" spans="1:14" ht="18.5" x14ac:dyDescent="0.45">
      <c r="A229" s="8">
        <v>228</v>
      </c>
      <c r="B229" s="9">
        <v>3</v>
      </c>
      <c r="C229" s="9">
        <v>494228</v>
      </c>
      <c r="D229" s="9" t="s">
        <v>8</v>
      </c>
      <c r="E229" s="9">
        <v>1706</v>
      </c>
      <c r="F229" s="10">
        <v>43842</v>
      </c>
      <c r="G229" s="20">
        <v>2020</v>
      </c>
      <c r="H229" s="11">
        <v>1706</v>
      </c>
      <c r="I229" s="11">
        <v>853</v>
      </c>
      <c r="J229" s="11">
        <f>order_db[[#This Row],[Cost]]/order_db[[#This Row],[Units_Sold]]</f>
        <v>0.5</v>
      </c>
      <c r="K229" s="11">
        <f>(order_db[[#This Row],[Revenue]]-order_db[[#This Row],[Cost]])/order_db[[#This Row],[Units_Sold]]</f>
        <v>0.5</v>
      </c>
      <c r="L229" s="11">
        <f>order_db[[#This Row],[Unit_selling price]]*order_db[[#This Row],[Units_Sold]]</f>
        <v>853</v>
      </c>
      <c r="M229" s="11">
        <f>order_db[[#This Row],[selling price]]-order_db[[#This Row],[Cost]]</f>
        <v>0</v>
      </c>
      <c r="N229" s="11">
        <f>order_db[[#This Row],[selling price]]*7.5%</f>
        <v>63.974999999999994</v>
      </c>
    </row>
    <row r="230" spans="1:14" ht="18.5" x14ac:dyDescent="0.45">
      <c r="A230" s="8">
        <v>229</v>
      </c>
      <c r="B230" s="9">
        <v>1</v>
      </c>
      <c r="C230" s="9">
        <v>801641</v>
      </c>
      <c r="D230" s="9" t="s">
        <v>8</v>
      </c>
      <c r="E230" s="9">
        <v>2031</v>
      </c>
      <c r="F230" s="10">
        <v>43840</v>
      </c>
      <c r="G230" s="20">
        <v>2020</v>
      </c>
      <c r="H230" s="11">
        <v>2031</v>
      </c>
      <c r="I230" s="11">
        <v>1015.5</v>
      </c>
      <c r="J230" s="11">
        <f>order_db[[#This Row],[Cost]]/order_db[[#This Row],[Units_Sold]]</f>
        <v>0.5</v>
      </c>
      <c r="K230" s="11">
        <f>(order_db[[#This Row],[Revenue]]-order_db[[#This Row],[Cost]])/order_db[[#This Row],[Units_Sold]]</f>
        <v>0.5</v>
      </c>
      <c r="L230" s="11">
        <f>order_db[[#This Row],[Unit_selling price]]*order_db[[#This Row],[Units_Sold]]</f>
        <v>1015.5</v>
      </c>
      <c r="M230" s="11">
        <f>order_db[[#This Row],[selling price]]-order_db[[#This Row],[Cost]]</f>
        <v>0</v>
      </c>
      <c r="N230" s="11">
        <f>order_db[[#This Row],[selling price]]*7.5%</f>
        <v>76.162499999999994</v>
      </c>
    </row>
    <row r="231" spans="1:14" ht="18.5" x14ac:dyDescent="0.45">
      <c r="A231" s="8">
        <v>230</v>
      </c>
      <c r="B231" s="9">
        <v>4</v>
      </c>
      <c r="C231" s="9">
        <v>823953</v>
      </c>
      <c r="D231" s="9" t="s">
        <v>8</v>
      </c>
      <c r="E231" s="9">
        <v>1967</v>
      </c>
      <c r="F231" s="10">
        <v>43833</v>
      </c>
      <c r="G231" s="20">
        <v>2020</v>
      </c>
      <c r="H231" s="11">
        <v>1967</v>
      </c>
      <c r="I231" s="11">
        <v>983.5</v>
      </c>
      <c r="J231" s="11">
        <f>order_db[[#This Row],[Cost]]/order_db[[#This Row],[Units_Sold]]</f>
        <v>0.5</v>
      </c>
      <c r="K231" s="11">
        <f>(order_db[[#This Row],[Revenue]]-order_db[[#This Row],[Cost]])/order_db[[#This Row],[Units_Sold]]</f>
        <v>0.5</v>
      </c>
      <c r="L231" s="11">
        <f>order_db[[#This Row],[Unit_selling price]]*order_db[[#This Row],[Units_Sold]]</f>
        <v>983.5</v>
      </c>
      <c r="M231" s="11">
        <f>order_db[[#This Row],[selling price]]-order_db[[#This Row],[Cost]]</f>
        <v>0</v>
      </c>
      <c r="N231" s="11">
        <f>order_db[[#This Row],[selling price]]*7.5%</f>
        <v>73.762500000000003</v>
      </c>
    </row>
    <row r="232" spans="1:14" ht="18.5" x14ac:dyDescent="0.45">
      <c r="A232" s="8">
        <v>231</v>
      </c>
      <c r="B232" s="9">
        <v>3</v>
      </c>
      <c r="C232" s="9">
        <v>539522</v>
      </c>
      <c r="D232" s="9" t="s">
        <v>8</v>
      </c>
      <c r="E232" s="9">
        <v>1859</v>
      </c>
      <c r="F232" s="10">
        <v>43838</v>
      </c>
      <c r="G232" s="20">
        <v>2020</v>
      </c>
      <c r="H232" s="11">
        <v>1859</v>
      </c>
      <c r="I232" s="11">
        <v>929.5</v>
      </c>
      <c r="J232" s="11">
        <f>order_db[[#This Row],[Cost]]/order_db[[#This Row],[Units_Sold]]</f>
        <v>0.5</v>
      </c>
      <c r="K232" s="11">
        <f>(order_db[[#This Row],[Revenue]]-order_db[[#This Row],[Cost]])/order_db[[#This Row],[Units_Sold]]</f>
        <v>0.5</v>
      </c>
      <c r="L232" s="11">
        <f>order_db[[#This Row],[Unit_selling price]]*order_db[[#This Row],[Units_Sold]]</f>
        <v>929.5</v>
      </c>
      <c r="M232" s="11">
        <f>order_db[[#This Row],[selling price]]-order_db[[#This Row],[Cost]]</f>
        <v>0</v>
      </c>
      <c r="N232" s="11">
        <f>order_db[[#This Row],[selling price]]*7.5%</f>
        <v>69.712499999999991</v>
      </c>
    </row>
    <row r="233" spans="1:14" ht="18.5" x14ac:dyDescent="0.45">
      <c r="A233" s="8">
        <v>232</v>
      </c>
      <c r="B233" s="9">
        <v>3</v>
      </c>
      <c r="C233" s="9">
        <v>873031</v>
      </c>
      <c r="D233" s="9" t="s">
        <v>8</v>
      </c>
      <c r="E233" s="9">
        <v>2851</v>
      </c>
      <c r="F233" s="10">
        <v>43475</v>
      </c>
      <c r="G233" s="20">
        <v>2019</v>
      </c>
      <c r="H233" s="11">
        <v>2851</v>
      </c>
      <c r="I233" s="11">
        <v>1425.5</v>
      </c>
      <c r="J233" s="11">
        <f>order_db[[#This Row],[Cost]]/order_db[[#This Row],[Units_Sold]]</f>
        <v>0.5</v>
      </c>
      <c r="K233" s="11">
        <f>(order_db[[#This Row],[Revenue]]-order_db[[#This Row],[Cost]])/order_db[[#This Row],[Units_Sold]]</f>
        <v>0.5</v>
      </c>
      <c r="L233" s="11">
        <f>order_db[[#This Row],[Unit_selling price]]*order_db[[#This Row],[Units_Sold]]</f>
        <v>1425.5</v>
      </c>
      <c r="M233" s="11">
        <f>order_db[[#This Row],[selling price]]-order_db[[#This Row],[Cost]]</f>
        <v>0</v>
      </c>
      <c r="N233" s="11">
        <f>order_db[[#This Row],[selling price]]*7.5%</f>
        <v>106.91249999999999</v>
      </c>
    </row>
    <row r="234" spans="1:14" ht="18.5" x14ac:dyDescent="0.45">
      <c r="A234" s="8">
        <v>233</v>
      </c>
      <c r="B234" s="9">
        <v>4</v>
      </c>
      <c r="C234" s="9">
        <v>574744</v>
      </c>
      <c r="D234" s="9" t="s">
        <v>8</v>
      </c>
      <c r="E234" s="9">
        <v>2021</v>
      </c>
      <c r="F234" s="10">
        <v>43840</v>
      </c>
      <c r="G234" s="20">
        <v>2020</v>
      </c>
      <c r="H234" s="11">
        <v>2021</v>
      </c>
      <c r="I234" s="11">
        <v>1010.5</v>
      </c>
      <c r="J234" s="11">
        <f>order_db[[#This Row],[Cost]]/order_db[[#This Row],[Units_Sold]]</f>
        <v>0.5</v>
      </c>
      <c r="K234" s="11">
        <f>(order_db[[#This Row],[Revenue]]-order_db[[#This Row],[Cost]])/order_db[[#This Row],[Units_Sold]]</f>
        <v>0.5</v>
      </c>
      <c r="L234" s="11">
        <f>order_db[[#This Row],[Unit_selling price]]*order_db[[#This Row],[Units_Sold]]</f>
        <v>1010.5</v>
      </c>
      <c r="M234" s="11">
        <f>order_db[[#This Row],[selling price]]-order_db[[#This Row],[Cost]]</f>
        <v>0</v>
      </c>
      <c r="N234" s="11">
        <f>order_db[[#This Row],[selling price]]*7.5%</f>
        <v>75.787499999999994</v>
      </c>
    </row>
    <row r="235" spans="1:14" ht="18.5" x14ac:dyDescent="0.45">
      <c r="A235" s="8">
        <v>234</v>
      </c>
      <c r="B235" s="9">
        <v>4</v>
      </c>
      <c r="C235" s="9">
        <v>130685</v>
      </c>
      <c r="D235" s="9" t="s">
        <v>8</v>
      </c>
      <c r="E235" s="9">
        <v>1138</v>
      </c>
      <c r="F235" s="10">
        <v>43842</v>
      </c>
      <c r="G235" s="20">
        <v>2020</v>
      </c>
      <c r="H235" s="11">
        <v>1138</v>
      </c>
      <c r="I235" s="11">
        <v>569</v>
      </c>
      <c r="J235" s="11">
        <f>order_db[[#This Row],[Cost]]/order_db[[#This Row],[Units_Sold]]</f>
        <v>0.5</v>
      </c>
      <c r="K235" s="11">
        <f>(order_db[[#This Row],[Revenue]]-order_db[[#This Row],[Cost]])/order_db[[#This Row],[Units_Sold]]</f>
        <v>0.5</v>
      </c>
      <c r="L235" s="11">
        <f>order_db[[#This Row],[Unit_selling price]]*order_db[[#This Row],[Units_Sold]]</f>
        <v>569</v>
      </c>
      <c r="M235" s="11">
        <f>order_db[[#This Row],[selling price]]-order_db[[#This Row],[Cost]]</f>
        <v>0</v>
      </c>
      <c r="N235" s="11">
        <f>order_db[[#This Row],[selling price]]*7.5%</f>
        <v>42.674999999999997</v>
      </c>
    </row>
    <row r="236" spans="1:14" ht="18.5" x14ac:dyDescent="0.45">
      <c r="A236" s="8">
        <v>235</v>
      </c>
      <c r="B236" s="9">
        <v>3</v>
      </c>
      <c r="C236" s="9">
        <v>150704</v>
      </c>
      <c r="D236" s="9" t="s">
        <v>8</v>
      </c>
      <c r="E236" s="9">
        <v>1159</v>
      </c>
      <c r="F236" s="10">
        <v>43475</v>
      </c>
      <c r="G236" s="20">
        <v>2019</v>
      </c>
      <c r="H236" s="11">
        <v>1159</v>
      </c>
      <c r="I236" s="11">
        <v>579.5</v>
      </c>
      <c r="J236" s="11">
        <f>order_db[[#This Row],[Cost]]/order_db[[#This Row],[Units_Sold]]</f>
        <v>0.5</v>
      </c>
      <c r="K236" s="11">
        <f>(order_db[[#This Row],[Revenue]]-order_db[[#This Row],[Cost]])/order_db[[#This Row],[Units_Sold]]</f>
        <v>0.5</v>
      </c>
      <c r="L236" s="11">
        <f>order_db[[#This Row],[Unit_selling price]]*order_db[[#This Row],[Units_Sold]]</f>
        <v>579.5</v>
      </c>
      <c r="M236" s="11">
        <f>order_db[[#This Row],[selling price]]-order_db[[#This Row],[Cost]]</f>
        <v>0</v>
      </c>
      <c r="N236" s="11">
        <f>order_db[[#This Row],[selling price]]*7.5%</f>
        <v>43.462499999999999</v>
      </c>
    </row>
    <row r="237" spans="1:14" ht="18.5" x14ac:dyDescent="0.45">
      <c r="A237" s="8">
        <v>236</v>
      </c>
      <c r="B237" s="9">
        <v>3</v>
      </c>
      <c r="C237" s="9">
        <v>779079</v>
      </c>
      <c r="D237" s="9" t="s">
        <v>8</v>
      </c>
      <c r="E237" s="9">
        <v>1385</v>
      </c>
      <c r="F237" s="10">
        <v>43831</v>
      </c>
      <c r="G237" s="20">
        <v>2020</v>
      </c>
      <c r="H237" s="11">
        <v>1384.5</v>
      </c>
      <c r="I237" s="11">
        <v>692.25</v>
      </c>
      <c r="J237" s="11">
        <f>order_db[[#This Row],[Cost]]/order_db[[#This Row],[Units_Sold]]</f>
        <v>0.49981949458483754</v>
      </c>
      <c r="K237" s="11">
        <f>(order_db[[#This Row],[Revenue]]-order_db[[#This Row],[Cost]])/order_db[[#This Row],[Units_Sold]]</f>
        <v>0.49981949458483754</v>
      </c>
      <c r="L237" s="11">
        <f>order_db[[#This Row],[Unit_selling price]]*order_db[[#This Row],[Units_Sold]]</f>
        <v>692.25</v>
      </c>
      <c r="M237" s="11">
        <f>order_db[[#This Row],[selling price]]-order_db[[#This Row],[Cost]]</f>
        <v>0</v>
      </c>
      <c r="N237" s="11">
        <f>order_db[[#This Row],[selling price]]*7.5%</f>
        <v>51.918749999999996</v>
      </c>
    </row>
    <row r="238" spans="1:14" ht="18.5" x14ac:dyDescent="0.45">
      <c r="A238" s="8">
        <v>237</v>
      </c>
      <c r="B238" s="9">
        <v>4</v>
      </c>
      <c r="C238" s="9">
        <v>746705</v>
      </c>
      <c r="D238" s="9" t="s">
        <v>8</v>
      </c>
      <c r="E238" s="9">
        <v>3627</v>
      </c>
      <c r="F238" s="10">
        <v>43837</v>
      </c>
      <c r="G238" s="20">
        <v>2020</v>
      </c>
      <c r="H238" s="11">
        <v>3627</v>
      </c>
      <c r="I238" s="11">
        <v>1813.5</v>
      </c>
      <c r="J238" s="11">
        <f>order_db[[#This Row],[Cost]]/order_db[[#This Row],[Units_Sold]]</f>
        <v>0.5</v>
      </c>
      <c r="K238" s="11">
        <f>(order_db[[#This Row],[Revenue]]-order_db[[#This Row],[Cost]])/order_db[[#This Row],[Units_Sold]]</f>
        <v>0.5</v>
      </c>
      <c r="L238" s="11">
        <f>order_db[[#This Row],[Unit_selling price]]*order_db[[#This Row],[Units_Sold]]</f>
        <v>1813.5</v>
      </c>
      <c r="M238" s="11">
        <f>order_db[[#This Row],[selling price]]-order_db[[#This Row],[Cost]]</f>
        <v>0</v>
      </c>
      <c r="N238" s="11">
        <f>order_db[[#This Row],[selling price]]*7.5%</f>
        <v>136.01249999999999</v>
      </c>
    </row>
    <row r="239" spans="1:14" ht="18.5" x14ac:dyDescent="0.45">
      <c r="A239" s="8">
        <v>238</v>
      </c>
      <c r="B239" s="9">
        <v>4</v>
      </c>
      <c r="C239" s="9">
        <v>594945</v>
      </c>
      <c r="D239" s="9" t="s">
        <v>8</v>
      </c>
      <c r="E239" s="9">
        <v>720</v>
      </c>
      <c r="F239" s="10">
        <v>43474</v>
      </c>
      <c r="G239" s="20">
        <v>2019</v>
      </c>
      <c r="H239" s="11">
        <v>720</v>
      </c>
      <c r="I239" s="11">
        <v>360</v>
      </c>
      <c r="J239" s="11">
        <f>order_db[[#This Row],[Cost]]/order_db[[#This Row],[Units_Sold]]</f>
        <v>0.5</v>
      </c>
      <c r="K239" s="11">
        <f>(order_db[[#This Row],[Revenue]]-order_db[[#This Row],[Cost]])/order_db[[#This Row],[Units_Sold]]</f>
        <v>0.5</v>
      </c>
      <c r="L239" s="11">
        <f>order_db[[#This Row],[Unit_selling price]]*order_db[[#This Row],[Units_Sold]]</f>
        <v>360</v>
      </c>
      <c r="M239" s="11">
        <f>order_db[[#This Row],[selling price]]-order_db[[#This Row],[Cost]]</f>
        <v>0</v>
      </c>
      <c r="N239" s="11">
        <f>order_db[[#This Row],[selling price]]*7.5%</f>
        <v>27</v>
      </c>
    </row>
    <row r="240" spans="1:14" ht="18.5" x14ac:dyDescent="0.45">
      <c r="A240" s="8">
        <v>239</v>
      </c>
      <c r="B240" s="9">
        <v>4</v>
      </c>
      <c r="C240" s="9">
        <v>454312</v>
      </c>
      <c r="D240" s="9" t="s">
        <v>8</v>
      </c>
      <c r="E240" s="9">
        <v>2342</v>
      </c>
      <c r="F240" s="10">
        <v>43841</v>
      </c>
      <c r="G240" s="20">
        <v>2020</v>
      </c>
      <c r="H240" s="11">
        <v>2342</v>
      </c>
      <c r="I240" s="11">
        <v>1171</v>
      </c>
      <c r="J240" s="11">
        <f>order_db[[#This Row],[Cost]]/order_db[[#This Row],[Units_Sold]]</f>
        <v>0.5</v>
      </c>
      <c r="K240" s="11">
        <f>(order_db[[#This Row],[Revenue]]-order_db[[#This Row],[Cost]])/order_db[[#This Row],[Units_Sold]]</f>
        <v>0.5</v>
      </c>
      <c r="L240" s="11">
        <f>order_db[[#This Row],[Unit_selling price]]*order_db[[#This Row],[Units_Sold]]</f>
        <v>1171</v>
      </c>
      <c r="M240" s="11">
        <f>order_db[[#This Row],[selling price]]-order_db[[#This Row],[Cost]]</f>
        <v>0</v>
      </c>
      <c r="N240" s="11">
        <f>order_db[[#This Row],[selling price]]*7.5%</f>
        <v>87.825000000000003</v>
      </c>
    </row>
    <row r="241" spans="1:14" ht="18.5" x14ac:dyDescent="0.45">
      <c r="A241" s="8">
        <v>240</v>
      </c>
      <c r="B241" s="9">
        <v>1</v>
      </c>
      <c r="C241" s="9">
        <v>830981</v>
      </c>
      <c r="D241" s="9" t="s">
        <v>8</v>
      </c>
      <c r="E241" s="9">
        <v>1100</v>
      </c>
      <c r="F241" s="10">
        <v>43477</v>
      </c>
      <c r="G241" s="20">
        <v>2019</v>
      </c>
      <c r="H241" s="11">
        <v>1100</v>
      </c>
      <c r="I241" s="11">
        <v>550</v>
      </c>
      <c r="J241" s="11">
        <f>order_db[[#This Row],[Cost]]/order_db[[#This Row],[Units_Sold]]</f>
        <v>0.5</v>
      </c>
      <c r="K241" s="11">
        <f>(order_db[[#This Row],[Revenue]]-order_db[[#This Row],[Cost]])/order_db[[#This Row],[Units_Sold]]</f>
        <v>0.5</v>
      </c>
      <c r="L241" s="11">
        <f>order_db[[#This Row],[Unit_selling price]]*order_db[[#This Row],[Units_Sold]]</f>
        <v>550</v>
      </c>
      <c r="M241" s="11">
        <f>order_db[[#This Row],[selling price]]-order_db[[#This Row],[Cost]]</f>
        <v>0</v>
      </c>
      <c r="N241" s="11">
        <f>order_db[[#This Row],[selling price]]*7.5%</f>
        <v>41.25</v>
      </c>
    </row>
    <row r="242" spans="1:14" ht="18.5" x14ac:dyDescent="0.45">
      <c r="A242" s="8">
        <v>241</v>
      </c>
      <c r="B242" s="9">
        <v>1</v>
      </c>
      <c r="C242" s="9">
        <v>503244</v>
      </c>
      <c r="D242" s="9" t="s">
        <v>8</v>
      </c>
      <c r="E242" s="9">
        <v>980</v>
      </c>
      <c r="F242" s="10">
        <v>43834</v>
      </c>
      <c r="G242" s="20">
        <v>2020</v>
      </c>
      <c r="H242" s="11">
        <v>980</v>
      </c>
      <c r="I242" s="11">
        <v>490</v>
      </c>
      <c r="J242" s="11">
        <f>order_db[[#This Row],[Cost]]/order_db[[#This Row],[Units_Sold]]</f>
        <v>0.5</v>
      </c>
      <c r="K242" s="11">
        <f>(order_db[[#This Row],[Revenue]]-order_db[[#This Row],[Cost]])/order_db[[#This Row],[Units_Sold]]</f>
        <v>0.5</v>
      </c>
      <c r="L242" s="11">
        <f>order_db[[#This Row],[Unit_selling price]]*order_db[[#This Row],[Units_Sold]]</f>
        <v>490</v>
      </c>
      <c r="M242" s="11">
        <f>order_db[[#This Row],[selling price]]-order_db[[#This Row],[Cost]]</f>
        <v>0</v>
      </c>
      <c r="N242" s="11">
        <f>order_db[[#This Row],[selling price]]*7.5%</f>
        <v>36.75</v>
      </c>
    </row>
    <row r="243" spans="1:14" ht="18.5" x14ac:dyDescent="0.45">
      <c r="A243" s="8">
        <v>242</v>
      </c>
      <c r="B243" s="9">
        <v>2</v>
      </c>
      <c r="C243" s="9">
        <v>199458</v>
      </c>
      <c r="D243" s="9" t="s">
        <v>8</v>
      </c>
      <c r="E243" s="9">
        <v>1460</v>
      </c>
      <c r="F243" s="10">
        <v>43835</v>
      </c>
      <c r="G243" s="20">
        <v>2020</v>
      </c>
      <c r="H243" s="11">
        <v>1460</v>
      </c>
      <c r="I243" s="11">
        <v>730</v>
      </c>
      <c r="J243" s="11">
        <f>order_db[[#This Row],[Cost]]/order_db[[#This Row],[Units_Sold]]</f>
        <v>0.5</v>
      </c>
      <c r="K243" s="11">
        <f>(order_db[[#This Row],[Revenue]]-order_db[[#This Row],[Cost]])/order_db[[#This Row],[Units_Sold]]</f>
        <v>0.5</v>
      </c>
      <c r="L243" s="11">
        <f>order_db[[#This Row],[Unit_selling price]]*order_db[[#This Row],[Units_Sold]]</f>
        <v>730</v>
      </c>
      <c r="M243" s="11">
        <f>order_db[[#This Row],[selling price]]-order_db[[#This Row],[Cost]]</f>
        <v>0</v>
      </c>
      <c r="N243" s="11">
        <f>order_db[[#This Row],[selling price]]*7.5%</f>
        <v>54.75</v>
      </c>
    </row>
    <row r="244" spans="1:14" ht="18.5" x14ac:dyDescent="0.45">
      <c r="A244" s="8">
        <v>243</v>
      </c>
      <c r="B244" s="9">
        <v>4</v>
      </c>
      <c r="C244" s="9">
        <v>294390</v>
      </c>
      <c r="D244" s="9" t="s">
        <v>8</v>
      </c>
      <c r="E244" s="9">
        <v>1403</v>
      </c>
      <c r="F244" s="10">
        <v>43475</v>
      </c>
      <c r="G244" s="20">
        <v>2019</v>
      </c>
      <c r="H244" s="11">
        <v>1403</v>
      </c>
      <c r="I244" s="11">
        <v>701.5</v>
      </c>
      <c r="J244" s="11">
        <f>order_db[[#This Row],[Cost]]/order_db[[#This Row],[Units_Sold]]</f>
        <v>0.5</v>
      </c>
      <c r="K244" s="11">
        <f>(order_db[[#This Row],[Revenue]]-order_db[[#This Row],[Cost]])/order_db[[#This Row],[Units_Sold]]</f>
        <v>0.5</v>
      </c>
      <c r="L244" s="11">
        <f>order_db[[#This Row],[Unit_selling price]]*order_db[[#This Row],[Units_Sold]]</f>
        <v>701.5</v>
      </c>
      <c r="M244" s="11">
        <f>order_db[[#This Row],[selling price]]-order_db[[#This Row],[Cost]]</f>
        <v>0</v>
      </c>
      <c r="N244" s="11">
        <f>order_db[[#This Row],[selling price]]*7.5%</f>
        <v>52.612499999999997</v>
      </c>
    </row>
    <row r="245" spans="1:14" ht="18.5" x14ac:dyDescent="0.45">
      <c r="A245" s="8">
        <v>244</v>
      </c>
      <c r="B245" s="9">
        <v>5</v>
      </c>
      <c r="C245" s="9">
        <v>128675</v>
      </c>
      <c r="D245" s="9" t="s">
        <v>8</v>
      </c>
      <c r="E245" s="9">
        <v>2723</v>
      </c>
      <c r="F245" s="10">
        <v>43841</v>
      </c>
      <c r="G245" s="20">
        <v>2020</v>
      </c>
      <c r="H245" s="11">
        <v>2723</v>
      </c>
      <c r="I245" s="11">
        <v>1361.5</v>
      </c>
      <c r="J245" s="11">
        <f>order_db[[#This Row],[Cost]]/order_db[[#This Row],[Units_Sold]]</f>
        <v>0.5</v>
      </c>
      <c r="K245" s="11">
        <f>(order_db[[#This Row],[Revenue]]-order_db[[#This Row],[Cost]])/order_db[[#This Row],[Units_Sold]]</f>
        <v>0.5</v>
      </c>
      <c r="L245" s="11">
        <f>order_db[[#This Row],[Unit_selling price]]*order_db[[#This Row],[Units_Sold]]</f>
        <v>1361.5</v>
      </c>
      <c r="M245" s="11">
        <f>order_db[[#This Row],[selling price]]-order_db[[#This Row],[Cost]]</f>
        <v>0</v>
      </c>
      <c r="N245" s="11">
        <f>order_db[[#This Row],[selling price]]*7.5%</f>
        <v>102.1125</v>
      </c>
    </row>
    <row r="246" spans="1:14" ht="18.5" x14ac:dyDescent="0.45">
      <c r="A246" s="8">
        <v>245</v>
      </c>
      <c r="B246" s="9">
        <v>3</v>
      </c>
      <c r="C246" s="9">
        <v>215754</v>
      </c>
      <c r="D246" s="9" t="s">
        <v>8</v>
      </c>
      <c r="E246" s="9">
        <v>1757</v>
      </c>
      <c r="F246" s="10">
        <v>43475</v>
      </c>
      <c r="G246" s="20">
        <v>2019</v>
      </c>
      <c r="H246" s="11">
        <v>1757</v>
      </c>
      <c r="I246" s="11">
        <v>878.5</v>
      </c>
      <c r="J246" s="11">
        <f>order_db[[#This Row],[Cost]]/order_db[[#This Row],[Units_Sold]]</f>
        <v>0.5</v>
      </c>
      <c r="K246" s="11">
        <f>(order_db[[#This Row],[Revenue]]-order_db[[#This Row],[Cost]])/order_db[[#This Row],[Units_Sold]]</f>
        <v>0.5</v>
      </c>
      <c r="L246" s="11">
        <f>order_db[[#This Row],[Unit_selling price]]*order_db[[#This Row],[Units_Sold]]</f>
        <v>878.5</v>
      </c>
      <c r="M246" s="11">
        <f>order_db[[#This Row],[selling price]]-order_db[[#This Row],[Cost]]</f>
        <v>0</v>
      </c>
      <c r="N246" s="11">
        <f>order_db[[#This Row],[selling price]]*7.5%</f>
        <v>65.887500000000003</v>
      </c>
    </row>
    <row r="247" spans="1:14" ht="18.5" x14ac:dyDescent="0.45">
      <c r="A247" s="8">
        <v>246</v>
      </c>
      <c r="B247" s="9">
        <v>2</v>
      </c>
      <c r="C247" s="9">
        <v>336365</v>
      </c>
      <c r="D247" s="9" t="s">
        <v>8</v>
      </c>
      <c r="E247" s="9">
        <v>2340</v>
      </c>
      <c r="F247" s="10">
        <v>43831</v>
      </c>
      <c r="G247" s="20">
        <v>2020</v>
      </c>
      <c r="H247" s="11">
        <v>2340</v>
      </c>
      <c r="I247" s="11">
        <v>1170</v>
      </c>
      <c r="J247" s="11">
        <f>order_db[[#This Row],[Cost]]/order_db[[#This Row],[Units_Sold]]</f>
        <v>0.5</v>
      </c>
      <c r="K247" s="11">
        <f>(order_db[[#This Row],[Revenue]]-order_db[[#This Row],[Cost]])/order_db[[#This Row],[Units_Sold]]</f>
        <v>0.5</v>
      </c>
      <c r="L247" s="11">
        <f>order_db[[#This Row],[Unit_selling price]]*order_db[[#This Row],[Units_Sold]]</f>
        <v>1170</v>
      </c>
      <c r="M247" s="11">
        <f>order_db[[#This Row],[selling price]]-order_db[[#This Row],[Cost]]</f>
        <v>0</v>
      </c>
      <c r="N247" s="11">
        <f>order_db[[#This Row],[selling price]]*7.5%</f>
        <v>87.75</v>
      </c>
    </row>
    <row r="248" spans="1:14" ht="18.5" x14ac:dyDescent="0.45">
      <c r="A248" s="8">
        <v>247</v>
      </c>
      <c r="B248" s="9">
        <v>1</v>
      </c>
      <c r="C248" s="9">
        <v>818777</v>
      </c>
      <c r="D248" s="9" t="s">
        <v>8</v>
      </c>
      <c r="E248" s="9">
        <v>2342</v>
      </c>
      <c r="F248" s="10">
        <v>43841</v>
      </c>
      <c r="G248" s="20">
        <v>2020</v>
      </c>
      <c r="H248" s="11">
        <v>2342</v>
      </c>
      <c r="I248" s="11">
        <v>1171</v>
      </c>
      <c r="J248" s="11">
        <f>order_db[[#This Row],[Cost]]/order_db[[#This Row],[Units_Sold]]</f>
        <v>0.5</v>
      </c>
      <c r="K248" s="11">
        <f>(order_db[[#This Row],[Revenue]]-order_db[[#This Row],[Cost]])/order_db[[#This Row],[Units_Sold]]</f>
        <v>0.5</v>
      </c>
      <c r="L248" s="11">
        <f>order_db[[#This Row],[Unit_selling price]]*order_db[[#This Row],[Units_Sold]]</f>
        <v>1171</v>
      </c>
      <c r="M248" s="11">
        <f>order_db[[#This Row],[selling price]]-order_db[[#This Row],[Cost]]</f>
        <v>0</v>
      </c>
      <c r="N248" s="11">
        <f>order_db[[#This Row],[selling price]]*7.5%</f>
        <v>87.825000000000003</v>
      </c>
    </row>
    <row r="249" spans="1:14" ht="18.5" x14ac:dyDescent="0.45">
      <c r="A249" s="8">
        <v>248</v>
      </c>
      <c r="B249" s="9">
        <v>4</v>
      </c>
      <c r="C249" s="9">
        <v>757336</v>
      </c>
      <c r="D249" s="9" t="s">
        <v>8</v>
      </c>
      <c r="E249" s="9">
        <v>1976</v>
      </c>
      <c r="F249" s="10">
        <v>43840</v>
      </c>
      <c r="G249" s="20">
        <v>2020</v>
      </c>
      <c r="H249" s="11">
        <v>1976</v>
      </c>
      <c r="I249" s="11">
        <v>988</v>
      </c>
      <c r="J249" s="11">
        <f>order_db[[#This Row],[Cost]]/order_db[[#This Row],[Units_Sold]]</f>
        <v>0.5</v>
      </c>
      <c r="K249" s="11">
        <f>(order_db[[#This Row],[Revenue]]-order_db[[#This Row],[Cost]])/order_db[[#This Row],[Units_Sold]]</f>
        <v>0.5</v>
      </c>
      <c r="L249" s="11">
        <f>order_db[[#This Row],[Unit_selling price]]*order_db[[#This Row],[Units_Sold]]</f>
        <v>988</v>
      </c>
      <c r="M249" s="11">
        <f>order_db[[#This Row],[selling price]]-order_db[[#This Row],[Cost]]</f>
        <v>0</v>
      </c>
      <c r="N249" s="11">
        <f>order_db[[#This Row],[selling price]]*7.5%</f>
        <v>74.099999999999994</v>
      </c>
    </row>
    <row r="250" spans="1:14" ht="18.5" x14ac:dyDescent="0.45">
      <c r="A250" s="8">
        <v>249</v>
      </c>
      <c r="B250" s="9">
        <v>1</v>
      </c>
      <c r="C250" s="9">
        <v>444955</v>
      </c>
      <c r="D250" s="9" t="s">
        <v>8</v>
      </c>
      <c r="E250" s="9">
        <v>2181</v>
      </c>
      <c r="F250" s="10">
        <v>43840</v>
      </c>
      <c r="G250" s="20">
        <v>2020</v>
      </c>
      <c r="H250" s="11">
        <v>2181</v>
      </c>
      <c r="I250" s="11">
        <v>1090.5</v>
      </c>
      <c r="J250" s="11">
        <f>order_db[[#This Row],[Cost]]/order_db[[#This Row],[Units_Sold]]</f>
        <v>0.5</v>
      </c>
      <c r="K250" s="11">
        <f>(order_db[[#This Row],[Revenue]]-order_db[[#This Row],[Cost]])/order_db[[#This Row],[Units_Sold]]</f>
        <v>0.5</v>
      </c>
      <c r="L250" s="11">
        <f>order_db[[#This Row],[Unit_selling price]]*order_db[[#This Row],[Units_Sold]]</f>
        <v>1090.5</v>
      </c>
      <c r="M250" s="11">
        <f>order_db[[#This Row],[selling price]]-order_db[[#This Row],[Cost]]</f>
        <v>0</v>
      </c>
      <c r="N250" s="11">
        <f>order_db[[#This Row],[selling price]]*7.5%</f>
        <v>81.787499999999994</v>
      </c>
    </row>
    <row r="251" spans="1:14" ht="18.5" x14ac:dyDescent="0.45">
      <c r="A251" s="8">
        <v>250</v>
      </c>
      <c r="B251" s="9">
        <v>4</v>
      </c>
      <c r="C251" s="9">
        <v>443834</v>
      </c>
      <c r="D251" s="9" t="s">
        <v>8</v>
      </c>
      <c r="E251" s="9">
        <v>2500</v>
      </c>
      <c r="F251" s="10">
        <v>43476</v>
      </c>
      <c r="G251" s="20">
        <v>2019</v>
      </c>
      <c r="H251" s="11">
        <v>2500</v>
      </c>
      <c r="I251" s="11">
        <v>1250</v>
      </c>
      <c r="J251" s="11">
        <f>order_db[[#This Row],[Cost]]/order_db[[#This Row],[Units_Sold]]</f>
        <v>0.5</v>
      </c>
      <c r="K251" s="11">
        <f>(order_db[[#This Row],[Revenue]]-order_db[[#This Row],[Cost]])/order_db[[#This Row],[Units_Sold]]</f>
        <v>0.5</v>
      </c>
      <c r="L251" s="11">
        <f>order_db[[#This Row],[Unit_selling price]]*order_db[[#This Row],[Units_Sold]]</f>
        <v>1250</v>
      </c>
      <c r="M251" s="11">
        <f>order_db[[#This Row],[selling price]]-order_db[[#This Row],[Cost]]</f>
        <v>0</v>
      </c>
      <c r="N251" s="11">
        <f>order_db[[#This Row],[selling price]]*7.5%</f>
        <v>93.75</v>
      </c>
    </row>
    <row r="252" spans="1:14" ht="18.5" x14ac:dyDescent="0.45">
      <c r="A252" s="8">
        <v>251</v>
      </c>
      <c r="B252" s="9">
        <v>5</v>
      </c>
      <c r="C252" s="9">
        <v>119754</v>
      </c>
      <c r="D252" s="9" t="s">
        <v>8</v>
      </c>
      <c r="E252" s="9">
        <v>488</v>
      </c>
      <c r="F252" s="10">
        <v>43832</v>
      </c>
      <c r="G252" s="20">
        <v>2020</v>
      </c>
      <c r="H252" s="11">
        <v>488</v>
      </c>
      <c r="I252" s="11">
        <v>244</v>
      </c>
      <c r="J252" s="11">
        <f>order_db[[#This Row],[Cost]]/order_db[[#This Row],[Units_Sold]]</f>
        <v>0.5</v>
      </c>
      <c r="K252" s="11">
        <f>(order_db[[#This Row],[Revenue]]-order_db[[#This Row],[Cost]])/order_db[[#This Row],[Units_Sold]]</f>
        <v>0.5</v>
      </c>
      <c r="L252" s="11">
        <f>order_db[[#This Row],[Unit_selling price]]*order_db[[#This Row],[Units_Sold]]</f>
        <v>244</v>
      </c>
      <c r="M252" s="11">
        <f>order_db[[#This Row],[selling price]]-order_db[[#This Row],[Cost]]</f>
        <v>0</v>
      </c>
      <c r="N252" s="11">
        <f>order_db[[#This Row],[selling price]]*7.5%</f>
        <v>18.3</v>
      </c>
    </row>
    <row r="253" spans="1:14" ht="18.5" x14ac:dyDescent="0.45">
      <c r="A253" s="8">
        <v>252</v>
      </c>
      <c r="B253" s="9">
        <v>1</v>
      </c>
      <c r="C253" s="9">
        <v>173001</v>
      </c>
      <c r="D253" s="9" t="s">
        <v>8</v>
      </c>
      <c r="E253" s="9">
        <v>1282</v>
      </c>
      <c r="F253" s="10">
        <v>43836</v>
      </c>
      <c r="G253" s="20">
        <v>2020</v>
      </c>
      <c r="H253" s="11">
        <v>1282</v>
      </c>
      <c r="I253" s="11">
        <v>641</v>
      </c>
      <c r="J253" s="11">
        <f>order_db[[#This Row],[Cost]]/order_db[[#This Row],[Units_Sold]]</f>
        <v>0.5</v>
      </c>
      <c r="K253" s="11">
        <f>(order_db[[#This Row],[Revenue]]-order_db[[#This Row],[Cost]])/order_db[[#This Row],[Units_Sold]]</f>
        <v>0.5</v>
      </c>
      <c r="L253" s="11">
        <f>order_db[[#This Row],[Unit_selling price]]*order_db[[#This Row],[Units_Sold]]</f>
        <v>641</v>
      </c>
      <c r="M253" s="11">
        <f>order_db[[#This Row],[selling price]]-order_db[[#This Row],[Cost]]</f>
        <v>0</v>
      </c>
      <c r="N253" s="11">
        <f>order_db[[#This Row],[selling price]]*7.5%</f>
        <v>48.074999999999996</v>
      </c>
    </row>
    <row r="254" spans="1:14" ht="18.5" x14ac:dyDescent="0.45">
      <c r="A254" s="8">
        <v>253</v>
      </c>
      <c r="B254" s="9">
        <v>2</v>
      </c>
      <c r="C254" s="9">
        <v>179673</v>
      </c>
      <c r="D254" s="9" t="s">
        <v>8</v>
      </c>
      <c r="E254" s="9">
        <v>2501</v>
      </c>
      <c r="F254" s="10">
        <v>43833</v>
      </c>
      <c r="G254" s="20">
        <v>2020</v>
      </c>
      <c r="H254" s="11">
        <v>2501</v>
      </c>
      <c r="I254" s="11">
        <v>1250.5</v>
      </c>
      <c r="J254" s="11">
        <f>order_db[[#This Row],[Cost]]/order_db[[#This Row],[Units_Sold]]</f>
        <v>0.5</v>
      </c>
      <c r="K254" s="11">
        <f>(order_db[[#This Row],[Revenue]]-order_db[[#This Row],[Cost]])/order_db[[#This Row],[Units_Sold]]</f>
        <v>0.5</v>
      </c>
      <c r="L254" s="11">
        <f>order_db[[#This Row],[Unit_selling price]]*order_db[[#This Row],[Units_Sold]]</f>
        <v>1250.5</v>
      </c>
      <c r="M254" s="11">
        <f>order_db[[#This Row],[selling price]]-order_db[[#This Row],[Cost]]</f>
        <v>0</v>
      </c>
      <c r="N254" s="11">
        <f>order_db[[#This Row],[selling price]]*7.5%</f>
        <v>93.787499999999994</v>
      </c>
    </row>
    <row r="255" spans="1:14" ht="18.5" x14ac:dyDescent="0.45">
      <c r="A255" s="8">
        <v>254</v>
      </c>
      <c r="B255" s="9">
        <v>5</v>
      </c>
      <c r="C255" s="9">
        <v>123331</v>
      </c>
      <c r="D255" s="9" t="s">
        <v>8</v>
      </c>
      <c r="E255" s="9">
        <v>708</v>
      </c>
      <c r="F255" s="10">
        <v>43836</v>
      </c>
      <c r="G255" s="20">
        <v>2020</v>
      </c>
      <c r="H255" s="11">
        <v>708</v>
      </c>
      <c r="I255" s="11">
        <v>354</v>
      </c>
      <c r="J255" s="11">
        <f>order_db[[#This Row],[Cost]]/order_db[[#This Row],[Units_Sold]]</f>
        <v>0.5</v>
      </c>
      <c r="K255" s="11">
        <f>(order_db[[#This Row],[Revenue]]-order_db[[#This Row],[Cost]])/order_db[[#This Row],[Units_Sold]]</f>
        <v>0.5</v>
      </c>
      <c r="L255" s="11">
        <f>order_db[[#This Row],[Unit_selling price]]*order_db[[#This Row],[Units_Sold]]</f>
        <v>354</v>
      </c>
      <c r="M255" s="11">
        <f>order_db[[#This Row],[selling price]]-order_db[[#This Row],[Cost]]</f>
        <v>0</v>
      </c>
      <c r="N255" s="11">
        <f>order_db[[#This Row],[selling price]]*7.5%</f>
        <v>26.55</v>
      </c>
    </row>
    <row r="256" spans="1:14" ht="18.5" x14ac:dyDescent="0.45">
      <c r="A256" s="8">
        <v>255</v>
      </c>
      <c r="B256" s="9">
        <v>4</v>
      </c>
      <c r="C256" s="9">
        <v>219898</v>
      </c>
      <c r="D256" s="9" t="s">
        <v>8</v>
      </c>
      <c r="E256" s="9">
        <v>645</v>
      </c>
      <c r="F256" s="10">
        <v>43837</v>
      </c>
      <c r="G256" s="20">
        <v>2020</v>
      </c>
      <c r="H256" s="11">
        <v>645</v>
      </c>
      <c r="I256" s="11">
        <v>322.5</v>
      </c>
      <c r="J256" s="11">
        <f>order_db[[#This Row],[Cost]]/order_db[[#This Row],[Units_Sold]]</f>
        <v>0.5</v>
      </c>
      <c r="K256" s="11">
        <f>(order_db[[#This Row],[Revenue]]-order_db[[#This Row],[Cost]])/order_db[[#This Row],[Units_Sold]]</f>
        <v>0.5</v>
      </c>
      <c r="L256" s="11">
        <f>order_db[[#This Row],[Unit_selling price]]*order_db[[#This Row],[Units_Sold]]</f>
        <v>322.5</v>
      </c>
      <c r="M256" s="11">
        <f>order_db[[#This Row],[selling price]]-order_db[[#This Row],[Cost]]</f>
        <v>0</v>
      </c>
      <c r="N256" s="11">
        <f>order_db[[#This Row],[selling price]]*7.5%</f>
        <v>24.1875</v>
      </c>
    </row>
    <row r="257" spans="1:14" ht="18.5" x14ac:dyDescent="0.45">
      <c r="A257" s="8">
        <v>256</v>
      </c>
      <c r="B257" s="9">
        <v>3</v>
      </c>
      <c r="C257" s="9">
        <v>141979</v>
      </c>
      <c r="D257" s="9" t="s">
        <v>8</v>
      </c>
      <c r="E257" s="9">
        <v>1562</v>
      </c>
      <c r="F257" s="10">
        <v>43838</v>
      </c>
      <c r="G257" s="20">
        <v>2020</v>
      </c>
      <c r="H257" s="11">
        <v>1562</v>
      </c>
      <c r="I257" s="11">
        <v>781</v>
      </c>
      <c r="J257" s="11">
        <f>order_db[[#This Row],[Cost]]/order_db[[#This Row],[Units_Sold]]</f>
        <v>0.5</v>
      </c>
      <c r="K257" s="11">
        <f>(order_db[[#This Row],[Revenue]]-order_db[[#This Row],[Cost]])/order_db[[#This Row],[Units_Sold]]</f>
        <v>0.5</v>
      </c>
      <c r="L257" s="11">
        <f>order_db[[#This Row],[Unit_selling price]]*order_db[[#This Row],[Units_Sold]]</f>
        <v>781</v>
      </c>
      <c r="M257" s="11">
        <f>order_db[[#This Row],[selling price]]-order_db[[#This Row],[Cost]]</f>
        <v>0</v>
      </c>
      <c r="N257" s="11">
        <f>order_db[[#This Row],[selling price]]*7.5%</f>
        <v>58.574999999999996</v>
      </c>
    </row>
    <row r="258" spans="1:14" ht="18.5" x14ac:dyDescent="0.45">
      <c r="A258" s="8">
        <v>257</v>
      </c>
      <c r="B258" s="9">
        <v>3</v>
      </c>
      <c r="C258" s="9">
        <v>781308</v>
      </c>
      <c r="D258" s="9" t="s">
        <v>8</v>
      </c>
      <c r="E258" s="9">
        <v>1283</v>
      </c>
      <c r="F258" s="10">
        <v>43474</v>
      </c>
      <c r="G258" s="20">
        <v>2019</v>
      </c>
      <c r="H258" s="11">
        <v>1283</v>
      </c>
      <c r="I258" s="11">
        <v>641.5</v>
      </c>
      <c r="J258" s="11">
        <f>order_db[[#This Row],[Cost]]/order_db[[#This Row],[Units_Sold]]</f>
        <v>0.5</v>
      </c>
      <c r="K258" s="11">
        <f>(order_db[[#This Row],[Revenue]]-order_db[[#This Row],[Cost]])/order_db[[#This Row],[Units_Sold]]</f>
        <v>0.5</v>
      </c>
      <c r="L258" s="11">
        <f>order_db[[#This Row],[Unit_selling price]]*order_db[[#This Row],[Units_Sold]]</f>
        <v>641.5</v>
      </c>
      <c r="M258" s="11">
        <f>order_db[[#This Row],[selling price]]-order_db[[#This Row],[Cost]]</f>
        <v>0</v>
      </c>
      <c r="N258" s="11">
        <f>order_db[[#This Row],[selling price]]*7.5%</f>
        <v>48.112499999999997</v>
      </c>
    </row>
    <row r="259" spans="1:14" ht="18.5" x14ac:dyDescent="0.45">
      <c r="A259" s="8">
        <v>258</v>
      </c>
      <c r="B259" s="9">
        <v>5</v>
      </c>
      <c r="C259" s="9">
        <v>711452</v>
      </c>
      <c r="D259" s="9" t="s">
        <v>8</v>
      </c>
      <c r="E259" s="9">
        <v>711</v>
      </c>
      <c r="F259" s="10">
        <v>43842</v>
      </c>
      <c r="G259" s="20">
        <v>2020</v>
      </c>
      <c r="H259" s="11">
        <v>711</v>
      </c>
      <c r="I259" s="11">
        <v>355.5</v>
      </c>
      <c r="J259" s="11">
        <f>order_db[[#This Row],[Cost]]/order_db[[#This Row],[Units_Sold]]</f>
        <v>0.5</v>
      </c>
      <c r="K259" s="11">
        <f>(order_db[[#This Row],[Revenue]]-order_db[[#This Row],[Cost]])/order_db[[#This Row],[Units_Sold]]</f>
        <v>0.5</v>
      </c>
      <c r="L259" s="11">
        <f>order_db[[#This Row],[Unit_selling price]]*order_db[[#This Row],[Units_Sold]]</f>
        <v>355.5</v>
      </c>
      <c r="M259" s="11">
        <f>order_db[[#This Row],[selling price]]-order_db[[#This Row],[Cost]]</f>
        <v>0</v>
      </c>
      <c r="N259" s="11">
        <f>order_db[[#This Row],[selling price]]*7.5%</f>
        <v>26.662499999999998</v>
      </c>
    </row>
    <row r="260" spans="1:14" ht="18.5" x14ac:dyDescent="0.45">
      <c r="A260" s="8">
        <v>259</v>
      </c>
      <c r="B260" s="9">
        <v>4</v>
      </c>
      <c r="C260" s="9">
        <v>156617</v>
      </c>
      <c r="D260" s="9" t="s">
        <v>8</v>
      </c>
      <c r="E260" s="9">
        <v>3803</v>
      </c>
      <c r="F260" s="10">
        <v>43834</v>
      </c>
      <c r="G260" s="20">
        <v>2020</v>
      </c>
      <c r="H260" s="11">
        <v>3802.5</v>
      </c>
      <c r="I260" s="11">
        <v>1901.25</v>
      </c>
      <c r="J260" s="11">
        <f>order_db[[#This Row],[Cost]]/order_db[[#This Row],[Units_Sold]]</f>
        <v>0.49993426242440181</v>
      </c>
      <c r="K260" s="11">
        <f>(order_db[[#This Row],[Revenue]]-order_db[[#This Row],[Cost]])/order_db[[#This Row],[Units_Sold]]</f>
        <v>0.49993426242440181</v>
      </c>
      <c r="L260" s="11">
        <f>order_db[[#This Row],[Unit_selling price]]*order_db[[#This Row],[Units_Sold]]</f>
        <v>1901.25</v>
      </c>
      <c r="M260" s="11">
        <f>order_db[[#This Row],[selling price]]-order_db[[#This Row],[Cost]]</f>
        <v>0</v>
      </c>
      <c r="N260" s="11">
        <f>order_db[[#This Row],[selling price]]*7.5%</f>
        <v>142.59375</v>
      </c>
    </row>
    <row r="261" spans="1:14" ht="18.5" x14ac:dyDescent="0.45">
      <c r="A261" s="8">
        <v>260</v>
      </c>
      <c r="B261" s="9">
        <v>2</v>
      </c>
      <c r="C261" s="9">
        <v>487819</v>
      </c>
      <c r="D261" s="9" t="s">
        <v>8</v>
      </c>
      <c r="E261" s="9">
        <v>1666</v>
      </c>
      <c r="F261" s="10">
        <v>43835</v>
      </c>
      <c r="G261" s="20">
        <v>2020</v>
      </c>
      <c r="H261" s="11">
        <v>1666</v>
      </c>
      <c r="I261" s="11">
        <v>833</v>
      </c>
      <c r="J261" s="11">
        <f>order_db[[#This Row],[Cost]]/order_db[[#This Row],[Units_Sold]]</f>
        <v>0.5</v>
      </c>
      <c r="K261" s="11">
        <f>(order_db[[#This Row],[Revenue]]-order_db[[#This Row],[Cost]])/order_db[[#This Row],[Units_Sold]]</f>
        <v>0.5</v>
      </c>
      <c r="L261" s="11">
        <f>order_db[[#This Row],[Unit_selling price]]*order_db[[#This Row],[Units_Sold]]</f>
        <v>833</v>
      </c>
      <c r="M261" s="11">
        <f>order_db[[#This Row],[selling price]]-order_db[[#This Row],[Cost]]</f>
        <v>0</v>
      </c>
      <c r="N261" s="11">
        <f>order_db[[#This Row],[selling price]]*7.5%</f>
        <v>62.474999999999994</v>
      </c>
    </row>
    <row r="262" spans="1:14" ht="18.5" x14ac:dyDescent="0.45">
      <c r="A262" s="8">
        <v>261</v>
      </c>
      <c r="B262" s="9">
        <v>2</v>
      </c>
      <c r="C262" s="9">
        <v>503591</v>
      </c>
      <c r="D262" s="9" t="s">
        <v>8</v>
      </c>
      <c r="E262" s="9">
        <v>322</v>
      </c>
      <c r="F262" s="10">
        <v>43474</v>
      </c>
      <c r="G262" s="20">
        <v>2019</v>
      </c>
      <c r="H262" s="11">
        <v>322</v>
      </c>
      <c r="I262" s="11">
        <v>161</v>
      </c>
      <c r="J262" s="11">
        <f>order_db[[#This Row],[Cost]]/order_db[[#This Row],[Units_Sold]]</f>
        <v>0.5</v>
      </c>
      <c r="K262" s="11">
        <f>(order_db[[#This Row],[Revenue]]-order_db[[#This Row],[Cost]])/order_db[[#This Row],[Units_Sold]]</f>
        <v>0.5</v>
      </c>
      <c r="L262" s="11">
        <f>order_db[[#This Row],[Unit_selling price]]*order_db[[#This Row],[Units_Sold]]</f>
        <v>161</v>
      </c>
      <c r="M262" s="11">
        <f>order_db[[#This Row],[selling price]]-order_db[[#This Row],[Cost]]</f>
        <v>0</v>
      </c>
      <c r="N262" s="11">
        <f>order_db[[#This Row],[selling price]]*7.5%</f>
        <v>12.074999999999999</v>
      </c>
    </row>
    <row r="263" spans="1:14" ht="18.5" x14ac:dyDescent="0.45">
      <c r="A263" s="8">
        <v>262</v>
      </c>
      <c r="B263" s="9">
        <v>4</v>
      </c>
      <c r="C263" s="9">
        <v>272243</v>
      </c>
      <c r="D263" s="9" t="s">
        <v>8</v>
      </c>
      <c r="E263" s="9">
        <v>2321</v>
      </c>
      <c r="F263" s="10">
        <v>43841</v>
      </c>
      <c r="G263" s="20">
        <v>2020</v>
      </c>
      <c r="H263" s="11">
        <v>2321</v>
      </c>
      <c r="I263" s="11">
        <v>1160.5</v>
      </c>
      <c r="J263" s="11">
        <f>order_db[[#This Row],[Cost]]/order_db[[#This Row],[Units_Sold]]</f>
        <v>0.5</v>
      </c>
      <c r="K263" s="11">
        <f>(order_db[[#This Row],[Revenue]]-order_db[[#This Row],[Cost]])/order_db[[#This Row],[Units_Sold]]</f>
        <v>0.5</v>
      </c>
      <c r="L263" s="11">
        <f>order_db[[#This Row],[Unit_selling price]]*order_db[[#This Row],[Units_Sold]]</f>
        <v>1160.5</v>
      </c>
      <c r="M263" s="11">
        <f>order_db[[#This Row],[selling price]]-order_db[[#This Row],[Cost]]</f>
        <v>0</v>
      </c>
      <c r="N263" s="11">
        <f>order_db[[#This Row],[selling price]]*7.5%</f>
        <v>87.037499999999994</v>
      </c>
    </row>
    <row r="264" spans="1:14" ht="18.5" x14ac:dyDescent="0.45">
      <c r="A264" s="8">
        <v>263</v>
      </c>
      <c r="B264" s="9">
        <v>3</v>
      </c>
      <c r="C264" s="9">
        <v>431913</v>
      </c>
      <c r="D264" s="9" t="s">
        <v>8</v>
      </c>
      <c r="E264" s="9">
        <v>1857</v>
      </c>
      <c r="F264" s="10">
        <v>43476</v>
      </c>
      <c r="G264" s="20">
        <v>2019</v>
      </c>
      <c r="H264" s="11">
        <v>1857</v>
      </c>
      <c r="I264" s="11">
        <v>928.5</v>
      </c>
      <c r="J264" s="11">
        <f>order_db[[#This Row],[Cost]]/order_db[[#This Row],[Units_Sold]]</f>
        <v>0.5</v>
      </c>
      <c r="K264" s="11">
        <f>(order_db[[#This Row],[Revenue]]-order_db[[#This Row],[Cost]])/order_db[[#This Row],[Units_Sold]]</f>
        <v>0.5</v>
      </c>
      <c r="L264" s="11">
        <f>order_db[[#This Row],[Unit_selling price]]*order_db[[#This Row],[Units_Sold]]</f>
        <v>928.5</v>
      </c>
      <c r="M264" s="11">
        <f>order_db[[#This Row],[selling price]]-order_db[[#This Row],[Cost]]</f>
        <v>0</v>
      </c>
      <c r="N264" s="11">
        <f>order_db[[#This Row],[selling price]]*7.5%</f>
        <v>69.637500000000003</v>
      </c>
    </row>
    <row r="265" spans="1:14" ht="18.5" x14ac:dyDescent="0.45">
      <c r="A265" s="8">
        <v>264</v>
      </c>
      <c r="B265" s="9">
        <v>2</v>
      </c>
      <c r="C265" s="9">
        <v>270516</v>
      </c>
      <c r="D265" s="9" t="s">
        <v>8</v>
      </c>
      <c r="E265" s="9">
        <v>1611</v>
      </c>
      <c r="F265" s="10">
        <v>43477</v>
      </c>
      <c r="G265" s="20">
        <v>2019</v>
      </c>
      <c r="H265" s="11">
        <v>1611</v>
      </c>
      <c r="I265" s="11">
        <v>805.5</v>
      </c>
      <c r="J265" s="11">
        <f>order_db[[#This Row],[Cost]]/order_db[[#This Row],[Units_Sold]]</f>
        <v>0.5</v>
      </c>
      <c r="K265" s="11">
        <f>(order_db[[#This Row],[Revenue]]-order_db[[#This Row],[Cost]])/order_db[[#This Row],[Units_Sold]]</f>
        <v>0.5</v>
      </c>
      <c r="L265" s="11">
        <f>order_db[[#This Row],[Unit_selling price]]*order_db[[#This Row],[Units_Sold]]</f>
        <v>805.5</v>
      </c>
      <c r="M265" s="11">
        <f>order_db[[#This Row],[selling price]]-order_db[[#This Row],[Cost]]</f>
        <v>0</v>
      </c>
      <c r="N265" s="11">
        <f>order_db[[#This Row],[selling price]]*7.5%</f>
        <v>60.412499999999994</v>
      </c>
    </row>
    <row r="266" spans="1:14" ht="18.5" x14ac:dyDescent="0.45">
      <c r="A266" s="8">
        <v>265</v>
      </c>
      <c r="B266" s="9">
        <v>3</v>
      </c>
      <c r="C266" s="9">
        <v>390387</v>
      </c>
      <c r="D266" s="9" t="s">
        <v>8</v>
      </c>
      <c r="E266" s="9">
        <v>2797</v>
      </c>
      <c r="F266" s="10">
        <v>43842</v>
      </c>
      <c r="G266" s="20">
        <v>2020</v>
      </c>
      <c r="H266" s="11">
        <v>2797</v>
      </c>
      <c r="I266" s="11">
        <v>1398.5</v>
      </c>
      <c r="J266" s="11">
        <f>order_db[[#This Row],[Cost]]/order_db[[#This Row],[Units_Sold]]</f>
        <v>0.5</v>
      </c>
      <c r="K266" s="11">
        <f>(order_db[[#This Row],[Revenue]]-order_db[[#This Row],[Cost]])/order_db[[#This Row],[Units_Sold]]</f>
        <v>0.5</v>
      </c>
      <c r="L266" s="11">
        <f>order_db[[#This Row],[Unit_selling price]]*order_db[[#This Row],[Units_Sold]]</f>
        <v>1398.5</v>
      </c>
      <c r="M266" s="11">
        <f>order_db[[#This Row],[selling price]]-order_db[[#This Row],[Cost]]</f>
        <v>0</v>
      </c>
      <c r="N266" s="11">
        <f>order_db[[#This Row],[selling price]]*7.5%</f>
        <v>104.8875</v>
      </c>
    </row>
    <row r="267" spans="1:14" ht="18.5" x14ac:dyDescent="0.45">
      <c r="A267" s="8">
        <v>266</v>
      </c>
      <c r="B267" s="9">
        <v>5</v>
      </c>
      <c r="C267" s="9">
        <v>254540</v>
      </c>
      <c r="D267" s="9" t="s">
        <v>8</v>
      </c>
      <c r="E267" s="9">
        <v>334</v>
      </c>
      <c r="F267" s="10">
        <v>43477</v>
      </c>
      <c r="G267" s="20">
        <v>2019</v>
      </c>
      <c r="H267" s="11">
        <v>334</v>
      </c>
      <c r="I267" s="11">
        <v>167</v>
      </c>
      <c r="J267" s="11">
        <f>order_db[[#This Row],[Cost]]/order_db[[#This Row],[Units_Sold]]</f>
        <v>0.5</v>
      </c>
      <c r="K267" s="11">
        <f>(order_db[[#This Row],[Revenue]]-order_db[[#This Row],[Cost]])/order_db[[#This Row],[Units_Sold]]</f>
        <v>0.5</v>
      </c>
      <c r="L267" s="11">
        <f>order_db[[#This Row],[Unit_selling price]]*order_db[[#This Row],[Units_Sold]]</f>
        <v>167</v>
      </c>
      <c r="M267" s="11">
        <f>order_db[[#This Row],[selling price]]-order_db[[#This Row],[Cost]]</f>
        <v>0</v>
      </c>
      <c r="N267" s="11">
        <f>order_db[[#This Row],[selling price]]*7.5%</f>
        <v>12.525</v>
      </c>
    </row>
    <row r="268" spans="1:14" ht="18.5" x14ac:dyDescent="0.45">
      <c r="A268" s="8">
        <v>267</v>
      </c>
      <c r="B268" s="9">
        <v>3</v>
      </c>
      <c r="C268" s="9">
        <v>724808</v>
      </c>
      <c r="D268" s="9" t="s">
        <v>8</v>
      </c>
      <c r="E268" s="9">
        <v>2328</v>
      </c>
      <c r="F268" s="10">
        <v>43839</v>
      </c>
      <c r="G268" s="20">
        <v>2020</v>
      </c>
      <c r="H268" s="11">
        <v>2328</v>
      </c>
      <c r="I268" s="11">
        <v>1164</v>
      </c>
      <c r="J268" s="11">
        <f>order_db[[#This Row],[Cost]]/order_db[[#This Row],[Units_Sold]]</f>
        <v>0.5</v>
      </c>
      <c r="K268" s="11">
        <f>(order_db[[#This Row],[Revenue]]-order_db[[#This Row],[Cost]])/order_db[[#This Row],[Units_Sold]]</f>
        <v>0.5</v>
      </c>
      <c r="L268" s="11">
        <f>order_db[[#This Row],[Unit_selling price]]*order_db[[#This Row],[Units_Sold]]</f>
        <v>1164</v>
      </c>
      <c r="M268" s="11">
        <f>order_db[[#This Row],[selling price]]-order_db[[#This Row],[Cost]]</f>
        <v>0</v>
      </c>
      <c r="N268" s="11">
        <f>order_db[[#This Row],[selling price]]*7.5%</f>
        <v>87.3</v>
      </c>
    </row>
    <row r="269" spans="1:14" ht="18.5" x14ac:dyDescent="0.45">
      <c r="A269" s="8">
        <v>268</v>
      </c>
      <c r="B269" s="9">
        <v>3</v>
      </c>
      <c r="C269" s="9">
        <v>561083</v>
      </c>
      <c r="D269" s="9" t="s">
        <v>8</v>
      </c>
      <c r="E269" s="9">
        <v>2313</v>
      </c>
      <c r="F269" s="10">
        <v>43835</v>
      </c>
      <c r="G269" s="20">
        <v>2020</v>
      </c>
      <c r="H269" s="11">
        <v>2313</v>
      </c>
      <c r="I269" s="11">
        <v>1156.5</v>
      </c>
      <c r="J269" s="11">
        <f>order_db[[#This Row],[Cost]]/order_db[[#This Row],[Units_Sold]]</f>
        <v>0.5</v>
      </c>
      <c r="K269" s="11">
        <f>(order_db[[#This Row],[Revenue]]-order_db[[#This Row],[Cost]])/order_db[[#This Row],[Units_Sold]]</f>
        <v>0.5</v>
      </c>
      <c r="L269" s="11">
        <f>order_db[[#This Row],[Unit_selling price]]*order_db[[#This Row],[Units_Sold]]</f>
        <v>1156.5</v>
      </c>
      <c r="M269" s="11">
        <f>order_db[[#This Row],[selling price]]-order_db[[#This Row],[Cost]]</f>
        <v>0</v>
      </c>
      <c r="N269" s="11">
        <f>order_db[[#This Row],[selling price]]*7.5%</f>
        <v>86.737499999999997</v>
      </c>
    </row>
    <row r="270" spans="1:14" ht="18.5" x14ac:dyDescent="0.45">
      <c r="A270" s="8">
        <v>269</v>
      </c>
      <c r="B270" s="9">
        <v>5</v>
      </c>
      <c r="C270" s="9">
        <v>352793</v>
      </c>
      <c r="D270" s="9" t="s">
        <v>8</v>
      </c>
      <c r="E270" s="9">
        <v>1804</v>
      </c>
      <c r="F270" s="10">
        <v>43476</v>
      </c>
      <c r="G270" s="20">
        <v>2019</v>
      </c>
      <c r="H270" s="11">
        <v>1804</v>
      </c>
      <c r="I270" s="11">
        <v>902</v>
      </c>
      <c r="J270" s="11">
        <f>order_db[[#This Row],[Cost]]/order_db[[#This Row],[Units_Sold]]</f>
        <v>0.5</v>
      </c>
      <c r="K270" s="11">
        <f>(order_db[[#This Row],[Revenue]]-order_db[[#This Row],[Cost]])/order_db[[#This Row],[Units_Sold]]</f>
        <v>0.5</v>
      </c>
      <c r="L270" s="11">
        <f>order_db[[#This Row],[Unit_selling price]]*order_db[[#This Row],[Units_Sold]]</f>
        <v>902</v>
      </c>
      <c r="M270" s="11">
        <f>order_db[[#This Row],[selling price]]-order_db[[#This Row],[Cost]]</f>
        <v>0</v>
      </c>
      <c r="N270" s="11">
        <f>order_db[[#This Row],[selling price]]*7.5%</f>
        <v>67.649999999999991</v>
      </c>
    </row>
    <row r="271" spans="1:14" ht="18.5" x14ac:dyDescent="0.45">
      <c r="A271" s="8">
        <v>270</v>
      </c>
      <c r="B271" s="9">
        <v>5</v>
      </c>
      <c r="C271" s="9">
        <v>742570</v>
      </c>
      <c r="D271" s="9" t="s">
        <v>8</v>
      </c>
      <c r="E271" s="9">
        <v>2072</v>
      </c>
      <c r="F271" s="10">
        <v>43842</v>
      </c>
      <c r="G271" s="20">
        <v>2020</v>
      </c>
      <c r="H271" s="11">
        <v>2072</v>
      </c>
      <c r="I271" s="11">
        <v>1036</v>
      </c>
      <c r="J271" s="11">
        <f>order_db[[#This Row],[Cost]]/order_db[[#This Row],[Units_Sold]]</f>
        <v>0.5</v>
      </c>
      <c r="K271" s="11">
        <f>(order_db[[#This Row],[Revenue]]-order_db[[#This Row],[Cost]])/order_db[[#This Row],[Units_Sold]]</f>
        <v>0.5</v>
      </c>
      <c r="L271" s="11">
        <f>order_db[[#This Row],[Unit_selling price]]*order_db[[#This Row],[Units_Sold]]</f>
        <v>1036</v>
      </c>
      <c r="M271" s="11">
        <f>order_db[[#This Row],[selling price]]-order_db[[#This Row],[Cost]]</f>
        <v>0</v>
      </c>
      <c r="N271" s="11">
        <f>order_db[[#This Row],[selling price]]*7.5%</f>
        <v>77.7</v>
      </c>
    </row>
    <row r="272" spans="1:14" ht="18.5" x14ac:dyDescent="0.45">
      <c r="A272" s="8">
        <v>271</v>
      </c>
      <c r="B272" s="9">
        <v>5</v>
      </c>
      <c r="C272" s="9">
        <v>121208</v>
      </c>
      <c r="D272" s="9" t="s">
        <v>8</v>
      </c>
      <c r="E272" s="9">
        <v>766</v>
      </c>
      <c r="F272" s="10">
        <v>43831</v>
      </c>
      <c r="G272" s="20">
        <v>2020</v>
      </c>
      <c r="H272" s="11">
        <v>766</v>
      </c>
      <c r="I272" s="11">
        <v>383</v>
      </c>
      <c r="J272" s="11">
        <f>order_db[[#This Row],[Cost]]/order_db[[#This Row],[Units_Sold]]</f>
        <v>0.5</v>
      </c>
      <c r="K272" s="11">
        <f>(order_db[[#This Row],[Revenue]]-order_db[[#This Row],[Cost]])/order_db[[#This Row],[Units_Sold]]</f>
        <v>0.5</v>
      </c>
      <c r="L272" s="11">
        <f>order_db[[#This Row],[Unit_selling price]]*order_db[[#This Row],[Units_Sold]]</f>
        <v>383</v>
      </c>
      <c r="M272" s="11">
        <f>order_db[[#This Row],[selling price]]-order_db[[#This Row],[Cost]]</f>
        <v>0</v>
      </c>
      <c r="N272" s="11">
        <f>order_db[[#This Row],[selling price]]*7.5%</f>
        <v>28.724999999999998</v>
      </c>
    </row>
    <row r="273" spans="1:14" ht="18.5" x14ac:dyDescent="0.45">
      <c r="A273" s="8">
        <v>272</v>
      </c>
      <c r="B273" s="9">
        <v>5</v>
      </c>
      <c r="C273" s="9">
        <v>644686</v>
      </c>
      <c r="D273" s="9" t="s">
        <v>8</v>
      </c>
      <c r="E273" s="9">
        <v>2992</v>
      </c>
      <c r="F273" s="10">
        <v>43475</v>
      </c>
      <c r="G273" s="20">
        <v>2019</v>
      </c>
      <c r="H273" s="11">
        <v>2992</v>
      </c>
      <c r="I273" s="11">
        <v>1496</v>
      </c>
      <c r="J273" s="11">
        <f>order_db[[#This Row],[Cost]]/order_db[[#This Row],[Units_Sold]]</f>
        <v>0.5</v>
      </c>
      <c r="K273" s="11">
        <f>(order_db[[#This Row],[Revenue]]-order_db[[#This Row],[Cost]])/order_db[[#This Row],[Units_Sold]]</f>
        <v>0.5</v>
      </c>
      <c r="L273" s="11">
        <f>order_db[[#This Row],[Unit_selling price]]*order_db[[#This Row],[Units_Sold]]</f>
        <v>1496</v>
      </c>
      <c r="M273" s="11">
        <f>order_db[[#This Row],[selling price]]-order_db[[#This Row],[Cost]]</f>
        <v>0</v>
      </c>
      <c r="N273" s="11">
        <f>order_db[[#This Row],[selling price]]*7.5%</f>
        <v>112.2</v>
      </c>
    </row>
    <row r="274" spans="1:14" ht="18.5" x14ac:dyDescent="0.45">
      <c r="A274" s="8">
        <v>273</v>
      </c>
      <c r="B274" s="9">
        <v>1</v>
      </c>
      <c r="C274" s="9">
        <v>881771</v>
      </c>
      <c r="D274" s="9" t="s">
        <v>8</v>
      </c>
      <c r="E274" s="9">
        <v>2157</v>
      </c>
      <c r="F274" s="10">
        <v>43842</v>
      </c>
      <c r="G274" s="20">
        <v>2020</v>
      </c>
      <c r="H274" s="11">
        <v>2157</v>
      </c>
      <c r="I274" s="11">
        <v>1078.5</v>
      </c>
      <c r="J274" s="11">
        <f>order_db[[#This Row],[Cost]]/order_db[[#This Row],[Units_Sold]]</f>
        <v>0.5</v>
      </c>
      <c r="K274" s="11">
        <f>(order_db[[#This Row],[Revenue]]-order_db[[#This Row],[Cost]])/order_db[[#This Row],[Units_Sold]]</f>
        <v>0.5</v>
      </c>
      <c r="L274" s="11">
        <f>order_db[[#This Row],[Unit_selling price]]*order_db[[#This Row],[Units_Sold]]</f>
        <v>1078.5</v>
      </c>
      <c r="M274" s="11">
        <f>order_db[[#This Row],[selling price]]-order_db[[#This Row],[Cost]]</f>
        <v>0</v>
      </c>
      <c r="N274" s="11">
        <f>order_db[[#This Row],[selling price]]*7.5%</f>
        <v>80.887500000000003</v>
      </c>
    </row>
    <row r="275" spans="1:14" ht="18.5" x14ac:dyDescent="0.45">
      <c r="A275" s="8">
        <v>274</v>
      </c>
      <c r="B275" s="9">
        <v>3</v>
      </c>
      <c r="C275" s="9">
        <v>517456</v>
      </c>
      <c r="D275" s="9" t="s">
        <v>8</v>
      </c>
      <c r="E275" s="9">
        <v>677</v>
      </c>
      <c r="F275" s="10">
        <v>43833</v>
      </c>
      <c r="G275" s="20">
        <v>2020</v>
      </c>
      <c r="H275" s="11">
        <v>677</v>
      </c>
      <c r="I275" s="11">
        <v>338.5</v>
      </c>
      <c r="J275" s="11">
        <f>order_db[[#This Row],[Cost]]/order_db[[#This Row],[Units_Sold]]</f>
        <v>0.5</v>
      </c>
      <c r="K275" s="11">
        <f>(order_db[[#This Row],[Revenue]]-order_db[[#This Row],[Cost]])/order_db[[#This Row],[Units_Sold]]</f>
        <v>0.5</v>
      </c>
      <c r="L275" s="11">
        <f>order_db[[#This Row],[Unit_selling price]]*order_db[[#This Row],[Units_Sold]]</f>
        <v>338.5</v>
      </c>
      <c r="M275" s="11">
        <f>order_db[[#This Row],[selling price]]-order_db[[#This Row],[Cost]]</f>
        <v>0</v>
      </c>
      <c r="N275" s="11">
        <f>order_db[[#This Row],[selling price]]*7.5%</f>
        <v>25.387499999999999</v>
      </c>
    </row>
    <row r="276" spans="1:14" ht="18.5" x14ac:dyDescent="0.45">
      <c r="A276" s="8">
        <v>275</v>
      </c>
      <c r="B276" s="9">
        <v>2</v>
      </c>
      <c r="C276" s="9">
        <v>433556</v>
      </c>
      <c r="D276" s="9" t="s">
        <v>8</v>
      </c>
      <c r="E276" s="9">
        <v>1773</v>
      </c>
      <c r="F276" s="10">
        <v>43834</v>
      </c>
      <c r="G276" s="20">
        <v>2020</v>
      </c>
      <c r="H276" s="11">
        <v>1773</v>
      </c>
      <c r="I276" s="11">
        <v>886.5</v>
      </c>
      <c r="J276" s="11">
        <f>order_db[[#This Row],[Cost]]/order_db[[#This Row],[Units_Sold]]</f>
        <v>0.5</v>
      </c>
      <c r="K276" s="11">
        <f>(order_db[[#This Row],[Revenue]]-order_db[[#This Row],[Cost]])/order_db[[#This Row],[Units_Sold]]</f>
        <v>0.5</v>
      </c>
      <c r="L276" s="11">
        <f>order_db[[#This Row],[Unit_selling price]]*order_db[[#This Row],[Units_Sold]]</f>
        <v>886.5</v>
      </c>
      <c r="M276" s="11">
        <f>order_db[[#This Row],[selling price]]-order_db[[#This Row],[Cost]]</f>
        <v>0</v>
      </c>
      <c r="N276" s="11">
        <f>order_db[[#This Row],[selling price]]*7.5%</f>
        <v>66.487499999999997</v>
      </c>
    </row>
    <row r="277" spans="1:14" ht="18.5" x14ac:dyDescent="0.45">
      <c r="A277" s="8">
        <v>276</v>
      </c>
      <c r="B277" s="9">
        <v>4</v>
      </c>
      <c r="C277" s="9">
        <v>741765</v>
      </c>
      <c r="D277" s="9" t="s">
        <v>8</v>
      </c>
      <c r="E277" s="9">
        <v>2420</v>
      </c>
      <c r="F277" s="10">
        <v>43839</v>
      </c>
      <c r="G277" s="20">
        <v>2020</v>
      </c>
      <c r="H277" s="11">
        <v>2420</v>
      </c>
      <c r="I277" s="11">
        <v>1210</v>
      </c>
      <c r="J277" s="11">
        <f>order_db[[#This Row],[Cost]]/order_db[[#This Row],[Units_Sold]]</f>
        <v>0.5</v>
      </c>
      <c r="K277" s="11">
        <f>(order_db[[#This Row],[Revenue]]-order_db[[#This Row],[Cost]])/order_db[[#This Row],[Units_Sold]]</f>
        <v>0.5</v>
      </c>
      <c r="L277" s="11">
        <f>order_db[[#This Row],[Unit_selling price]]*order_db[[#This Row],[Units_Sold]]</f>
        <v>1210</v>
      </c>
      <c r="M277" s="11">
        <f>order_db[[#This Row],[selling price]]-order_db[[#This Row],[Cost]]</f>
        <v>0</v>
      </c>
      <c r="N277" s="11">
        <f>order_db[[#This Row],[selling price]]*7.5%</f>
        <v>90.75</v>
      </c>
    </row>
    <row r="278" spans="1:14" ht="18.5" x14ac:dyDescent="0.45">
      <c r="A278" s="8">
        <v>277</v>
      </c>
      <c r="B278" s="9">
        <v>2</v>
      </c>
      <c r="C278" s="9">
        <v>533611</v>
      </c>
      <c r="D278" s="9" t="s">
        <v>8</v>
      </c>
      <c r="E278" s="9">
        <v>2734</v>
      </c>
      <c r="F278" s="10">
        <v>43840</v>
      </c>
      <c r="G278" s="20">
        <v>2020</v>
      </c>
      <c r="H278" s="11">
        <v>2734</v>
      </c>
      <c r="I278" s="11">
        <v>1367</v>
      </c>
      <c r="J278" s="11">
        <f>order_db[[#This Row],[Cost]]/order_db[[#This Row],[Units_Sold]]</f>
        <v>0.5</v>
      </c>
      <c r="K278" s="11">
        <f>(order_db[[#This Row],[Revenue]]-order_db[[#This Row],[Cost]])/order_db[[#This Row],[Units_Sold]]</f>
        <v>0.5</v>
      </c>
      <c r="L278" s="11">
        <f>order_db[[#This Row],[Unit_selling price]]*order_db[[#This Row],[Units_Sold]]</f>
        <v>1367</v>
      </c>
      <c r="M278" s="11">
        <f>order_db[[#This Row],[selling price]]-order_db[[#This Row],[Cost]]</f>
        <v>0</v>
      </c>
      <c r="N278" s="11">
        <f>order_db[[#This Row],[selling price]]*7.5%</f>
        <v>102.52499999999999</v>
      </c>
    </row>
    <row r="279" spans="1:14" ht="18.5" x14ac:dyDescent="0.45">
      <c r="A279" s="8">
        <v>278</v>
      </c>
      <c r="B279" s="9">
        <v>2</v>
      </c>
      <c r="C279" s="9">
        <v>347412</v>
      </c>
      <c r="D279" s="9" t="s">
        <v>8</v>
      </c>
      <c r="E279" s="9">
        <v>1715</v>
      </c>
      <c r="F279" s="10">
        <v>43475</v>
      </c>
      <c r="G279" s="20">
        <v>2019</v>
      </c>
      <c r="H279" s="11">
        <v>1715</v>
      </c>
      <c r="I279" s="11">
        <v>857.5</v>
      </c>
      <c r="J279" s="11">
        <f>order_db[[#This Row],[Cost]]/order_db[[#This Row],[Units_Sold]]</f>
        <v>0.5</v>
      </c>
      <c r="K279" s="11">
        <f>(order_db[[#This Row],[Revenue]]-order_db[[#This Row],[Cost]])/order_db[[#This Row],[Units_Sold]]</f>
        <v>0.5</v>
      </c>
      <c r="L279" s="11">
        <f>order_db[[#This Row],[Unit_selling price]]*order_db[[#This Row],[Units_Sold]]</f>
        <v>857.5</v>
      </c>
      <c r="M279" s="11">
        <f>order_db[[#This Row],[selling price]]-order_db[[#This Row],[Cost]]</f>
        <v>0</v>
      </c>
      <c r="N279" s="11">
        <f>order_db[[#This Row],[selling price]]*7.5%</f>
        <v>64.3125</v>
      </c>
    </row>
    <row r="280" spans="1:14" ht="18.5" x14ac:dyDescent="0.45">
      <c r="A280" s="8">
        <v>279</v>
      </c>
      <c r="B280" s="9">
        <v>1</v>
      </c>
      <c r="C280" s="9">
        <v>469636</v>
      </c>
      <c r="D280" s="9" t="s">
        <v>8</v>
      </c>
      <c r="E280" s="9">
        <v>1186</v>
      </c>
      <c r="F280" s="10">
        <v>43477</v>
      </c>
      <c r="G280" s="20">
        <v>2019</v>
      </c>
      <c r="H280" s="11">
        <v>1186</v>
      </c>
      <c r="I280" s="11">
        <v>593</v>
      </c>
      <c r="J280" s="11">
        <f>order_db[[#This Row],[Cost]]/order_db[[#This Row],[Units_Sold]]</f>
        <v>0.5</v>
      </c>
      <c r="K280" s="11">
        <f>(order_db[[#This Row],[Revenue]]-order_db[[#This Row],[Cost]])/order_db[[#This Row],[Units_Sold]]</f>
        <v>0.5</v>
      </c>
      <c r="L280" s="11">
        <f>order_db[[#This Row],[Unit_selling price]]*order_db[[#This Row],[Units_Sold]]</f>
        <v>593</v>
      </c>
      <c r="M280" s="11">
        <f>order_db[[#This Row],[selling price]]-order_db[[#This Row],[Cost]]</f>
        <v>0</v>
      </c>
      <c r="N280" s="11">
        <f>order_db[[#This Row],[selling price]]*7.5%</f>
        <v>44.475000000000001</v>
      </c>
    </row>
    <row r="281" spans="1:14" ht="18.5" x14ac:dyDescent="0.45">
      <c r="A281" s="8">
        <v>280</v>
      </c>
      <c r="B281" s="9">
        <v>1</v>
      </c>
      <c r="C281" s="9">
        <v>200053</v>
      </c>
      <c r="D281" s="9" t="s">
        <v>8</v>
      </c>
      <c r="E281" s="9">
        <v>2661</v>
      </c>
      <c r="F281" s="10">
        <v>43835</v>
      </c>
      <c r="G281" s="20">
        <v>2020</v>
      </c>
      <c r="H281" s="11">
        <v>2661</v>
      </c>
      <c r="I281" s="11">
        <v>1330.5</v>
      </c>
      <c r="J281" s="11">
        <f>order_db[[#This Row],[Cost]]/order_db[[#This Row],[Units_Sold]]</f>
        <v>0.5</v>
      </c>
      <c r="K281" s="11">
        <f>(order_db[[#This Row],[Revenue]]-order_db[[#This Row],[Cost]])/order_db[[#This Row],[Units_Sold]]</f>
        <v>0.5</v>
      </c>
      <c r="L281" s="11">
        <f>order_db[[#This Row],[Unit_selling price]]*order_db[[#This Row],[Units_Sold]]</f>
        <v>1330.5</v>
      </c>
      <c r="M281" s="11">
        <f>order_db[[#This Row],[selling price]]-order_db[[#This Row],[Cost]]</f>
        <v>0</v>
      </c>
      <c r="N281" s="11">
        <f>order_db[[#This Row],[selling price]]*7.5%</f>
        <v>99.787499999999994</v>
      </c>
    </row>
    <row r="282" spans="1:14" ht="18.5" x14ac:dyDescent="0.45">
      <c r="A282" s="8">
        <v>281</v>
      </c>
      <c r="B282" s="9">
        <v>1</v>
      </c>
      <c r="C282" s="9">
        <v>348844</v>
      </c>
      <c r="D282" s="9" t="s">
        <v>8</v>
      </c>
      <c r="E282" s="9">
        <v>983</v>
      </c>
      <c r="F282" s="10">
        <v>43831</v>
      </c>
      <c r="G282" s="20">
        <v>2020</v>
      </c>
      <c r="H282" s="11">
        <v>982.5</v>
      </c>
      <c r="I282" s="11">
        <v>491.25</v>
      </c>
      <c r="J282" s="11">
        <f>order_db[[#This Row],[Cost]]/order_db[[#This Row],[Units_Sold]]</f>
        <v>0.49974567650050866</v>
      </c>
      <c r="K282" s="11">
        <f>(order_db[[#This Row],[Revenue]]-order_db[[#This Row],[Cost]])/order_db[[#This Row],[Units_Sold]]</f>
        <v>0.49974567650050866</v>
      </c>
      <c r="L282" s="11">
        <f>order_db[[#This Row],[Unit_selling price]]*order_db[[#This Row],[Units_Sold]]</f>
        <v>491.25</v>
      </c>
      <c r="M282" s="11">
        <f>order_db[[#This Row],[selling price]]-order_db[[#This Row],[Cost]]</f>
        <v>0</v>
      </c>
      <c r="N282" s="11">
        <f>order_db[[#This Row],[selling price]]*7.5%</f>
        <v>36.84375</v>
      </c>
    </row>
    <row r="283" spans="1:14" ht="18.5" x14ac:dyDescent="0.45">
      <c r="A283" s="8">
        <v>282</v>
      </c>
      <c r="B283" s="9">
        <v>2</v>
      </c>
      <c r="C283" s="9">
        <v>541297</v>
      </c>
      <c r="D283" s="9" t="s">
        <v>8</v>
      </c>
      <c r="E283" s="9">
        <v>1298</v>
      </c>
      <c r="F283" s="10">
        <v>43832</v>
      </c>
      <c r="G283" s="20">
        <v>2020</v>
      </c>
      <c r="H283" s="11">
        <v>1298</v>
      </c>
      <c r="I283" s="11">
        <v>649</v>
      </c>
      <c r="J283" s="11">
        <f>order_db[[#This Row],[Cost]]/order_db[[#This Row],[Units_Sold]]</f>
        <v>0.5</v>
      </c>
      <c r="K283" s="11">
        <f>(order_db[[#This Row],[Revenue]]-order_db[[#This Row],[Cost]])/order_db[[#This Row],[Units_Sold]]</f>
        <v>0.5</v>
      </c>
      <c r="L283" s="11">
        <f>order_db[[#This Row],[Unit_selling price]]*order_db[[#This Row],[Units_Sold]]</f>
        <v>649</v>
      </c>
      <c r="M283" s="11">
        <f>order_db[[#This Row],[selling price]]-order_db[[#This Row],[Cost]]</f>
        <v>0</v>
      </c>
      <c r="N283" s="11">
        <f>order_db[[#This Row],[selling price]]*7.5%</f>
        <v>48.674999999999997</v>
      </c>
    </row>
    <row r="284" spans="1:14" ht="18.5" x14ac:dyDescent="0.45">
      <c r="A284" s="8">
        <v>283</v>
      </c>
      <c r="B284" s="9">
        <v>5</v>
      </c>
      <c r="C284" s="9">
        <v>280321</v>
      </c>
      <c r="D284" s="9" t="s">
        <v>8</v>
      </c>
      <c r="E284" s="9">
        <v>604</v>
      </c>
      <c r="F284" s="10">
        <v>43836</v>
      </c>
      <c r="G284" s="20">
        <v>2020</v>
      </c>
      <c r="H284" s="11">
        <v>604</v>
      </c>
      <c r="I284" s="11">
        <v>302</v>
      </c>
      <c r="J284" s="11">
        <f>order_db[[#This Row],[Cost]]/order_db[[#This Row],[Units_Sold]]</f>
        <v>0.5</v>
      </c>
      <c r="K284" s="11">
        <f>(order_db[[#This Row],[Revenue]]-order_db[[#This Row],[Cost]])/order_db[[#This Row],[Units_Sold]]</f>
        <v>0.5</v>
      </c>
      <c r="L284" s="11">
        <f>order_db[[#This Row],[Unit_selling price]]*order_db[[#This Row],[Units_Sold]]</f>
        <v>302</v>
      </c>
      <c r="M284" s="11">
        <f>order_db[[#This Row],[selling price]]-order_db[[#This Row],[Cost]]</f>
        <v>0</v>
      </c>
      <c r="N284" s="11">
        <f>order_db[[#This Row],[selling price]]*7.5%</f>
        <v>22.65</v>
      </c>
    </row>
    <row r="285" spans="1:14" ht="18.5" x14ac:dyDescent="0.45">
      <c r="A285" s="8">
        <v>284</v>
      </c>
      <c r="B285" s="9">
        <v>3</v>
      </c>
      <c r="C285" s="9">
        <v>434964</v>
      </c>
      <c r="D285" s="9" t="s">
        <v>8</v>
      </c>
      <c r="E285" s="9">
        <v>2255</v>
      </c>
      <c r="F285" s="10">
        <v>43837</v>
      </c>
      <c r="G285" s="20">
        <v>2020</v>
      </c>
      <c r="H285" s="11">
        <v>2255</v>
      </c>
      <c r="I285" s="11">
        <v>1127.5</v>
      </c>
      <c r="J285" s="11">
        <f>order_db[[#This Row],[Cost]]/order_db[[#This Row],[Units_Sold]]</f>
        <v>0.5</v>
      </c>
      <c r="K285" s="11">
        <f>(order_db[[#This Row],[Revenue]]-order_db[[#This Row],[Cost]])/order_db[[#This Row],[Units_Sold]]</f>
        <v>0.5</v>
      </c>
      <c r="L285" s="11">
        <f>order_db[[#This Row],[Unit_selling price]]*order_db[[#This Row],[Units_Sold]]</f>
        <v>1127.5</v>
      </c>
      <c r="M285" s="11">
        <f>order_db[[#This Row],[selling price]]-order_db[[#This Row],[Cost]]</f>
        <v>0</v>
      </c>
      <c r="N285" s="11">
        <f>order_db[[#This Row],[selling price]]*7.5%</f>
        <v>84.5625</v>
      </c>
    </row>
    <row r="286" spans="1:14" ht="18.5" x14ac:dyDescent="0.45">
      <c r="A286" s="8">
        <v>285</v>
      </c>
      <c r="B286" s="9">
        <v>3</v>
      </c>
      <c r="C286" s="9">
        <v>505218</v>
      </c>
      <c r="D286" s="9" t="s">
        <v>8</v>
      </c>
      <c r="E286" s="9">
        <v>1249</v>
      </c>
      <c r="F286" s="10">
        <v>43840</v>
      </c>
      <c r="G286" s="20">
        <v>2020</v>
      </c>
      <c r="H286" s="11">
        <v>1249</v>
      </c>
      <c r="I286" s="11">
        <v>624.5</v>
      </c>
      <c r="J286" s="11">
        <f>order_db[[#This Row],[Cost]]/order_db[[#This Row],[Units_Sold]]</f>
        <v>0.5</v>
      </c>
      <c r="K286" s="11">
        <f>(order_db[[#This Row],[Revenue]]-order_db[[#This Row],[Cost]])/order_db[[#This Row],[Units_Sold]]</f>
        <v>0.5</v>
      </c>
      <c r="L286" s="11">
        <f>order_db[[#This Row],[Unit_selling price]]*order_db[[#This Row],[Units_Sold]]</f>
        <v>624.5</v>
      </c>
      <c r="M286" s="11">
        <f>order_db[[#This Row],[selling price]]-order_db[[#This Row],[Cost]]</f>
        <v>0</v>
      </c>
      <c r="N286" s="11">
        <f>order_db[[#This Row],[selling price]]*7.5%</f>
        <v>46.837499999999999</v>
      </c>
    </row>
    <row r="287" spans="1:14" ht="18.5" x14ac:dyDescent="0.45">
      <c r="A287" s="8">
        <v>286</v>
      </c>
      <c r="B287" s="9">
        <v>4</v>
      </c>
      <c r="C287" s="9">
        <v>715966</v>
      </c>
      <c r="D287" s="9" t="s">
        <v>8</v>
      </c>
      <c r="E287" s="9">
        <v>293</v>
      </c>
      <c r="F287" s="10">
        <v>43832</v>
      </c>
      <c r="G287" s="20">
        <v>2020</v>
      </c>
      <c r="H287" s="11">
        <v>293</v>
      </c>
      <c r="I287" s="11">
        <v>146.5</v>
      </c>
      <c r="J287" s="11">
        <f>order_db[[#This Row],[Cost]]/order_db[[#This Row],[Units_Sold]]</f>
        <v>0.5</v>
      </c>
      <c r="K287" s="11">
        <f>(order_db[[#This Row],[Revenue]]-order_db[[#This Row],[Cost]])/order_db[[#This Row],[Units_Sold]]</f>
        <v>0.5</v>
      </c>
      <c r="L287" s="11">
        <f>order_db[[#This Row],[Unit_selling price]]*order_db[[#This Row],[Units_Sold]]</f>
        <v>146.5</v>
      </c>
      <c r="M287" s="11">
        <f>order_db[[#This Row],[selling price]]-order_db[[#This Row],[Cost]]</f>
        <v>0</v>
      </c>
      <c r="N287" s="11">
        <f>order_db[[#This Row],[selling price]]*7.5%</f>
        <v>10.987499999999999</v>
      </c>
    </row>
    <row r="288" spans="1:14" ht="18.5" x14ac:dyDescent="0.45">
      <c r="A288" s="8">
        <v>287</v>
      </c>
      <c r="B288" s="9">
        <v>3</v>
      </c>
      <c r="C288" s="9">
        <v>295198</v>
      </c>
      <c r="D288" s="9" t="s">
        <v>8</v>
      </c>
      <c r="E288" s="9">
        <v>2996</v>
      </c>
      <c r="F288" s="10">
        <v>43475</v>
      </c>
      <c r="G288" s="20">
        <v>2019</v>
      </c>
      <c r="H288" s="11">
        <v>2996</v>
      </c>
      <c r="I288" s="11">
        <v>1498</v>
      </c>
      <c r="J288" s="11">
        <f>order_db[[#This Row],[Cost]]/order_db[[#This Row],[Units_Sold]]</f>
        <v>0.5</v>
      </c>
      <c r="K288" s="11">
        <f>(order_db[[#This Row],[Revenue]]-order_db[[#This Row],[Cost]])/order_db[[#This Row],[Units_Sold]]</f>
        <v>0.5</v>
      </c>
      <c r="L288" s="11">
        <f>order_db[[#This Row],[Unit_selling price]]*order_db[[#This Row],[Units_Sold]]</f>
        <v>1498</v>
      </c>
      <c r="M288" s="11">
        <f>order_db[[#This Row],[selling price]]-order_db[[#This Row],[Cost]]</f>
        <v>0</v>
      </c>
      <c r="N288" s="11">
        <f>order_db[[#This Row],[selling price]]*7.5%</f>
        <v>112.35</v>
      </c>
    </row>
    <row r="289" spans="1:14" ht="18.5" x14ac:dyDescent="0.45">
      <c r="A289" s="8">
        <v>288</v>
      </c>
      <c r="B289" s="9">
        <v>5</v>
      </c>
      <c r="C289" s="9">
        <v>529423</v>
      </c>
      <c r="D289" s="9" t="s">
        <v>8</v>
      </c>
      <c r="E289" s="9">
        <v>2228</v>
      </c>
      <c r="F289" s="10">
        <v>43831</v>
      </c>
      <c r="G289" s="20">
        <v>2020</v>
      </c>
      <c r="H289" s="11">
        <v>2227.5</v>
      </c>
      <c r="I289" s="11">
        <v>1113.75</v>
      </c>
      <c r="J289" s="11">
        <f>order_db[[#This Row],[Cost]]/order_db[[#This Row],[Units_Sold]]</f>
        <v>0.49988779174147219</v>
      </c>
      <c r="K289" s="11">
        <f>(order_db[[#This Row],[Revenue]]-order_db[[#This Row],[Cost]])/order_db[[#This Row],[Units_Sold]]</f>
        <v>0.49988779174147219</v>
      </c>
      <c r="L289" s="11">
        <f>order_db[[#This Row],[Unit_selling price]]*order_db[[#This Row],[Units_Sold]]</f>
        <v>1113.75</v>
      </c>
      <c r="M289" s="11">
        <f>order_db[[#This Row],[selling price]]-order_db[[#This Row],[Cost]]</f>
        <v>0</v>
      </c>
      <c r="N289" s="11">
        <f>order_db[[#This Row],[selling price]]*7.5%</f>
        <v>83.53125</v>
      </c>
    </row>
    <row r="290" spans="1:14" ht="18.5" x14ac:dyDescent="0.45">
      <c r="A290" s="8">
        <v>289</v>
      </c>
      <c r="B290" s="9">
        <v>5</v>
      </c>
      <c r="C290" s="9">
        <v>721311</v>
      </c>
      <c r="D290" s="9" t="s">
        <v>8</v>
      </c>
      <c r="E290" s="9">
        <v>1199</v>
      </c>
      <c r="F290" s="10">
        <v>43834</v>
      </c>
      <c r="G290" s="20">
        <v>2020</v>
      </c>
      <c r="H290" s="11">
        <v>1199</v>
      </c>
      <c r="I290" s="11">
        <v>599.5</v>
      </c>
      <c r="J290" s="11">
        <f>order_db[[#This Row],[Cost]]/order_db[[#This Row],[Units_Sold]]</f>
        <v>0.5</v>
      </c>
      <c r="K290" s="11">
        <f>(order_db[[#This Row],[Revenue]]-order_db[[#This Row],[Cost]])/order_db[[#This Row],[Units_Sold]]</f>
        <v>0.5</v>
      </c>
      <c r="L290" s="11">
        <f>order_db[[#This Row],[Unit_selling price]]*order_db[[#This Row],[Units_Sold]]</f>
        <v>599.5</v>
      </c>
      <c r="M290" s="11">
        <f>order_db[[#This Row],[selling price]]-order_db[[#This Row],[Cost]]</f>
        <v>0</v>
      </c>
      <c r="N290" s="11">
        <f>order_db[[#This Row],[selling price]]*7.5%</f>
        <v>44.962499999999999</v>
      </c>
    </row>
    <row r="291" spans="1:14" ht="18.5" x14ac:dyDescent="0.45">
      <c r="A291" s="8">
        <v>290</v>
      </c>
      <c r="B291" s="9">
        <v>2</v>
      </c>
      <c r="C291" s="9">
        <v>205221</v>
      </c>
      <c r="D291" s="9" t="s">
        <v>8</v>
      </c>
      <c r="E291" s="9">
        <v>200</v>
      </c>
      <c r="F291" s="10">
        <v>43835</v>
      </c>
      <c r="G291" s="20">
        <v>2020</v>
      </c>
      <c r="H291" s="11">
        <v>200</v>
      </c>
      <c r="I291" s="11">
        <v>100</v>
      </c>
      <c r="J291" s="11">
        <f>order_db[[#This Row],[Cost]]/order_db[[#This Row],[Units_Sold]]</f>
        <v>0.5</v>
      </c>
      <c r="K291" s="11">
        <f>(order_db[[#This Row],[Revenue]]-order_db[[#This Row],[Cost]])/order_db[[#This Row],[Units_Sold]]</f>
        <v>0.5</v>
      </c>
      <c r="L291" s="11">
        <f>order_db[[#This Row],[Unit_selling price]]*order_db[[#This Row],[Units_Sold]]</f>
        <v>100</v>
      </c>
      <c r="M291" s="11">
        <f>order_db[[#This Row],[selling price]]-order_db[[#This Row],[Cost]]</f>
        <v>0</v>
      </c>
      <c r="N291" s="11">
        <f>order_db[[#This Row],[selling price]]*7.5%</f>
        <v>7.5</v>
      </c>
    </row>
    <row r="292" spans="1:14" ht="18.5" x14ac:dyDescent="0.45">
      <c r="A292" s="8">
        <v>291</v>
      </c>
      <c r="B292" s="9">
        <v>2</v>
      </c>
      <c r="C292" s="9">
        <v>397049</v>
      </c>
      <c r="D292" s="9" t="s">
        <v>8</v>
      </c>
      <c r="E292" s="9">
        <v>388</v>
      </c>
      <c r="F292" s="10">
        <v>43839</v>
      </c>
      <c r="G292" s="20">
        <v>2020</v>
      </c>
      <c r="H292" s="11">
        <v>388</v>
      </c>
      <c r="I292" s="11">
        <v>194</v>
      </c>
      <c r="J292" s="11">
        <f>order_db[[#This Row],[Cost]]/order_db[[#This Row],[Units_Sold]]</f>
        <v>0.5</v>
      </c>
      <c r="K292" s="11">
        <f>(order_db[[#This Row],[Revenue]]-order_db[[#This Row],[Cost]])/order_db[[#This Row],[Units_Sold]]</f>
        <v>0.5</v>
      </c>
      <c r="L292" s="11">
        <f>order_db[[#This Row],[Unit_selling price]]*order_db[[#This Row],[Units_Sold]]</f>
        <v>194</v>
      </c>
      <c r="M292" s="11">
        <f>order_db[[#This Row],[selling price]]-order_db[[#This Row],[Cost]]</f>
        <v>0</v>
      </c>
      <c r="N292" s="11">
        <f>order_db[[#This Row],[selling price]]*7.5%</f>
        <v>14.549999999999999</v>
      </c>
    </row>
    <row r="293" spans="1:14" ht="18.5" x14ac:dyDescent="0.45">
      <c r="A293" s="8">
        <v>292</v>
      </c>
      <c r="B293" s="9">
        <v>4</v>
      </c>
      <c r="C293" s="9">
        <v>164574</v>
      </c>
      <c r="D293" s="9" t="s">
        <v>8</v>
      </c>
      <c r="E293" s="9">
        <v>1727</v>
      </c>
      <c r="F293" s="10">
        <v>43475</v>
      </c>
      <c r="G293" s="20">
        <v>2019</v>
      </c>
      <c r="H293" s="11">
        <v>1727</v>
      </c>
      <c r="I293" s="11">
        <v>863.5</v>
      </c>
      <c r="J293" s="11">
        <f>order_db[[#This Row],[Cost]]/order_db[[#This Row],[Units_Sold]]</f>
        <v>0.5</v>
      </c>
      <c r="K293" s="11">
        <f>(order_db[[#This Row],[Revenue]]-order_db[[#This Row],[Cost]])/order_db[[#This Row],[Units_Sold]]</f>
        <v>0.5</v>
      </c>
      <c r="L293" s="11">
        <f>order_db[[#This Row],[Unit_selling price]]*order_db[[#This Row],[Units_Sold]]</f>
        <v>863.5</v>
      </c>
      <c r="M293" s="11">
        <f>order_db[[#This Row],[selling price]]-order_db[[#This Row],[Cost]]</f>
        <v>0</v>
      </c>
      <c r="N293" s="11">
        <f>order_db[[#This Row],[selling price]]*7.5%</f>
        <v>64.762500000000003</v>
      </c>
    </row>
    <row r="294" spans="1:14" ht="18.5" x14ac:dyDescent="0.45">
      <c r="A294" s="8">
        <v>293</v>
      </c>
      <c r="B294" s="9">
        <v>3</v>
      </c>
      <c r="C294" s="9">
        <v>138137</v>
      </c>
      <c r="D294" s="9" t="s">
        <v>8</v>
      </c>
      <c r="E294" s="9">
        <v>2300</v>
      </c>
      <c r="F294" s="10">
        <v>43842</v>
      </c>
      <c r="G294" s="20">
        <v>2020</v>
      </c>
      <c r="H294" s="11">
        <v>2300</v>
      </c>
      <c r="I294" s="11">
        <v>1150</v>
      </c>
      <c r="J294" s="11">
        <f>order_db[[#This Row],[Cost]]/order_db[[#This Row],[Units_Sold]]</f>
        <v>0.5</v>
      </c>
      <c r="K294" s="11">
        <f>(order_db[[#This Row],[Revenue]]-order_db[[#This Row],[Cost]])/order_db[[#This Row],[Units_Sold]]</f>
        <v>0.5</v>
      </c>
      <c r="L294" s="11">
        <f>order_db[[#This Row],[Unit_selling price]]*order_db[[#This Row],[Units_Sold]]</f>
        <v>1150</v>
      </c>
      <c r="M294" s="11">
        <f>order_db[[#This Row],[selling price]]-order_db[[#This Row],[Cost]]</f>
        <v>0</v>
      </c>
      <c r="N294" s="11">
        <f>order_db[[#This Row],[selling price]]*7.5%</f>
        <v>86.25</v>
      </c>
    </row>
    <row r="295" spans="1:14" ht="18.5" x14ac:dyDescent="0.45">
      <c r="A295" s="8">
        <v>294</v>
      </c>
      <c r="B295" s="9">
        <v>2</v>
      </c>
      <c r="C295" s="9">
        <v>894001</v>
      </c>
      <c r="D295" s="9" t="s">
        <v>8</v>
      </c>
      <c r="E295" s="9">
        <v>546</v>
      </c>
      <c r="F295" s="10">
        <v>43840</v>
      </c>
      <c r="G295" s="20">
        <v>2020</v>
      </c>
      <c r="H295" s="11">
        <v>546</v>
      </c>
      <c r="I295" s="11">
        <v>273</v>
      </c>
      <c r="J295" s="11">
        <f>order_db[[#This Row],[Cost]]/order_db[[#This Row],[Units_Sold]]</f>
        <v>0.5</v>
      </c>
      <c r="K295" s="11">
        <f>(order_db[[#This Row],[Revenue]]-order_db[[#This Row],[Cost]])/order_db[[#This Row],[Units_Sold]]</f>
        <v>0.5</v>
      </c>
      <c r="L295" s="11">
        <f>order_db[[#This Row],[Unit_selling price]]*order_db[[#This Row],[Units_Sold]]</f>
        <v>273</v>
      </c>
      <c r="M295" s="11">
        <f>order_db[[#This Row],[selling price]]-order_db[[#This Row],[Cost]]</f>
        <v>0</v>
      </c>
      <c r="N295" s="11">
        <f>order_db[[#This Row],[selling price]]*7.5%</f>
        <v>20.474999999999998</v>
      </c>
    </row>
    <row r="296" spans="1:14" ht="18.5" x14ac:dyDescent="0.45">
      <c r="A296" s="8">
        <v>295</v>
      </c>
      <c r="B296" s="9">
        <v>4</v>
      </c>
      <c r="C296" s="9">
        <v>605154</v>
      </c>
      <c r="D296" s="9" t="s">
        <v>8</v>
      </c>
      <c r="E296" s="9">
        <v>1368</v>
      </c>
      <c r="F296" s="10">
        <v>43832</v>
      </c>
      <c r="G296" s="20">
        <v>2020</v>
      </c>
      <c r="H296" s="11">
        <v>1368</v>
      </c>
      <c r="I296" s="11">
        <v>684</v>
      </c>
      <c r="J296" s="11">
        <f>order_db[[#This Row],[Cost]]/order_db[[#This Row],[Units_Sold]]</f>
        <v>0.5</v>
      </c>
      <c r="K296" s="11">
        <f>(order_db[[#This Row],[Revenue]]-order_db[[#This Row],[Cost]])/order_db[[#This Row],[Units_Sold]]</f>
        <v>0.5</v>
      </c>
      <c r="L296" s="11">
        <f>order_db[[#This Row],[Unit_selling price]]*order_db[[#This Row],[Units_Sold]]</f>
        <v>684</v>
      </c>
      <c r="M296" s="11">
        <f>order_db[[#This Row],[selling price]]-order_db[[#This Row],[Cost]]</f>
        <v>0</v>
      </c>
      <c r="N296" s="11">
        <f>order_db[[#This Row],[selling price]]*7.5%</f>
        <v>51.3</v>
      </c>
    </row>
    <row r="297" spans="1:14" ht="18.5" x14ac:dyDescent="0.45">
      <c r="A297" s="8">
        <v>296</v>
      </c>
      <c r="B297" s="9">
        <v>3</v>
      </c>
      <c r="C297" s="9">
        <v>736328</v>
      </c>
      <c r="D297" s="9" t="s">
        <v>9</v>
      </c>
      <c r="E297" s="9">
        <v>2750</v>
      </c>
      <c r="F297" s="10">
        <v>43832</v>
      </c>
      <c r="G297" s="20">
        <v>2020</v>
      </c>
      <c r="H297" s="11">
        <v>13750</v>
      </c>
      <c r="I297" s="11">
        <v>6050</v>
      </c>
      <c r="J297" s="11">
        <f>order_db[[#This Row],[Cost]]/order_db[[#This Row],[Units_Sold]]</f>
        <v>2.2000000000000002</v>
      </c>
      <c r="K297" s="11">
        <f>(order_db[[#This Row],[Revenue]]-order_db[[#This Row],[Cost]])/order_db[[#This Row],[Units_Sold]]</f>
        <v>2.8</v>
      </c>
      <c r="L297" s="11">
        <f>order_db[[#This Row],[Unit_selling price]]*order_db[[#This Row],[Units_Sold]]</f>
        <v>7699.9999999999991</v>
      </c>
      <c r="M297" s="11">
        <f>order_db[[#This Row],[selling price]]-order_db[[#This Row],[Cost]]</f>
        <v>1649.9999999999991</v>
      </c>
      <c r="N297" s="11">
        <f>order_db[[#This Row],[selling price]]*7.5%</f>
        <v>577.49999999999989</v>
      </c>
    </row>
    <row r="298" spans="1:14" ht="18.5" x14ac:dyDescent="0.45">
      <c r="A298" s="8">
        <v>297</v>
      </c>
      <c r="B298" s="9">
        <v>3</v>
      </c>
      <c r="C298" s="9">
        <v>731074</v>
      </c>
      <c r="D298" s="9" t="s">
        <v>9</v>
      </c>
      <c r="E298" s="9">
        <v>1953</v>
      </c>
      <c r="F298" s="10">
        <v>43834</v>
      </c>
      <c r="G298" s="20">
        <v>2020</v>
      </c>
      <c r="H298" s="11">
        <v>9765</v>
      </c>
      <c r="I298" s="11">
        <v>4296.6000000000004</v>
      </c>
      <c r="J298" s="11">
        <f>order_db[[#This Row],[Cost]]/order_db[[#This Row],[Units_Sold]]</f>
        <v>2.2000000000000002</v>
      </c>
      <c r="K298" s="11">
        <f>(order_db[[#This Row],[Revenue]]-order_db[[#This Row],[Cost]])/order_db[[#This Row],[Units_Sold]]</f>
        <v>2.8</v>
      </c>
      <c r="L298" s="11">
        <f>order_db[[#This Row],[Unit_selling price]]*order_db[[#This Row],[Units_Sold]]</f>
        <v>5468.4</v>
      </c>
      <c r="M298" s="11">
        <f>order_db[[#This Row],[selling price]]-order_db[[#This Row],[Cost]]</f>
        <v>1171.7999999999993</v>
      </c>
      <c r="N298" s="11">
        <f>order_db[[#This Row],[selling price]]*7.5%</f>
        <v>410.12999999999994</v>
      </c>
    </row>
    <row r="299" spans="1:14" ht="18.5" x14ac:dyDescent="0.45">
      <c r="A299" s="8">
        <v>298</v>
      </c>
      <c r="B299" s="9">
        <v>4</v>
      </c>
      <c r="C299" s="9">
        <v>739483</v>
      </c>
      <c r="D299" s="9" t="s">
        <v>9</v>
      </c>
      <c r="E299" s="9">
        <v>4220</v>
      </c>
      <c r="F299" s="10">
        <v>43834</v>
      </c>
      <c r="G299" s="20">
        <v>2020</v>
      </c>
      <c r="H299" s="11">
        <v>21097.5</v>
      </c>
      <c r="I299" s="11">
        <v>9282.9</v>
      </c>
      <c r="J299" s="11">
        <f>order_db[[#This Row],[Cost]]/order_db[[#This Row],[Units_Sold]]</f>
        <v>2.199739336492891</v>
      </c>
      <c r="K299" s="11">
        <f>(order_db[[#This Row],[Revenue]]-order_db[[#This Row],[Cost]])/order_db[[#This Row],[Units_Sold]]</f>
        <v>2.7996682464454978</v>
      </c>
      <c r="L299" s="11">
        <f>order_db[[#This Row],[Unit_selling price]]*order_db[[#This Row],[Units_Sold]]</f>
        <v>11814.6</v>
      </c>
      <c r="M299" s="11">
        <f>order_db[[#This Row],[selling price]]-order_db[[#This Row],[Cost]]</f>
        <v>2531.7000000000007</v>
      </c>
      <c r="N299" s="11">
        <f>order_db[[#This Row],[selling price]]*7.5%</f>
        <v>886.09500000000003</v>
      </c>
    </row>
    <row r="300" spans="1:14" ht="18.5" x14ac:dyDescent="0.45">
      <c r="A300" s="8">
        <v>299</v>
      </c>
      <c r="B300" s="9">
        <v>3</v>
      </c>
      <c r="C300" s="9">
        <v>609228</v>
      </c>
      <c r="D300" s="9" t="s">
        <v>9</v>
      </c>
      <c r="E300" s="9">
        <v>1899</v>
      </c>
      <c r="F300" s="10">
        <v>43836</v>
      </c>
      <c r="G300" s="20">
        <v>2020</v>
      </c>
      <c r="H300" s="11">
        <v>9495</v>
      </c>
      <c r="I300" s="11">
        <v>4177.8</v>
      </c>
      <c r="J300" s="11">
        <f>order_db[[#This Row],[Cost]]/order_db[[#This Row],[Units_Sold]]</f>
        <v>2.2000000000000002</v>
      </c>
      <c r="K300" s="11">
        <f>(order_db[[#This Row],[Revenue]]-order_db[[#This Row],[Cost]])/order_db[[#This Row],[Units_Sold]]</f>
        <v>2.8</v>
      </c>
      <c r="L300" s="11">
        <f>order_db[[#This Row],[Unit_selling price]]*order_db[[#This Row],[Units_Sold]]</f>
        <v>5317.2</v>
      </c>
      <c r="M300" s="11">
        <f>order_db[[#This Row],[selling price]]-order_db[[#This Row],[Cost]]</f>
        <v>1139.3999999999996</v>
      </c>
      <c r="N300" s="11">
        <f>order_db[[#This Row],[selling price]]*7.5%</f>
        <v>398.78999999999996</v>
      </c>
    </row>
    <row r="301" spans="1:14" ht="18.5" x14ac:dyDescent="0.45">
      <c r="A301" s="8">
        <v>300</v>
      </c>
      <c r="B301" s="9">
        <v>3</v>
      </c>
      <c r="C301" s="9">
        <v>754791</v>
      </c>
      <c r="D301" s="9" t="s">
        <v>9</v>
      </c>
      <c r="E301" s="9">
        <v>1686</v>
      </c>
      <c r="F301" s="10">
        <v>43837</v>
      </c>
      <c r="G301" s="20">
        <v>2020</v>
      </c>
      <c r="H301" s="11">
        <v>8430</v>
      </c>
      <c r="I301" s="11">
        <v>3709.2</v>
      </c>
      <c r="J301" s="11">
        <f>order_db[[#This Row],[Cost]]/order_db[[#This Row],[Units_Sold]]</f>
        <v>2.1999999999999997</v>
      </c>
      <c r="K301" s="11">
        <f>(order_db[[#This Row],[Revenue]]-order_db[[#This Row],[Cost]])/order_db[[#This Row],[Units_Sold]]</f>
        <v>2.8000000000000003</v>
      </c>
      <c r="L301" s="11">
        <f>order_db[[#This Row],[Unit_selling price]]*order_db[[#This Row],[Units_Sold]]</f>
        <v>4720.8</v>
      </c>
      <c r="M301" s="11">
        <f>order_db[[#This Row],[selling price]]-order_db[[#This Row],[Cost]]</f>
        <v>1011.6000000000004</v>
      </c>
      <c r="N301" s="11">
        <f>order_db[[#This Row],[selling price]]*7.5%</f>
        <v>354.06</v>
      </c>
    </row>
    <row r="302" spans="1:14" ht="18.5" x14ac:dyDescent="0.45">
      <c r="A302" s="8">
        <v>301</v>
      </c>
      <c r="B302" s="9">
        <v>2</v>
      </c>
      <c r="C302" s="9">
        <v>348619</v>
      </c>
      <c r="D302" s="9" t="s">
        <v>9</v>
      </c>
      <c r="E302" s="9">
        <v>2141</v>
      </c>
      <c r="F302" s="10">
        <v>43838</v>
      </c>
      <c r="G302" s="20">
        <v>2020</v>
      </c>
      <c r="H302" s="11">
        <v>10705</v>
      </c>
      <c r="I302" s="11">
        <v>4710.2</v>
      </c>
      <c r="J302" s="11">
        <f>order_db[[#This Row],[Cost]]/order_db[[#This Row],[Units_Sold]]</f>
        <v>2.1999999999999997</v>
      </c>
      <c r="K302" s="11">
        <f>(order_db[[#This Row],[Revenue]]-order_db[[#This Row],[Cost]])/order_db[[#This Row],[Units_Sold]]</f>
        <v>2.8000000000000003</v>
      </c>
      <c r="L302" s="11">
        <f>order_db[[#This Row],[Unit_selling price]]*order_db[[#This Row],[Units_Sold]]</f>
        <v>5994.8</v>
      </c>
      <c r="M302" s="11">
        <f>order_db[[#This Row],[selling price]]-order_db[[#This Row],[Cost]]</f>
        <v>1284.6000000000004</v>
      </c>
      <c r="N302" s="11">
        <f>order_db[[#This Row],[selling price]]*7.5%</f>
        <v>449.61</v>
      </c>
    </row>
    <row r="303" spans="1:14" ht="18.5" x14ac:dyDescent="0.45">
      <c r="A303" s="8">
        <v>302</v>
      </c>
      <c r="B303" s="9">
        <v>3</v>
      </c>
      <c r="C303" s="9">
        <v>170867</v>
      </c>
      <c r="D303" s="9" t="s">
        <v>9</v>
      </c>
      <c r="E303" s="9">
        <v>1143</v>
      </c>
      <c r="F303" s="10">
        <v>43840</v>
      </c>
      <c r="G303" s="20">
        <v>2020</v>
      </c>
      <c r="H303" s="11">
        <v>5715</v>
      </c>
      <c r="I303" s="11">
        <v>2514.6</v>
      </c>
      <c r="J303" s="11">
        <f>order_db[[#This Row],[Cost]]/order_db[[#This Row],[Units_Sold]]</f>
        <v>2.1999999999999997</v>
      </c>
      <c r="K303" s="11">
        <f>(order_db[[#This Row],[Revenue]]-order_db[[#This Row],[Cost]])/order_db[[#This Row],[Units_Sold]]</f>
        <v>2.8000000000000003</v>
      </c>
      <c r="L303" s="11">
        <f>order_db[[#This Row],[Unit_selling price]]*order_db[[#This Row],[Units_Sold]]</f>
        <v>3200.4</v>
      </c>
      <c r="M303" s="11">
        <f>order_db[[#This Row],[selling price]]-order_db[[#This Row],[Cost]]</f>
        <v>685.80000000000018</v>
      </c>
      <c r="N303" s="11">
        <f>order_db[[#This Row],[selling price]]*7.5%</f>
        <v>240.03</v>
      </c>
    </row>
    <row r="304" spans="1:14" ht="18.5" x14ac:dyDescent="0.45">
      <c r="A304" s="8">
        <v>303</v>
      </c>
      <c r="B304" s="9">
        <v>2</v>
      </c>
      <c r="C304" s="9">
        <v>183779</v>
      </c>
      <c r="D304" s="9" t="s">
        <v>9</v>
      </c>
      <c r="E304" s="9">
        <v>615</v>
      </c>
      <c r="F304" s="10">
        <v>43842</v>
      </c>
      <c r="G304" s="20">
        <v>2020</v>
      </c>
      <c r="H304" s="11">
        <v>3075</v>
      </c>
      <c r="I304" s="11">
        <v>1353</v>
      </c>
      <c r="J304" s="11">
        <f>order_db[[#This Row],[Cost]]/order_db[[#This Row],[Units_Sold]]</f>
        <v>2.2000000000000002</v>
      </c>
      <c r="K304" s="11">
        <f>(order_db[[#This Row],[Revenue]]-order_db[[#This Row],[Cost]])/order_db[[#This Row],[Units_Sold]]</f>
        <v>2.8</v>
      </c>
      <c r="L304" s="11">
        <f>order_db[[#This Row],[Unit_selling price]]*order_db[[#This Row],[Units_Sold]]</f>
        <v>1722</v>
      </c>
      <c r="M304" s="11">
        <f>order_db[[#This Row],[selling price]]-order_db[[#This Row],[Cost]]</f>
        <v>369</v>
      </c>
      <c r="N304" s="11">
        <f>order_db[[#This Row],[selling price]]*7.5%</f>
        <v>129.15</v>
      </c>
    </row>
    <row r="305" spans="1:14" ht="18.5" x14ac:dyDescent="0.45">
      <c r="A305" s="8">
        <v>304</v>
      </c>
      <c r="B305" s="9">
        <v>4</v>
      </c>
      <c r="C305" s="9">
        <v>304546</v>
      </c>
      <c r="D305" s="9" t="s">
        <v>9</v>
      </c>
      <c r="E305" s="9">
        <v>1989</v>
      </c>
      <c r="F305" s="10">
        <v>43474</v>
      </c>
      <c r="G305" s="20">
        <v>2019</v>
      </c>
      <c r="H305" s="11">
        <v>9945</v>
      </c>
      <c r="I305" s="11">
        <v>4375.8</v>
      </c>
      <c r="J305" s="11">
        <f>order_db[[#This Row],[Cost]]/order_db[[#This Row],[Units_Sold]]</f>
        <v>2.2000000000000002</v>
      </c>
      <c r="K305" s="11">
        <f>(order_db[[#This Row],[Revenue]]-order_db[[#This Row],[Cost]])/order_db[[#This Row],[Units_Sold]]</f>
        <v>2.8</v>
      </c>
      <c r="L305" s="11">
        <f>order_db[[#This Row],[Unit_selling price]]*order_db[[#This Row],[Units_Sold]]</f>
        <v>5569.2</v>
      </c>
      <c r="M305" s="11">
        <f>order_db[[#This Row],[selling price]]-order_db[[#This Row],[Cost]]</f>
        <v>1193.3999999999996</v>
      </c>
      <c r="N305" s="11">
        <f>order_db[[#This Row],[selling price]]*7.5%</f>
        <v>417.69</v>
      </c>
    </row>
    <row r="306" spans="1:14" ht="18.5" x14ac:dyDescent="0.45">
      <c r="A306" s="8">
        <v>305</v>
      </c>
      <c r="B306" s="9">
        <v>4</v>
      </c>
      <c r="C306" s="9">
        <v>182735</v>
      </c>
      <c r="D306" s="9" t="s">
        <v>9</v>
      </c>
      <c r="E306" s="9">
        <v>321</v>
      </c>
      <c r="F306" s="10">
        <v>43476</v>
      </c>
      <c r="G306" s="20">
        <v>2019</v>
      </c>
      <c r="H306" s="11">
        <v>1605</v>
      </c>
      <c r="I306" s="11">
        <v>706.2</v>
      </c>
      <c r="J306" s="11">
        <f>order_db[[#This Row],[Cost]]/order_db[[#This Row],[Units_Sold]]</f>
        <v>2.2000000000000002</v>
      </c>
      <c r="K306" s="11">
        <f>(order_db[[#This Row],[Revenue]]-order_db[[#This Row],[Cost]])/order_db[[#This Row],[Units_Sold]]</f>
        <v>2.8</v>
      </c>
      <c r="L306" s="11">
        <f>order_db[[#This Row],[Unit_selling price]]*order_db[[#This Row],[Units_Sold]]</f>
        <v>898.8</v>
      </c>
      <c r="M306" s="11">
        <f>order_db[[#This Row],[selling price]]-order_db[[#This Row],[Cost]]</f>
        <v>192.59999999999991</v>
      </c>
      <c r="N306" s="11">
        <f>order_db[[#This Row],[selling price]]*7.5%</f>
        <v>67.41</v>
      </c>
    </row>
    <row r="307" spans="1:14" ht="18.5" x14ac:dyDescent="0.45">
      <c r="A307" s="8">
        <v>306</v>
      </c>
      <c r="B307" s="9">
        <v>3</v>
      </c>
      <c r="C307" s="9">
        <v>150101</v>
      </c>
      <c r="D307" s="9" t="s">
        <v>9</v>
      </c>
      <c r="E307" s="9">
        <v>259</v>
      </c>
      <c r="F307" s="10">
        <v>43833</v>
      </c>
      <c r="G307" s="20">
        <v>2020</v>
      </c>
      <c r="H307" s="11">
        <v>1295</v>
      </c>
      <c r="I307" s="11">
        <v>569.79999999999995</v>
      </c>
      <c r="J307" s="11">
        <f>order_db[[#This Row],[Cost]]/order_db[[#This Row],[Units_Sold]]</f>
        <v>2.1999999999999997</v>
      </c>
      <c r="K307" s="11">
        <f>(order_db[[#This Row],[Revenue]]-order_db[[#This Row],[Cost]])/order_db[[#This Row],[Units_Sold]]</f>
        <v>2.8000000000000003</v>
      </c>
      <c r="L307" s="11">
        <f>order_db[[#This Row],[Unit_selling price]]*order_db[[#This Row],[Units_Sold]]</f>
        <v>725.2</v>
      </c>
      <c r="M307" s="11">
        <f>order_db[[#This Row],[selling price]]-order_db[[#This Row],[Cost]]</f>
        <v>155.40000000000009</v>
      </c>
      <c r="N307" s="11">
        <f>order_db[[#This Row],[selling price]]*7.5%</f>
        <v>54.39</v>
      </c>
    </row>
    <row r="308" spans="1:14" ht="18.5" x14ac:dyDescent="0.45">
      <c r="A308" s="8">
        <v>307</v>
      </c>
      <c r="B308" s="9">
        <v>3</v>
      </c>
      <c r="C308" s="9">
        <v>604462</v>
      </c>
      <c r="D308" s="9" t="s">
        <v>9</v>
      </c>
      <c r="E308" s="9">
        <v>1101</v>
      </c>
      <c r="F308" s="10">
        <v>43833</v>
      </c>
      <c r="G308" s="20">
        <v>2020</v>
      </c>
      <c r="H308" s="11">
        <v>5505</v>
      </c>
      <c r="I308" s="11">
        <v>2422.1999999999998</v>
      </c>
      <c r="J308" s="11">
        <f>order_db[[#This Row],[Cost]]/order_db[[#This Row],[Units_Sold]]</f>
        <v>2.1999999999999997</v>
      </c>
      <c r="K308" s="11">
        <f>(order_db[[#This Row],[Revenue]]-order_db[[#This Row],[Cost]])/order_db[[#This Row],[Units_Sold]]</f>
        <v>2.8000000000000003</v>
      </c>
      <c r="L308" s="11">
        <f>order_db[[#This Row],[Unit_selling price]]*order_db[[#This Row],[Units_Sold]]</f>
        <v>3082.8</v>
      </c>
      <c r="M308" s="11">
        <f>order_db[[#This Row],[selling price]]-order_db[[#This Row],[Cost]]</f>
        <v>660.60000000000036</v>
      </c>
      <c r="N308" s="11">
        <f>order_db[[#This Row],[selling price]]*7.5%</f>
        <v>231.21</v>
      </c>
    </row>
    <row r="309" spans="1:14" ht="18.5" x14ac:dyDescent="0.45">
      <c r="A309" s="8">
        <v>308</v>
      </c>
      <c r="B309" s="9">
        <v>4</v>
      </c>
      <c r="C309" s="9">
        <v>655952</v>
      </c>
      <c r="D309" s="9" t="s">
        <v>9</v>
      </c>
      <c r="E309" s="9">
        <v>2276</v>
      </c>
      <c r="F309" s="10">
        <v>43835</v>
      </c>
      <c r="G309" s="20">
        <v>2020</v>
      </c>
      <c r="H309" s="11">
        <v>11380</v>
      </c>
      <c r="I309" s="11">
        <v>5007.2</v>
      </c>
      <c r="J309" s="11">
        <f>order_db[[#This Row],[Cost]]/order_db[[#This Row],[Units_Sold]]</f>
        <v>2.1999999999999997</v>
      </c>
      <c r="K309" s="11">
        <f>(order_db[[#This Row],[Revenue]]-order_db[[#This Row],[Cost]])/order_db[[#This Row],[Units_Sold]]</f>
        <v>2.8000000000000003</v>
      </c>
      <c r="L309" s="11">
        <f>order_db[[#This Row],[Unit_selling price]]*order_db[[#This Row],[Units_Sold]]</f>
        <v>6372.8</v>
      </c>
      <c r="M309" s="11">
        <f>order_db[[#This Row],[selling price]]-order_db[[#This Row],[Cost]]</f>
        <v>1365.6000000000004</v>
      </c>
      <c r="N309" s="11">
        <f>order_db[[#This Row],[selling price]]*7.5%</f>
        <v>477.96</v>
      </c>
    </row>
    <row r="310" spans="1:14" ht="18.5" x14ac:dyDescent="0.45">
      <c r="A310" s="8">
        <v>309</v>
      </c>
      <c r="B310" s="9">
        <v>3</v>
      </c>
      <c r="C310" s="9">
        <v>253215</v>
      </c>
      <c r="D310" s="9" t="s">
        <v>9</v>
      </c>
      <c r="E310" s="9">
        <v>2966</v>
      </c>
      <c r="F310" s="10">
        <v>43475</v>
      </c>
      <c r="G310" s="20">
        <v>2019</v>
      </c>
      <c r="H310" s="11">
        <v>14830</v>
      </c>
      <c r="I310" s="11">
        <v>6525.2</v>
      </c>
      <c r="J310" s="11">
        <f>order_db[[#This Row],[Cost]]/order_db[[#This Row],[Units_Sold]]</f>
        <v>2.1999999999999997</v>
      </c>
      <c r="K310" s="11">
        <f>(order_db[[#This Row],[Revenue]]-order_db[[#This Row],[Cost]])/order_db[[#This Row],[Units_Sold]]</f>
        <v>2.8</v>
      </c>
      <c r="L310" s="11">
        <f>order_db[[#This Row],[Unit_selling price]]*order_db[[#This Row],[Units_Sold]]</f>
        <v>8304.7999999999993</v>
      </c>
      <c r="M310" s="11">
        <f>order_db[[#This Row],[selling price]]-order_db[[#This Row],[Cost]]</f>
        <v>1779.5999999999995</v>
      </c>
      <c r="N310" s="11">
        <f>order_db[[#This Row],[selling price]]*7.5%</f>
        <v>622.8599999999999</v>
      </c>
    </row>
    <row r="311" spans="1:14" ht="18.5" x14ac:dyDescent="0.45">
      <c r="A311" s="8">
        <v>310</v>
      </c>
      <c r="B311" s="9">
        <v>2</v>
      </c>
      <c r="C311" s="9">
        <v>734809</v>
      </c>
      <c r="D311" s="9" t="s">
        <v>9</v>
      </c>
      <c r="E311" s="9">
        <v>1236</v>
      </c>
      <c r="F311" s="10">
        <v>43841</v>
      </c>
      <c r="G311" s="20">
        <v>2020</v>
      </c>
      <c r="H311" s="11">
        <v>6180</v>
      </c>
      <c r="I311" s="11">
        <v>2719.2</v>
      </c>
      <c r="J311" s="11">
        <f>order_db[[#This Row],[Cost]]/order_db[[#This Row],[Units_Sold]]</f>
        <v>2.1999999999999997</v>
      </c>
      <c r="K311" s="11">
        <f>(order_db[[#This Row],[Revenue]]-order_db[[#This Row],[Cost]])/order_db[[#This Row],[Units_Sold]]</f>
        <v>2.8000000000000003</v>
      </c>
      <c r="L311" s="11">
        <f>order_db[[#This Row],[Unit_selling price]]*order_db[[#This Row],[Units_Sold]]</f>
        <v>3460.8</v>
      </c>
      <c r="M311" s="11">
        <f>order_db[[#This Row],[selling price]]-order_db[[#This Row],[Cost]]</f>
        <v>741.60000000000036</v>
      </c>
      <c r="N311" s="11">
        <f>order_db[[#This Row],[selling price]]*7.5%</f>
        <v>259.56</v>
      </c>
    </row>
    <row r="312" spans="1:14" ht="18.5" x14ac:dyDescent="0.45">
      <c r="A312" s="8">
        <v>311</v>
      </c>
      <c r="B312" s="9">
        <v>2</v>
      </c>
      <c r="C312" s="9">
        <v>544809</v>
      </c>
      <c r="D312" s="9" t="s">
        <v>9</v>
      </c>
      <c r="E312" s="9">
        <v>941</v>
      </c>
      <c r="F312" s="10">
        <v>43841</v>
      </c>
      <c r="G312" s="20">
        <v>2020</v>
      </c>
      <c r="H312" s="11">
        <v>4705</v>
      </c>
      <c r="I312" s="11">
        <v>2070.1999999999998</v>
      </c>
      <c r="J312" s="11">
        <f>order_db[[#This Row],[Cost]]/order_db[[#This Row],[Units_Sold]]</f>
        <v>2.1999999999999997</v>
      </c>
      <c r="K312" s="11">
        <f>(order_db[[#This Row],[Revenue]]-order_db[[#This Row],[Cost]])/order_db[[#This Row],[Units_Sold]]</f>
        <v>2.8000000000000003</v>
      </c>
      <c r="L312" s="11">
        <f>order_db[[#This Row],[Unit_selling price]]*order_db[[#This Row],[Units_Sold]]</f>
        <v>2634.8</v>
      </c>
      <c r="M312" s="11">
        <f>order_db[[#This Row],[selling price]]-order_db[[#This Row],[Cost]]</f>
        <v>564.60000000000036</v>
      </c>
      <c r="N312" s="11">
        <f>order_db[[#This Row],[selling price]]*7.5%</f>
        <v>197.61</v>
      </c>
    </row>
    <row r="313" spans="1:14" ht="18.5" x14ac:dyDescent="0.45">
      <c r="A313" s="8">
        <v>312</v>
      </c>
      <c r="B313" s="9">
        <v>3</v>
      </c>
      <c r="C313" s="9">
        <v>580583</v>
      </c>
      <c r="D313" s="9" t="s">
        <v>9</v>
      </c>
      <c r="E313" s="9">
        <v>1916</v>
      </c>
      <c r="F313" s="10">
        <v>43842</v>
      </c>
      <c r="G313" s="20">
        <v>2020</v>
      </c>
      <c r="H313" s="11">
        <v>9580</v>
      </c>
      <c r="I313" s="11">
        <v>4215.2</v>
      </c>
      <c r="J313" s="11">
        <f>order_db[[#This Row],[Cost]]/order_db[[#This Row],[Units_Sold]]</f>
        <v>2.1999999999999997</v>
      </c>
      <c r="K313" s="11">
        <f>(order_db[[#This Row],[Revenue]]-order_db[[#This Row],[Cost]])/order_db[[#This Row],[Units_Sold]]</f>
        <v>2.8000000000000003</v>
      </c>
      <c r="L313" s="11">
        <f>order_db[[#This Row],[Unit_selling price]]*order_db[[#This Row],[Units_Sold]]</f>
        <v>5364.8</v>
      </c>
      <c r="M313" s="11">
        <f>order_db[[#This Row],[selling price]]-order_db[[#This Row],[Cost]]</f>
        <v>1149.6000000000004</v>
      </c>
      <c r="N313" s="11">
        <f>order_db[[#This Row],[selling price]]*7.5%</f>
        <v>402.36</v>
      </c>
    </row>
    <row r="314" spans="1:14" ht="18.5" x14ac:dyDescent="0.45">
      <c r="A314" s="8">
        <v>313</v>
      </c>
      <c r="B314" s="9">
        <v>4</v>
      </c>
      <c r="C314" s="9">
        <v>283163</v>
      </c>
      <c r="D314" s="9" t="s">
        <v>9</v>
      </c>
      <c r="E314" s="9">
        <v>1865</v>
      </c>
      <c r="F314" s="10">
        <v>43832</v>
      </c>
      <c r="G314" s="20">
        <v>2020</v>
      </c>
      <c r="H314" s="11">
        <v>9325</v>
      </c>
      <c r="I314" s="11">
        <v>4103</v>
      </c>
      <c r="J314" s="11">
        <f>order_db[[#This Row],[Cost]]/order_db[[#This Row],[Units_Sold]]</f>
        <v>2.2000000000000002</v>
      </c>
      <c r="K314" s="11">
        <f>(order_db[[#This Row],[Revenue]]-order_db[[#This Row],[Cost]])/order_db[[#This Row],[Units_Sold]]</f>
        <v>2.8</v>
      </c>
      <c r="L314" s="11">
        <f>order_db[[#This Row],[Unit_selling price]]*order_db[[#This Row],[Units_Sold]]</f>
        <v>5222</v>
      </c>
      <c r="M314" s="11">
        <f>order_db[[#This Row],[selling price]]-order_db[[#This Row],[Cost]]</f>
        <v>1119</v>
      </c>
      <c r="N314" s="11">
        <f>order_db[[#This Row],[selling price]]*7.5%</f>
        <v>391.65</v>
      </c>
    </row>
    <row r="315" spans="1:14" ht="18.5" x14ac:dyDescent="0.45">
      <c r="A315" s="8">
        <v>314</v>
      </c>
      <c r="B315" s="9">
        <v>4</v>
      </c>
      <c r="C315" s="9">
        <v>558408</v>
      </c>
      <c r="D315" s="9" t="s">
        <v>9</v>
      </c>
      <c r="E315" s="9">
        <v>1074</v>
      </c>
      <c r="F315" s="10">
        <v>43834</v>
      </c>
      <c r="G315" s="20">
        <v>2020</v>
      </c>
      <c r="H315" s="11">
        <v>5370</v>
      </c>
      <c r="I315" s="11">
        <v>2362.8000000000002</v>
      </c>
      <c r="J315" s="11">
        <f>order_db[[#This Row],[Cost]]/order_db[[#This Row],[Units_Sold]]</f>
        <v>2.2000000000000002</v>
      </c>
      <c r="K315" s="11">
        <f>(order_db[[#This Row],[Revenue]]-order_db[[#This Row],[Cost]])/order_db[[#This Row],[Units_Sold]]</f>
        <v>2.8</v>
      </c>
      <c r="L315" s="11">
        <f>order_db[[#This Row],[Unit_selling price]]*order_db[[#This Row],[Units_Sold]]</f>
        <v>3007.2</v>
      </c>
      <c r="M315" s="11">
        <f>order_db[[#This Row],[selling price]]-order_db[[#This Row],[Cost]]</f>
        <v>644.39999999999964</v>
      </c>
      <c r="N315" s="11">
        <f>order_db[[#This Row],[selling price]]*7.5%</f>
        <v>225.54</v>
      </c>
    </row>
    <row r="316" spans="1:14" ht="18.5" x14ac:dyDescent="0.45">
      <c r="A316" s="8">
        <v>315</v>
      </c>
      <c r="B316" s="9">
        <v>3</v>
      </c>
      <c r="C316" s="9">
        <v>788478</v>
      </c>
      <c r="D316" s="9" t="s">
        <v>9</v>
      </c>
      <c r="E316" s="9">
        <v>1907</v>
      </c>
      <c r="F316" s="10">
        <v>43839</v>
      </c>
      <c r="G316" s="20">
        <v>2020</v>
      </c>
      <c r="H316" s="11">
        <v>9535</v>
      </c>
      <c r="I316" s="11">
        <v>4195.3999999999996</v>
      </c>
      <c r="J316" s="11">
        <f>order_db[[#This Row],[Cost]]/order_db[[#This Row],[Units_Sold]]</f>
        <v>2.1999999999999997</v>
      </c>
      <c r="K316" s="11">
        <f>(order_db[[#This Row],[Revenue]]-order_db[[#This Row],[Cost]])/order_db[[#This Row],[Units_Sold]]</f>
        <v>2.8000000000000003</v>
      </c>
      <c r="L316" s="11">
        <f>order_db[[#This Row],[Unit_selling price]]*order_db[[#This Row],[Units_Sold]]</f>
        <v>5339.6</v>
      </c>
      <c r="M316" s="11">
        <f>order_db[[#This Row],[selling price]]-order_db[[#This Row],[Cost]]</f>
        <v>1144.2000000000007</v>
      </c>
      <c r="N316" s="11">
        <f>order_db[[#This Row],[selling price]]*7.5%</f>
        <v>400.47</v>
      </c>
    </row>
    <row r="317" spans="1:14" ht="18.5" x14ac:dyDescent="0.45">
      <c r="A317" s="8">
        <v>316</v>
      </c>
      <c r="B317" s="9">
        <v>4</v>
      </c>
      <c r="C317" s="9">
        <v>397008</v>
      </c>
      <c r="D317" s="9" t="s">
        <v>9</v>
      </c>
      <c r="E317" s="9">
        <v>671</v>
      </c>
      <c r="F317" s="10">
        <v>43475</v>
      </c>
      <c r="G317" s="20">
        <v>2019</v>
      </c>
      <c r="H317" s="11">
        <v>3355</v>
      </c>
      <c r="I317" s="11">
        <v>1476.2</v>
      </c>
      <c r="J317" s="11">
        <f>order_db[[#This Row],[Cost]]/order_db[[#This Row],[Units_Sold]]</f>
        <v>2.2000000000000002</v>
      </c>
      <c r="K317" s="11">
        <f>(order_db[[#This Row],[Revenue]]-order_db[[#This Row],[Cost]])/order_db[[#This Row],[Units_Sold]]</f>
        <v>2.8</v>
      </c>
      <c r="L317" s="11">
        <f>order_db[[#This Row],[Unit_selling price]]*order_db[[#This Row],[Units_Sold]]</f>
        <v>1878.8</v>
      </c>
      <c r="M317" s="11">
        <f>order_db[[#This Row],[selling price]]-order_db[[#This Row],[Cost]]</f>
        <v>402.59999999999991</v>
      </c>
      <c r="N317" s="11">
        <f>order_db[[#This Row],[selling price]]*7.5%</f>
        <v>140.91</v>
      </c>
    </row>
    <row r="318" spans="1:14" ht="18.5" x14ac:dyDescent="0.45">
      <c r="A318" s="8">
        <v>317</v>
      </c>
      <c r="B318" s="9">
        <v>2</v>
      </c>
      <c r="C318" s="9">
        <v>733366</v>
      </c>
      <c r="D318" s="9" t="s">
        <v>9</v>
      </c>
      <c r="E318" s="9">
        <v>1778</v>
      </c>
      <c r="F318" s="10">
        <v>43477</v>
      </c>
      <c r="G318" s="20">
        <v>2019</v>
      </c>
      <c r="H318" s="11">
        <v>8890</v>
      </c>
      <c r="I318" s="11">
        <v>3911.6</v>
      </c>
      <c r="J318" s="11">
        <f>order_db[[#This Row],[Cost]]/order_db[[#This Row],[Units_Sold]]</f>
        <v>2.1999999999999997</v>
      </c>
      <c r="K318" s="11">
        <f>(order_db[[#This Row],[Revenue]]-order_db[[#This Row],[Cost]])/order_db[[#This Row],[Units_Sold]]</f>
        <v>2.8</v>
      </c>
      <c r="L318" s="11">
        <f>order_db[[#This Row],[Unit_selling price]]*order_db[[#This Row],[Units_Sold]]</f>
        <v>4978.3999999999996</v>
      </c>
      <c r="M318" s="11">
        <f>order_db[[#This Row],[selling price]]-order_db[[#This Row],[Cost]]</f>
        <v>1066.7999999999997</v>
      </c>
      <c r="N318" s="11">
        <f>order_db[[#This Row],[selling price]]*7.5%</f>
        <v>373.37999999999994</v>
      </c>
    </row>
    <row r="319" spans="1:14" ht="18.5" x14ac:dyDescent="0.45">
      <c r="A319" s="8">
        <v>318</v>
      </c>
      <c r="B319" s="9">
        <v>3</v>
      </c>
      <c r="C319" s="9">
        <v>602865</v>
      </c>
      <c r="D319" s="9" t="s">
        <v>9</v>
      </c>
      <c r="E319" s="9">
        <v>1683</v>
      </c>
      <c r="F319" s="10">
        <v>43837</v>
      </c>
      <c r="G319" s="20">
        <v>2020</v>
      </c>
      <c r="H319" s="11">
        <v>8415</v>
      </c>
      <c r="I319" s="11">
        <v>3702.6</v>
      </c>
      <c r="J319" s="11">
        <f>order_db[[#This Row],[Cost]]/order_db[[#This Row],[Units_Sold]]</f>
        <v>2.1999999999999997</v>
      </c>
      <c r="K319" s="11">
        <f>(order_db[[#This Row],[Revenue]]-order_db[[#This Row],[Cost]])/order_db[[#This Row],[Units_Sold]]</f>
        <v>2.8</v>
      </c>
      <c r="L319" s="11">
        <f>order_db[[#This Row],[Unit_selling price]]*order_db[[#This Row],[Units_Sold]]</f>
        <v>4712.3999999999996</v>
      </c>
      <c r="M319" s="11">
        <f>order_db[[#This Row],[selling price]]-order_db[[#This Row],[Cost]]</f>
        <v>1009.7999999999997</v>
      </c>
      <c r="N319" s="11">
        <f>order_db[[#This Row],[selling price]]*7.5%</f>
        <v>353.42999999999995</v>
      </c>
    </row>
    <row r="320" spans="1:14" ht="18.5" x14ac:dyDescent="0.45">
      <c r="A320" s="8">
        <v>319</v>
      </c>
      <c r="B320" s="9">
        <v>2</v>
      </c>
      <c r="C320" s="9">
        <v>304458</v>
      </c>
      <c r="D320" s="9" t="s">
        <v>9</v>
      </c>
      <c r="E320" s="9">
        <v>1123</v>
      </c>
      <c r="F320" s="10">
        <v>43838</v>
      </c>
      <c r="G320" s="20">
        <v>2020</v>
      </c>
      <c r="H320" s="11">
        <v>5615</v>
      </c>
      <c r="I320" s="11">
        <v>2470.6</v>
      </c>
      <c r="J320" s="11">
        <f>order_db[[#This Row],[Cost]]/order_db[[#This Row],[Units_Sold]]</f>
        <v>2.1999999999999997</v>
      </c>
      <c r="K320" s="11">
        <f>(order_db[[#This Row],[Revenue]]-order_db[[#This Row],[Cost]])/order_db[[#This Row],[Units_Sold]]</f>
        <v>2.8000000000000003</v>
      </c>
      <c r="L320" s="11">
        <f>order_db[[#This Row],[Unit_selling price]]*order_db[[#This Row],[Units_Sold]]</f>
        <v>3144.4</v>
      </c>
      <c r="M320" s="11">
        <f>order_db[[#This Row],[selling price]]-order_db[[#This Row],[Cost]]</f>
        <v>673.80000000000018</v>
      </c>
      <c r="N320" s="11">
        <f>order_db[[#This Row],[selling price]]*7.5%</f>
        <v>235.82999999999998</v>
      </c>
    </row>
    <row r="321" spans="1:14" ht="18.5" x14ac:dyDescent="0.45">
      <c r="A321" s="8">
        <v>320</v>
      </c>
      <c r="B321" s="9">
        <v>3</v>
      </c>
      <c r="C321" s="9">
        <v>151329</v>
      </c>
      <c r="D321" s="9" t="s">
        <v>9</v>
      </c>
      <c r="E321" s="9">
        <v>1159</v>
      </c>
      <c r="F321" s="10">
        <v>43475</v>
      </c>
      <c r="G321" s="20">
        <v>2019</v>
      </c>
      <c r="H321" s="11">
        <v>5795</v>
      </c>
      <c r="I321" s="11">
        <v>2549.8000000000002</v>
      </c>
      <c r="J321" s="11">
        <f>order_db[[#This Row],[Cost]]/order_db[[#This Row],[Units_Sold]]</f>
        <v>2.2000000000000002</v>
      </c>
      <c r="K321" s="11">
        <f>(order_db[[#This Row],[Revenue]]-order_db[[#This Row],[Cost]])/order_db[[#This Row],[Units_Sold]]</f>
        <v>2.8</v>
      </c>
      <c r="L321" s="11">
        <f>order_db[[#This Row],[Unit_selling price]]*order_db[[#This Row],[Units_Sold]]</f>
        <v>3245.2</v>
      </c>
      <c r="M321" s="11">
        <f>order_db[[#This Row],[selling price]]-order_db[[#This Row],[Cost]]</f>
        <v>695.39999999999964</v>
      </c>
      <c r="N321" s="11">
        <f>order_db[[#This Row],[selling price]]*7.5%</f>
        <v>243.39</v>
      </c>
    </row>
    <row r="322" spans="1:14" ht="18.5" x14ac:dyDescent="0.45">
      <c r="A322" s="8">
        <v>321</v>
      </c>
      <c r="B322" s="9">
        <v>3</v>
      </c>
      <c r="C322" s="9">
        <v>357838</v>
      </c>
      <c r="D322" s="9" t="s">
        <v>9</v>
      </c>
      <c r="E322" s="9">
        <v>1350</v>
      </c>
      <c r="F322" s="10">
        <v>43832</v>
      </c>
      <c r="G322" s="20">
        <v>2020</v>
      </c>
      <c r="H322" s="11">
        <v>6750</v>
      </c>
      <c r="I322" s="11">
        <v>2970</v>
      </c>
      <c r="J322" s="11">
        <f>order_db[[#This Row],[Cost]]/order_db[[#This Row],[Units_Sold]]</f>
        <v>2.2000000000000002</v>
      </c>
      <c r="K322" s="11">
        <f>(order_db[[#This Row],[Revenue]]-order_db[[#This Row],[Cost]])/order_db[[#This Row],[Units_Sold]]</f>
        <v>2.8</v>
      </c>
      <c r="L322" s="11">
        <f>order_db[[#This Row],[Unit_selling price]]*order_db[[#This Row],[Units_Sold]]</f>
        <v>3779.9999999999995</v>
      </c>
      <c r="M322" s="11">
        <f>order_db[[#This Row],[selling price]]-order_db[[#This Row],[Cost]]</f>
        <v>809.99999999999955</v>
      </c>
      <c r="N322" s="11">
        <f>order_db[[#This Row],[selling price]]*7.5%</f>
        <v>283.49999999999994</v>
      </c>
    </row>
    <row r="323" spans="1:14" ht="18.5" x14ac:dyDescent="0.45">
      <c r="A323" s="8">
        <v>322</v>
      </c>
      <c r="B323" s="9">
        <v>4</v>
      </c>
      <c r="C323" s="9">
        <v>399302</v>
      </c>
      <c r="D323" s="9" t="s">
        <v>9</v>
      </c>
      <c r="E323" s="9">
        <v>552</v>
      </c>
      <c r="F323" s="10">
        <v>43838</v>
      </c>
      <c r="G323" s="20">
        <v>2020</v>
      </c>
      <c r="H323" s="11">
        <v>2760</v>
      </c>
      <c r="I323" s="11">
        <v>1214.4000000000001</v>
      </c>
      <c r="J323" s="11">
        <f>order_db[[#This Row],[Cost]]/order_db[[#This Row],[Units_Sold]]</f>
        <v>2.2000000000000002</v>
      </c>
      <c r="K323" s="11">
        <f>(order_db[[#This Row],[Revenue]]-order_db[[#This Row],[Cost]])/order_db[[#This Row],[Units_Sold]]</f>
        <v>2.8</v>
      </c>
      <c r="L323" s="11">
        <f>order_db[[#This Row],[Unit_selling price]]*order_db[[#This Row],[Units_Sold]]</f>
        <v>1545.6</v>
      </c>
      <c r="M323" s="11">
        <f>order_db[[#This Row],[selling price]]-order_db[[#This Row],[Cost]]</f>
        <v>331.19999999999982</v>
      </c>
      <c r="N323" s="11">
        <f>order_db[[#This Row],[selling price]]*7.5%</f>
        <v>115.91999999999999</v>
      </c>
    </row>
    <row r="324" spans="1:14" ht="18.5" x14ac:dyDescent="0.45">
      <c r="A324" s="8">
        <v>323</v>
      </c>
      <c r="B324" s="9">
        <v>3</v>
      </c>
      <c r="C324" s="9">
        <v>117166</v>
      </c>
      <c r="D324" s="9" t="s">
        <v>9</v>
      </c>
      <c r="E324" s="9">
        <v>1228</v>
      </c>
      <c r="F324" s="10">
        <v>43475</v>
      </c>
      <c r="G324" s="20">
        <v>2019</v>
      </c>
      <c r="H324" s="11">
        <v>6140</v>
      </c>
      <c r="I324" s="11">
        <v>2701.6</v>
      </c>
      <c r="J324" s="11">
        <f>order_db[[#This Row],[Cost]]/order_db[[#This Row],[Units_Sold]]</f>
        <v>2.1999999999999997</v>
      </c>
      <c r="K324" s="11">
        <f>(order_db[[#This Row],[Revenue]]-order_db[[#This Row],[Cost]])/order_db[[#This Row],[Units_Sold]]</f>
        <v>2.8000000000000003</v>
      </c>
      <c r="L324" s="11">
        <f>order_db[[#This Row],[Unit_selling price]]*order_db[[#This Row],[Units_Sold]]</f>
        <v>3438.4000000000005</v>
      </c>
      <c r="M324" s="11">
        <f>order_db[[#This Row],[selling price]]-order_db[[#This Row],[Cost]]</f>
        <v>736.80000000000064</v>
      </c>
      <c r="N324" s="11">
        <f>order_db[[#This Row],[selling price]]*7.5%</f>
        <v>257.88000000000005</v>
      </c>
    </row>
    <row r="325" spans="1:14" ht="18.5" x14ac:dyDescent="0.45">
      <c r="A325" s="8">
        <v>324</v>
      </c>
      <c r="B325" s="9">
        <v>2</v>
      </c>
      <c r="C325" s="9">
        <v>707082</v>
      </c>
      <c r="D325" s="9" t="s">
        <v>9</v>
      </c>
      <c r="E325" s="9">
        <v>1250</v>
      </c>
      <c r="F325" s="10">
        <v>43842</v>
      </c>
      <c r="G325" s="20">
        <v>2020</v>
      </c>
      <c r="H325" s="11">
        <v>6250</v>
      </c>
      <c r="I325" s="11">
        <v>2750</v>
      </c>
      <c r="J325" s="11">
        <f>order_db[[#This Row],[Cost]]/order_db[[#This Row],[Units_Sold]]</f>
        <v>2.2000000000000002</v>
      </c>
      <c r="K325" s="11">
        <f>(order_db[[#This Row],[Revenue]]-order_db[[#This Row],[Cost]])/order_db[[#This Row],[Units_Sold]]</f>
        <v>2.8</v>
      </c>
      <c r="L325" s="11">
        <f>order_db[[#This Row],[Unit_selling price]]*order_db[[#This Row],[Units_Sold]]</f>
        <v>3500</v>
      </c>
      <c r="M325" s="11">
        <f>order_db[[#This Row],[selling price]]-order_db[[#This Row],[Cost]]</f>
        <v>750</v>
      </c>
      <c r="N325" s="11">
        <f>order_db[[#This Row],[selling price]]*7.5%</f>
        <v>262.5</v>
      </c>
    </row>
    <row r="326" spans="1:14" ht="18.5" x14ac:dyDescent="0.45">
      <c r="A326" s="8">
        <v>325</v>
      </c>
      <c r="B326" s="9">
        <v>4</v>
      </c>
      <c r="C326" s="9">
        <v>131249</v>
      </c>
      <c r="D326" s="9" t="s">
        <v>9</v>
      </c>
      <c r="E326" s="9">
        <v>1988</v>
      </c>
      <c r="F326" s="10">
        <v>43831</v>
      </c>
      <c r="G326" s="20">
        <v>2020</v>
      </c>
      <c r="H326" s="11">
        <v>9937.5</v>
      </c>
      <c r="I326" s="11">
        <v>4372.5</v>
      </c>
      <c r="J326" s="11">
        <f>order_db[[#This Row],[Cost]]/order_db[[#This Row],[Units_Sold]]</f>
        <v>2.1994466800804831</v>
      </c>
      <c r="K326" s="11">
        <f>(order_db[[#This Row],[Revenue]]-order_db[[#This Row],[Cost]])/order_db[[#This Row],[Units_Sold]]</f>
        <v>2.7992957746478875</v>
      </c>
      <c r="L326" s="11">
        <f>order_db[[#This Row],[Unit_selling price]]*order_db[[#This Row],[Units_Sold]]</f>
        <v>5565</v>
      </c>
      <c r="M326" s="11">
        <f>order_db[[#This Row],[selling price]]-order_db[[#This Row],[Cost]]</f>
        <v>1192.5</v>
      </c>
      <c r="N326" s="11">
        <f>order_db[[#This Row],[selling price]]*7.5%</f>
        <v>417.375</v>
      </c>
    </row>
    <row r="327" spans="1:14" ht="18.5" x14ac:dyDescent="0.45">
      <c r="A327" s="8">
        <v>326</v>
      </c>
      <c r="B327" s="9">
        <v>3</v>
      </c>
      <c r="C327" s="9">
        <v>551372</v>
      </c>
      <c r="D327" s="9" t="s">
        <v>9</v>
      </c>
      <c r="E327" s="9">
        <v>1679</v>
      </c>
      <c r="F327" s="10">
        <v>43839</v>
      </c>
      <c r="G327" s="20">
        <v>2020</v>
      </c>
      <c r="H327" s="11">
        <v>8395</v>
      </c>
      <c r="I327" s="11">
        <v>3693.8</v>
      </c>
      <c r="J327" s="11">
        <f>order_db[[#This Row],[Cost]]/order_db[[#This Row],[Units_Sold]]</f>
        <v>2.2000000000000002</v>
      </c>
      <c r="K327" s="11">
        <f>(order_db[[#This Row],[Revenue]]-order_db[[#This Row],[Cost]])/order_db[[#This Row],[Units_Sold]]</f>
        <v>2.8</v>
      </c>
      <c r="L327" s="11">
        <f>order_db[[#This Row],[Unit_selling price]]*order_db[[#This Row],[Units_Sold]]</f>
        <v>4701.2</v>
      </c>
      <c r="M327" s="11">
        <f>order_db[[#This Row],[selling price]]-order_db[[#This Row],[Cost]]</f>
        <v>1007.3999999999996</v>
      </c>
      <c r="N327" s="11">
        <f>order_db[[#This Row],[selling price]]*7.5%</f>
        <v>352.59</v>
      </c>
    </row>
    <row r="328" spans="1:14" ht="18.5" x14ac:dyDescent="0.45">
      <c r="A328" s="8">
        <v>327</v>
      </c>
      <c r="B328" s="9">
        <v>3</v>
      </c>
      <c r="C328" s="9">
        <v>698573</v>
      </c>
      <c r="D328" s="9" t="s">
        <v>9</v>
      </c>
      <c r="E328" s="9">
        <v>727</v>
      </c>
      <c r="F328" s="10">
        <v>43475</v>
      </c>
      <c r="G328" s="20">
        <v>2019</v>
      </c>
      <c r="H328" s="11">
        <v>3635</v>
      </c>
      <c r="I328" s="11">
        <v>1599.4</v>
      </c>
      <c r="J328" s="11">
        <f>order_db[[#This Row],[Cost]]/order_db[[#This Row],[Units_Sold]]</f>
        <v>2.2000000000000002</v>
      </c>
      <c r="K328" s="11">
        <f>(order_db[[#This Row],[Revenue]]-order_db[[#This Row],[Cost]])/order_db[[#This Row],[Units_Sold]]</f>
        <v>2.8</v>
      </c>
      <c r="L328" s="11">
        <f>order_db[[#This Row],[Unit_selling price]]*order_db[[#This Row],[Units_Sold]]</f>
        <v>2035.6</v>
      </c>
      <c r="M328" s="11">
        <f>order_db[[#This Row],[selling price]]-order_db[[#This Row],[Cost]]</f>
        <v>436.19999999999982</v>
      </c>
      <c r="N328" s="11">
        <f>order_db[[#This Row],[selling price]]*7.5%</f>
        <v>152.66999999999999</v>
      </c>
    </row>
    <row r="329" spans="1:14" ht="18.5" x14ac:dyDescent="0.45">
      <c r="A329" s="8">
        <v>328</v>
      </c>
      <c r="B329" s="9">
        <v>3</v>
      </c>
      <c r="C329" s="9">
        <v>504962</v>
      </c>
      <c r="D329" s="9" t="s">
        <v>9</v>
      </c>
      <c r="E329" s="9">
        <v>1403</v>
      </c>
      <c r="F329" s="10">
        <v>43475</v>
      </c>
      <c r="G329" s="20">
        <v>2019</v>
      </c>
      <c r="H329" s="11">
        <v>7015</v>
      </c>
      <c r="I329" s="11">
        <v>3086.6</v>
      </c>
      <c r="J329" s="11">
        <f>order_db[[#This Row],[Cost]]/order_db[[#This Row],[Units_Sold]]</f>
        <v>2.1999999999999997</v>
      </c>
      <c r="K329" s="11">
        <f>(order_db[[#This Row],[Revenue]]-order_db[[#This Row],[Cost]])/order_db[[#This Row],[Units_Sold]]</f>
        <v>2.8000000000000003</v>
      </c>
      <c r="L329" s="11">
        <f>order_db[[#This Row],[Unit_selling price]]*order_db[[#This Row],[Units_Sold]]</f>
        <v>3928.4000000000005</v>
      </c>
      <c r="M329" s="11">
        <f>order_db[[#This Row],[selling price]]-order_db[[#This Row],[Cost]]</f>
        <v>841.80000000000064</v>
      </c>
      <c r="N329" s="11">
        <f>order_db[[#This Row],[selling price]]*7.5%</f>
        <v>294.63000000000005</v>
      </c>
    </row>
    <row r="330" spans="1:14" ht="18.5" x14ac:dyDescent="0.45">
      <c r="A330" s="8">
        <v>329</v>
      </c>
      <c r="B330" s="9">
        <v>3</v>
      </c>
      <c r="C330" s="9">
        <v>657776</v>
      </c>
      <c r="D330" s="9" t="s">
        <v>9</v>
      </c>
      <c r="E330" s="9">
        <v>2076</v>
      </c>
      <c r="F330" s="10">
        <v>43475</v>
      </c>
      <c r="G330" s="20">
        <v>2019</v>
      </c>
      <c r="H330" s="11">
        <v>10380</v>
      </c>
      <c r="I330" s="11">
        <v>4567.2</v>
      </c>
      <c r="J330" s="11">
        <f>order_db[[#This Row],[Cost]]/order_db[[#This Row],[Units_Sold]]</f>
        <v>2.1999999999999997</v>
      </c>
      <c r="K330" s="11">
        <f>(order_db[[#This Row],[Revenue]]-order_db[[#This Row],[Cost]])/order_db[[#This Row],[Units_Sold]]</f>
        <v>2.8000000000000003</v>
      </c>
      <c r="L330" s="11">
        <f>order_db[[#This Row],[Unit_selling price]]*order_db[[#This Row],[Units_Sold]]</f>
        <v>5812.8</v>
      </c>
      <c r="M330" s="11">
        <f>order_db[[#This Row],[selling price]]-order_db[[#This Row],[Cost]]</f>
        <v>1245.6000000000004</v>
      </c>
      <c r="N330" s="11">
        <f>order_db[[#This Row],[selling price]]*7.5%</f>
        <v>435.96</v>
      </c>
    </row>
    <row r="331" spans="1:14" ht="18.5" x14ac:dyDescent="0.45">
      <c r="A331" s="8">
        <v>330</v>
      </c>
      <c r="B331" s="9">
        <v>5</v>
      </c>
      <c r="C331" s="9">
        <v>691342</v>
      </c>
      <c r="D331" s="9" t="s">
        <v>9</v>
      </c>
      <c r="E331" s="9">
        <v>1135</v>
      </c>
      <c r="F331" s="10">
        <v>43836</v>
      </c>
      <c r="G331" s="20">
        <v>2020</v>
      </c>
      <c r="H331" s="11">
        <v>5675</v>
      </c>
      <c r="I331" s="11">
        <v>2497</v>
      </c>
      <c r="J331" s="11">
        <f>order_db[[#This Row],[Cost]]/order_db[[#This Row],[Units_Sold]]</f>
        <v>2.2000000000000002</v>
      </c>
      <c r="K331" s="11">
        <f>(order_db[[#This Row],[Revenue]]-order_db[[#This Row],[Cost]])/order_db[[#This Row],[Units_Sold]]</f>
        <v>2.8</v>
      </c>
      <c r="L331" s="11">
        <f>order_db[[#This Row],[Unit_selling price]]*order_db[[#This Row],[Units_Sold]]</f>
        <v>3178</v>
      </c>
      <c r="M331" s="11">
        <f>order_db[[#This Row],[selling price]]-order_db[[#This Row],[Cost]]</f>
        <v>681</v>
      </c>
      <c r="N331" s="11">
        <f>order_db[[#This Row],[selling price]]*7.5%</f>
        <v>238.35</v>
      </c>
    </row>
    <row r="332" spans="1:14" ht="18.5" x14ac:dyDescent="0.45">
      <c r="A332" s="8">
        <v>331</v>
      </c>
      <c r="B332" s="9">
        <v>3</v>
      </c>
      <c r="C332" s="9">
        <v>493427</v>
      </c>
      <c r="D332" s="9" t="s">
        <v>9</v>
      </c>
      <c r="E332" s="9">
        <v>1645</v>
      </c>
      <c r="F332" s="10">
        <v>43835</v>
      </c>
      <c r="G332" s="20">
        <v>2020</v>
      </c>
      <c r="H332" s="11">
        <v>8225</v>
      </c>
      <c r="I332" s="11">
        <v>3619</v>
      </c>
      <c r="J332" s="11">
        <f>order_db[[#This Row],[Cost]]/order_db[[#This Row],[Units_Sold]]</f>
        <v>2.2000000000000002</v>
      </c>
      <c r="K332" s="11">
        <f>(order_db[[#This Row],[Revenue]]-order_db[[#This Row],[Cost]])/order_db[[#This Row],[Units_Sold]]</f>
        <v>2.8</v>
      </c>
      <c r="L332" s="11">
        <f>order_db[[#This Row],[Unit_selling price]]*order_db[[#This Row],[Units_Sold]]</f>
        <v>4606</v>
      </c>
      <c r="M332" s="11">
        <f>order_db[[#This Row],[selling price]]-order_db[[#This Row],[Cost]]</f>
        <v>987</v>
      </c>
      <c r="N332" s="11">
        <f>order_db[[#This Row],[selling price]]*7.5%</f>
        <v>345.45</v>
      </c>
    </row>
    <row r="333" spans="1:14" ht="18.5" x14ac:dyDescent="0.45">
      <c r="A333" s="8">
        <v>332</v>
      </c>
      <c r="B333" s="9">
        <v>3</v>
      </c>
      <c r="C333" s="9">
        <v>271981</v>
      </c>
      <c r="D333" s="9" t="s">
        <v>9</v>
      </c>
      <c r="E333" s="9">
        <v>2876</v>
      </c>
      <c r="F333" s="10">
        <v>43839</v>
      </c>
      <c r="G333" s="20">
        <v>2020</v>
      </c>
      <c r="H333" s="11">
        <v>14380</v>
      </c>
      <c r="I333" s="11">
        <v>6327.2</v>
      </c>
      <c r="J333" s="11">
        <f>order_db[[#This Row],[Cost]]/order_db[[#This Row],[Units_Sold]]</f>
        <v>2.1999999999999997</v>
      </c>
      <c r="K333" s="11">
        <f>(order_db[[#This Row],[Revenue]]-order_db[[#This Row],[Cost]])/order_db[[#This Row],[Units_Sold]]</f>
        <v>2.8000000000000003</v>
      </c>
      <c r="L333" s="11">
        <f>order_db[[#This Row],[Unit_selling price]]*order_db[[#This Row],[Units_Sold]]</f>
        <v>8052.8000000000011</v>
      </c>
      <c r="M333" s="11">
        <f>order_db[[#This Row],[selling price]]-order_db[[#This Row],[Cost]]</f>
        <v>1725.6000000000013</v>
      </c>
      <c r="N333" s="11">
        <f>order_db[[#This Row],[selling price]]*7.5%</f>
        <v>603.96</v>
      </c>
    </row>
    <row r="334" spans="1:14" ht="18.5" x14ac:dyDescent="0.45">
      <c r="A334" s="8">
        <v>333</v>
      </c>
      <c r="B334" s="9">
        <v>3</v>
      </c>
      <c r="C334" s="9">
        <v>766207</v>
      </c>
      <c r="D334" s="9" t="s">
        <v>9</v>
      </c>
      <c r="E334" s="9">
        <v>994</v>
      </c>
      <c r="F334" s="10">
        <v>43474</v>
      </c>
      <c r="G334" s="20">
        <v>2019</v>
      </c>
      <c r="H334" s="11">
        <v>4970</v>
      </c>
      <c r="I334" s="11">
        <v>2186.8000000000002</v>
      </c>
      <c r="J334" s="11">
        <f>order_db[[#This Row],[Cost]]/order_db[[#This Row],[Units_Sold]]</f>
        <v>2.2000000000000002</v>
      </c>
      <c r="K334" s="11">
        <f>(order_db[[#This Row],[Revenue]]-order_db[[#This Row],[Cost]])/order_db[[#This Row],[Units_Sold]]</f>
        <v>2.8</v>
      </c>
      <c r="L334" s="11">
        <f>order_db[[#This Row],[Unit_selling price]]*order_db[[#This Row],[Units_Sold]]</f>
        <v>2783.2</v>
      </c>
      <c r="M334" s="11">
        <f>order_db[[#This Row],[selling price]]-order_db[[#This Row],[Cost]]</f>
        <v>596.39999999999964</v>
      </c>
      <c r="N334" s="11">
        <f>order_db[[#This Row],[selling price]]*7.5%</f>
        <v>208.73999999999998</v>
      </c>
    </row>
    <row r="335" spans="1:14" ht="18.5" x14ac:dyDescent="0.45">
      <c r="A335" s="8">
        <v>334</v>
      </c>
      <c r="B335" s="9">
        <v>2</v>
      </c>
      <c r="C335" s="9">
        <v>653226</v>
      </c>
      <c r="D335" s="9" t="s">
        <v>9</v>
      </c>
      <c r="E335" s="9">
        <v>1118</v>
      </c>
      <c r="F335" s="10">
        <v>43841</v>
      </c>
      <c r="G335" s="20">
        <v>2020</v>
      </c>
      <c r="H335" s="11">
        <v>5590</v>
      </c>
      <c r="I335" s="11">
        <v>2459.6</v>
      </c>
      <c r="J335" s="11">
        <f>order_db[[#This Row],[Cost]]/order_db[[#This Row],[Units_Sold]]</f>
        <v>2.1999999999999997</v>
      </c>
      <c r="K335" s="11">
        <f>(order_db[[#This Row],[Revenue]]-order_db[[#This Row],[Cost]])/order_db[[#This Row],[Units_Sold]]</f>
        <v>2.8000000000000003</v>
      </c>
      <c r="L335" s="11">
        <f>order_db[[#This Row],[Unit_selling price]]*order_db[[#This Row],[Units_Sold]]</f>
        <v>3130.4</v>
      </c>
      <c r="M335" s="11">
        <f>order_db[[#This Row],[selling price]]-order_db[[#This Row],[Cost]]</f>
        <v>670.80000000000018</v>
      </c>
      <c r="N335" s="11">
        <f>order_db[[#This Row],[selling price]]*7.5%</f>
        <v>234.78</v>
      </c>
    </row>
    <row r="336" spans="1:14" ht="18.5" x14ac:dyDescent="0.45">
      <c r="A336" s="8">
        <v>335</v>
      </c>
      <c r="B336" s="9">
        <v>5</v>
      </c>
      <c r="C336" s="9">
        <v>560670</v>
      </c>
      <c r="D336" s="9" t="s">
        <v>9</v>
      </c>
      <c r="E336" s="9">
        <v>1372</v>
      </c>
      <c r="F336" s="10">
        <v>43842</v>
      </c>
      <c r="G336" s="20">
        <v>2020</v>
      </c>
      <c r="H336" s="11">
        <v>6860</v>
      </c>
      <c r="I336" s="11">
        <v>3018.4</v>
      </c>
      <c r="J336" s="11">
        <f>order_db[[#This Row],[Cost]]/order_db[[#This Row],[Units_Sold]]</f>
        <v>2.2000000000000002</v>
      </c>
      <c r="K336" s="11">
        <f>(order_db[[#This Row],[Revenue]]-order_db[[#This Row],[Cost]])/order_db[[#This Row],[Units_Sold]]</f>
        <v>2.8</v>
      </c>
      <c r="L336" s="11">
        <f>order_db[[#This Row],[Unit_selling price]]*order_db[[#This Row],[Units_Sold]]</f>
        <v>3841.6</v>
      </c>
      <c r="M336" s="11">
        <f>order_db[[#This Row],[selling price]]-order_db[[#This Row],[Cost]]</f>
        <v>823.19999999999982</v>
      </c>
      <c r="N336" s="11">
        <f>order_db[[#This Row],[selling price]]*7.5%</f>
        <v>288.12</v>
      </c>
    </row>
    <row r="337" spans="1:14" ht="18.5" x14ac:dyDescent="0.45">
      <c r="A337" s="8">
        <v>336</v>
      </c>
      <c r="B337" s="9">
        <v>3</v>
      </c>
      <c r="C337" s="9">
        <v>786700</v>
      </c>
      <c r="D337" s="9" t="s">
        <v>9</v>
      </c>
      <c r="E337" s="9">
        <v>1282</v>
      </c>
      <c r="F337" s="10">
        <v>43836</v>
      </c>
      <c r="G337" s="20">
        <v>2020</v>
      </c>
      <c r="H337" s="11">
        <v>6410</v>
      </c>
      <c r="I337" s="11">
        <v>2820.4</v>
      </c>
      <c r="J337" s="11">
        <f>order_db[[#This Row],[Cost]]/order_db[[#This Row],[Units_Sold]]</f>
        <v>2.2000000000000002</v>
      </c>
      <c r="K337" s="11">
        <f>(order_db[[#This Row],[Revenue]]-order_db[[#This Row],[Cost]])/order_db[[#This Row],[Units_Sold]]</f>
        <v>2.8</v>
      </c>
      <c r="L337" s="11">
        <f>order_db[[#This Row],[Unit_selling price]]*order_db[[#This Row],[Units_Sold]]</f>
        <v>3589.6</v>
      </c>
      <c r="M337" s="11">
        <f>order_db[[#This Row],[selling price]]-order_db[[#This Row],[Cost]]</f>
        <v>769.19999999999982</v>
      </c>
      <c r="N337" s="11">
        <f>order_db[[#This Row],[selling price]]*7.5%</f>
        <v>269.21999999999997</v>
      </c>
    </row>
    <row r="338" spans="1:14" ht="18.5" x14ac:dyDescent="0.45">
      <c r="A338" s="8">
        <v>337</v>
      </c>
      <c r="B338" s="9">
        <v>4</v>
      </c>
      <c r="C338" s="9">
        <v>137921</v>
      </c>
      <c r="D338" s="9" t="s">
        <v>9</v>
      </c>
      <c r="E338" s="9">
        <v>708</v>
      </c>
      <c r="F338" s="10">
        <v>43836</v>
      </c>
      <c r="G338" s="20">
        <v>2020</v>
      </c>
      <c r="H338" s="11">
        <v>3540</v>
      </c>
      <c r="I338" s="11">
        <v>1557.6</v>
      </c>
      <c r="J338" s="11">
        <f>order_db[[#This Row],[Cost]]/order_db[[#This Row],[Units_Sold]]</f>
        <v>2.1999999999999997</v>
      </c>
      <c r="K338" s="11">
        <f>(order_db[[#This Row],[Revenue]]-order_db[[#This Row],[Cost]])/order_db[[#This Row],[Units_Sold]]</f>
        <v>2.8000000000000003</v>
      </c>
      <c r="L338" s="11">
        <f>order_db[[#This Row],[Unit_selling price]]*order_db[[#This Row],[Units_Sold]]</f>
        <v>1982.4</v>
      </c>
      <c r="M338" s="11">
        <f>order_db[[#This Row],[selling price]]-order_db[[#This Row],[Cost]]</f>
        <v>424.80000000000018</v>
      </c>
      <c r="N338" s="11">
        <f>order_db[[#This Row],[selling price]]*7.5%</f>
        <v>148.68</v>
      </c>
    </row>
    <row r="339" spans="1:14" ht="18.5" x14ac:dyDescent="0.45">
      <c r="A339" s="8">
        <v>338</v>
      </c>
      <c r="B339" s="9">
        <v>3</v>
      </c>
      <c r="C339" s="9">
        <v>755930</v>
      </c>
      <c r="D339" s="9" t="s">
        <v>9</v>
      </c>
      <c r="E339" s="9">
        <v>2907</v>
      </c>
      <c r="F339" s="10">
        <v>43836</v>
      </c>
      <c r="G339" s="20">
        <v>2020</v>
      </c>
      <c r="H339" s="11">
        <v>14535</v>
      </c>
      <c r="I339" s="11">
        <v>6395.4</v>
      </c>
      <c r="J339" s="11">
        <f>order_db[[#This Row],[Cost]]/order_db[[#This Row],[Units_Sold]]</f>
        <v>2.1999999999999997</v>
      </c>
      <c r="K339" s="11">
        <f>(order_db[[#This Row],[Revenue]]-order_db[[#This Row],[Cost]])/order_db[[#This Row],[Units_Sold]]</f>
        <v>2.8000000000000003</v>
      </c>
      <c r="L339" s="11">
        <f>order_db[[#This Row],[Unit_selling price]]*order_db[[#This Row],[Units_Sold]]</f>
        <v>8139.6</v>
      </c>
      <c r="M339" s="11">
        <f>order_db[[#This Row],[selling price]]-order_db[[#This Row],[Cost]]</f>
        <v>1744.2000000000007</v>
      </c>
      <c r="N339" s="11">
        <f>order_db[[#This Row],[selling price]]*7.5%</f>
        <v>610.47</v>
      </c>
    </row>
    <row r="340" spans="1:14" ht="18.5" x14ac:dyDescent="0.45">
      <c r="A340" s="8">
        <v>339</v>
      </c>
      <c r="B340" s="9">
        <v>3</v>
      </c>
      <c r="C340" s="9">
        <v>277131</v>
      </c>
      <c r="D340" s="9" t="s">
        <v>9</v>
      </c>
      <c r="E340" s="9">
        <v>1366</v>
      </c>
      <c r="F340" s="10">
        <v>43836</v>
      </c>
      <c r="G340" s="20">
        <v>2020</v>
      </c>
      <c r="H340" s="11">
        <v>6830</v>
      </c>
      <c r="I340" s="11">
        <v>3005.2</v>
      </c>
      <c r="J340" s="11">
        <f>order_db[[#This Row],[Cost]]/order_db[[#This Row],[Units_Sold]]</f>
        <v>2.1999999999999997</v>
      </c>
      <c r="K340" s="11">
        <f>(order_db[[#This Row],[Revenue]]-order_db[[#This Row],[Cost]])/order_db[[#This Row],[Units_Sold]]</f>
        <v>2.8000000000000003</v>
      </c>
      <c r="L340" s="11">
        <f>order_db[[#This Row],[Unit_selling price]]*order_db[[#This Row],[Units_Sold]]</f>
        <v>3824.8</v>
      </c>
      <c r="M340" s="11">
        <f>order_db[[#This Row],[selling price]]-order_db[[#This Row],[Cost]]</f>
        <v>819.60000000000036</v>
      </c>
      <c r="N340" s="11">
        <f>order_db[[#This Row],[selling price]]*7.5%</f>
        <v>286.86</v>
      </c>
    </row>
    <row r="341" spans="1:14" ht="18.5" x14ac:dyDescent="0.45">
      <c r="A341" s="8">
        <v>340</v>
      </c>
      <c r="B341" s="9">
        <v>3</v>
      </c>
      <c r="C341" s="9">
        <v>235897</v>
      </c>
      <c r="D341" s="9" t="s">
        <v>9</v>
      </c>
      <c r="E341" s="9">
        <v>2460</v>
      </c>
      <c r="F341" s="10">
        <v>43836</v>
      </c>
      <c r="G341" s="20">
        <v>2020</v>
      </c>
      <c r="H341" s="11">
        <v>12300</v>
      </c>
      <c r="I341" s="11">
        <v>5412</v>
      </c>
      <c r="J341" s="11">
        <f>order_db[[#This Row],[Cost]]/order_db[[#This Row],[Units_Sold]]</f>
        <v>2.2000000000000002</v>
      </c>
      <c r="K341" s="11">
        <f>(order_db[[#This Row],[Revenue]]-order_db[[#This Row],[Cost]])/order_db[[#This Row],[Units_Sold]]</f>
        <v>2.8</v>
      </c>
      <c r="L341" s="11">
        <f>order_db[[#This Row],[Unit_selling price]]*order_db[[#This Row],[Units_Sold]]</f>
        <v>6888</v>
      </c>
      <c r="M341" s="11">
        <f>order_db[[#This Row],[selling price]]-order_db[[#This Row],[Cost]]</f>
        <v>1476</v>
      </c>
      <c r="N341" s="11">
        <f>order_db[[#This Row],[selling price]]*7.5%</f>
        <v>516.6</v>
      </c>
    </row>
    <row r="342" spans="1:14" ht="18.5" x14ac:dyDescent="0.45">
      <c r="A342" s="8">
        <v>341</v>
      </c>
      <c r="B342" s="9">
        <v>5</v>
      </c>
      <c r="C342" s="9">
        <v>872307</v>
      </c>
      <c r="D342" s="9" t="s">
        <v>9</v>
      </c>
      <c r="E342" s="9">
        <v>1520</v>
      </c>
      <c r="F342" s="10">
        <v>43841</v>
      </c>
      <c r="G342" s="20">
        <v>2020</v>
      </c>
      <c r="H342" s="11">
        <v>7600</v>
      </c>
      <c r="I342" s="11">
        <v>3344</v>
      </c>
      <c r="J342" s="11">
        <f>order_db[[#This Row],[Cost]]/order_db[[#This Row],[Units_Sold]]</f>
        <v>2.2000000000000002</v>
      </c>
      <c r="K342" s="11">
        <f>(order_db[[#This Row],[Revenue]]-order_db[[#This Row],[Cost]])/order_db[[#This Row],[Units_Sold]]</f>
        <v>2.8</v>
      </c>
      <c r="L342" s="11">
        <f>order_db[[#This Row],[Unit_selling price]]*order_db[[#This Row],[Units_Sold]]</f>
        <v>4256</v>
      </c>
      <c r="M342" s="11">
        <f>order_db[[#This Row],[selling price]]-order_db[[#This Row],[Cost]]</f>
        <v>912</v>
      </c>
      <c r="N342" s="11">
        <f>order_db[[#This Row],[selling price]]*7.5%</f>
        <v>319.2</v>
      </c>
    </row>
    <row r="343" spans="1:14" ht="18.5" x14ac:dyDescent="0.45">
      <c r="A343" s="8">
        <v>342</v>
      </c>
      <c r="B343" s="9">
        <v>5</v>
      </c>
      <c r="C343" s="9">
        <v>103888</v>
      </c>
      <c r="D343" s="9" t="s">
        <v>9</v>
      </c>
      <c r="E343" s="9">
        <v>711</v>
      </c>
      <c r="F343" s="10">
        <v>43842</v>
      </c>
      <c r="G343" s="20">
        <v>2020</v>
      </c>
      <c r="H343" s="11">
        <v>3555</v>
      </c>
      <c r="I343" s="11">
        <v>1564.2</v>
      </c>
      <c r="J343" s="11">
        <f>order_db[[#This Row],[Cost]]/order_db[[#This Row],[Units_Sold]]</f>
        <v>2.2000000000000002</v>
      </c>
      <c r="K343" s="11">
        <f>(order_db[[#This Row],[Revenue]]-order_db[[#This Row],[Cost]])/order_db[[#This Row],[Units_Sold]]</f>
        <v>2.8</v>
      </c>
      <c r="L343" s="11">
        <f>order_db[[#This Row],[Unit_selling price]]*order_db[[#This Row],[Units_Sold]]</f>
        <v>1990.8</v>
      </c>
      <c r="M343" s="11">
        <f>order_db[[#This Row],[selling price]]-order_db[[#This Row],[Cost]]</f>
        <v>426.59999999999991</v>
      </c>
      <c r="N343" s="11">
        <f>order_db[[#This Row],[selling price]]*7.5%</f>
        <v>149.31</v>
      </c>
    </row>
    <row r="344" spans="1:14" ht="18.5" x14ac:dyDescent="0.45">
      <c r="A344" s="8">
        <v>343</v>
      </c>
      <c r="B344" s="9">
        <v>4</v>
      </c>
      <c r="C344" s="9">
        <v>545954</v>
      </c>
      <c r="D344" s="9" t="s">
        <v>9</v>
      </c>
      <c r="E344" s="9">
        <v>1375</v>
      </c>
      <c r="F344" s="10">
        <v>43477</v>
      </c>
      <c r="G344" s="20">
        <v>2019</v>
      </c>
      <c r="H344" s="11">
        <v>6875</v>
      </c>
      <c r="I344" s="11">
        <v>3025</v>
      </c>
      <c r="J344" s="11">
        <f>order_db[[#This Row],[Cost]]/order_db[[#This Row],[Units_Sold]]</f>
        <v>2.2000000000000002</v>
      </c>
      <c r="K344" s="11">
        <f>(order_db[[#This Row],[Revenue]]-order_db[[#This Row],[Cost]])/order_db[[#This Row],[Units_Sold]]</f>
        <v>2.8</v>
      </c>
      <c r="L344" s="11">
        <f>order_db[[#This Row],[Unit_selling price]]*order_db[[#This Row],[Units_Sold]]</f>
        <v>3849.9999999999995</v>
      </c>
      <c r="M344" s="11">
        <f>order_db[[#This Row],[selling price]]-order_db[[#This Row],[Cost]]</f>
        <v>824.99999999999955</v>
      </c>
      <c r="N344" s="11">
        <f>order_db[[#This Row],[selling price]]*7.5%</f>
        <v>288.74999999999994</v>
      </c>
    </row>
    <row r="345" spans="1:14" ht="18.5" x14ac:dyDescent="0.45">
      <c r="A345" s="8">
        <v>344</v>
      </c>
      <c r="B345" s="9">
        <v>3</v>
      </c>
      <c r="C345" s="9">
        <v>480891</v>
      </c>
      <c r="D345" s="9" t="s">
        <v>9</v>
      </c>
      <c r="E345" s="9">
        <v>635</v>
      </c>
      <c r="F345" s="10">
        <v>43842</v>
      </c>
      <c r="G345" s="20">
        <v>2020</v>
      </c>
      <c r="H345" s="11">
        <v>3175</v>
      </c>
      <c r="I345" s="11">
        <v>1397</v>
      </c>
      <c r="J345" s="11">
        <f>order_db[[#This Row],[Cost]]/order_db[[#This Row],[Units_Sold]]</f>
        <v>2.2000000000000002</v>
      </c>
      <c r="K345" s="11">
        <f>(order_db[[#This Row],[Revenue]]-order_db[[#This Row],[Cost]])/order_db[[#This Row],[Units_Sold]]</f>
        <v>2.8</v>
      </c>
      <c r="L345" s="11">
        <f>order_db[[#This Row],[Unit_selling price]]*order_db[[#This Row],[Units_Sold]]</f>
        <v>1778</v>
      </c>
      <c r="M345" s="11">
        <f>order_db[[#This Row],[selling price]]-order_db[[#This Row],[Cost]]</f>
        <v>381</v>
      </c>
      <c r="N345" s="11">
        <f>order_db[[#This Row],[selling price]]*7.5%</f>
        <v>133.35</v>
      </c>
    </row>
    <row r="346" spans="1:14" ht="18.5" x14ac:dyDescent="0.45">
      <c r="A346" s="8">
        <v>345</v>
      </c>
      <c r="B346" s="9">
        <v>3</v>
      </c>
      <c r="C346" s="9">
        <v>444725</v>
      </c>
      <c r="D346" s="9" t="s">
        <v>9</v>
      </c>
      <c r="E346" s="9">
        <v>2071</v>
      </c>
      <c r="F346" s="10">
        <v>43839</v>
      </c>
      <c r="G346" s="20">
        <v>2020</v>
      </c>
      <c r="H346" s="11">
        <v>10355</v>
      </c>
      <c r="I346" s="11">
        <v>4556.2</v>
      </c>
      <c r="J346" s="11">
        <f>order_db[[#This Row],[Cost]]/order_db[[#This Row],[Units_Sold]]</f>
        <v>2.1999999999999997</v>
      </c>
      <c r="K346" s="11">
        <f>(order_db[[#This Row],[Revenue]]-order_db[[#This Row],[Cost]])/order_db[[#This Row],[Units_Sold]]</f>
        <v>2.8000000000000003</v>
      </c>
      <c r="L346" s="11">
        <f>order_db[[#This Row],[Unit_selling price]]*order_db[[#This Row],[Units_Sold]]</f>
        <v>5798.8</v>
      </c>
      <c r="M346" s="11">
        <f>order_db[[#This Row],[selling price]]-order_db[[#This Row],[Cost]]</f>
        <v>1242.6000000000004</v>
      </c>
      <c r="N346" s="11">
        <f>order_db[[#This Row],[selling price]]*7.5%</f>
        <v>434.91</v>
      </c>
    </row>
    <row r="347" spans="1:14" ht="18.5" x14ac:dyDescent="0.45">
      <c r="A347" s="8">
        <v>346</v>
      </c>
      <c r="B347" s="9">
        <v>4</v>
      </c>
      <c r="C347" s="9">
        <v>131700</v>
      </c>
      <c r="D347" s="9" t="s">
        <v>9</v>
      </c>
      <c r="E347" s="9">
        <v>1269</v>
      </c>
      <c r="F347" s="10">
        <v>43840</v>
      </c>
      <c r="G347" s="20">
        <v>2020</v>
      </c>
      <c r="H347" s="11">
        <v>6345</v>
      </c>
      <c r="I347" s="11">
        <v>2791.8</v>
      </c>
      <c r="J347" s="11">
        <f>order_db[[#This Row],[Cost]]/order_db[[#This Row],[Units_Sold]]</f>
        <v>2.2000000000000002</v>
      </c>
      <c r="K347" s="11">
        <f>(order_db[[#This Row],[Revenue]]-order_db[[#This Row],[Cost]])/order_db[[#This Row],[Units_Sold]]</f>
        <v>2.8</v>
      </c>
      <c r="L347" s="11">
        <f>order_db[[#This Row],[Unit_selling price]]*order_db[[#This Row],[Units_Sold]]</f>
        <v>3553.2</v>
      </c>
      <c r="M347" s="11">
        <f>order_db[[#This Row],[selling price]]-order_db[[#This Row],[Cost]]</f>
        <v>761.39999999999964</v>
      </c>
      <c r="N347" s="11">
        <f>order_db[[#This Row],[selling price]]*7.5%</f>
        <v>266.48999999999995</v>
      </c>
    </row>
    <row r="348" spans="1:14" ht="18.5" x14ac:dyDescent="0.45">
      <c r="A348" s="8">
        <v>347</v>
      </c>
      <c r="B348" s="9">
        <v>4</v>
      </c>
      <c r="C348" s="9">
        <v>256775</v>
      </c>
      <c r="D348" s="9" t="s">
        <v>9</v>
      </c>
      <c r="E348" s="9">
        <v>970</v>
      </c>
      <c r="F348" s="10">
        <v>43476</v>
      </c>
      <c r="G348" s="20">
        <v>2019</v>
      </c>
      <c r="H348" s="11">
        <v>4850</v>
      </c>
      <c r="I348" s="11">
        <v>2134</v>
      </c>
      <c r="J348" s="11">
        <f>order_db[[#This Row],[Cost]]/order_db[[#This Row],[Units_Sold]]</f>
        <v>2.2000000000000002</v>
      </c>
      <c r="K348" s="11">
        <f>(order_db[[#This Row],[Revenue]]-order_db[[#This Row],[Cost]])/order_db[[#This Row],[Units_Sold]]</f>
        <v>2.8</v>
      </c>
      <c r="L348" s="11">
        <f>order_db[[#This Row],[Unit_selling price]]*order_db[[#This Row],[Units_Sold]]</f>
        <v>2716</v>
      </c>
      <c r="M348" s="11">
        <f>order_db[[#This Row],[selling price]]-order_db[[#This Row],[Cost]]</f>
        <v>582</v>
      </c>
      <c r="N348" s="11">
        <f>order_db[[#This Row],[selling price]]*7.5%</f>
        <v>203.7</v>
      </c>
    </row>
    <row r="349" spans="1:14" ht="18.5" x14ac:dyDescent="0.45">
      <c r="A349" s="8">
        <v>348</v>
      </c>
      <c r="B349" s="9">
        <v>3</v>
      </c>
      <c r="C349" s="9">
        <v>686661</v>
      </c>
      <c r="D349" s="9" t="s">
        <v>9</v>
      </c>
      <c r="E349" s="9">
        <v>1694</v>
      </c>
      <c r="F349" s="10">
        <v>43841</v>
      </c>
      <c r="G349" s="20">
        <v>2020</v>
      </c>
      <c r="H349" s="11">
        <v>8470</v>
      </c>
      <c r="I349" s="11">
        <v>3726.8</v>
      </c>
      <c r="J349" s="11">
        <f>order_db[[#This Row],[Cost]]/order_db[[#This Row],[Units_Sold]]</f>
        <v>2.2000000000000002</v>
      </c>
      <c r="K349" s="11">
        <f>(order_db[[#This Row],[Revenue]]-order_db[[#This Row],[Cost]])/order_db[[#This Row],[Units_Sold]]</f>
        <v>2.8</v>
      </c>
      <c r="L349" s="11">
        <f>order_db[[#This Row],[Unit_selling price]]*order_db[[#This Row],[Units_Sold]]</f>
        <v>4743.2</v>
      </c>
      <c r="M349" s="11">
        <f>order_db[[#This Row],[selling price]]-order_db[[#This Row],[Cost]]</f>
        <v>1016.3999999999996</v>
      </c>
      <c r="N349" s="11">
        <f>order_db[[#This Row],[selling price]]*7.5%</f>
        <v>355.73999999999995</v>
      </c>
    </row>
    <row r="350" spans="1:14" ht="18.5" x14ac:dyDescent="0.45">
      <c r="A350" s="8">
        <v>349</v>
      </c>
      <c r="B350" s="9">
        <v>3</v>
      </c>
      <c r="C350" s="9">
        <v>842675</v>
      </c>
      <c r="D350" s="9" t="s">
        <v>9</v>
      </c>
      <c r="E350" s="9">
        <v>1038</v>
      </c>
      <c r="F350" s="10">
        <v>43836</v>
      </c>
      <c r="G350" s="20">
        <v>2020</v>
      </c>
      <c r="H350" s="11">
        <v>5190</v>
      </c>
      <c r="I350" s="11">
        <v>2283.6</v>
      </c>
      <c r="J350" s="11">
        <f>order_db[[#This Row],[Cost]]/order_db[[#This Row],[Units_Sold]]</f>
        <v>2.1999999999999997</v>
      </c>
      <c r="K350" s="11">
        <f>(order_db[[#This Row],[Revenue]]-order_db[[#This Row],[Cost]])/order_db[[#This Row],[Units_Sold]]</f>
        <v>2.8000000000000003</v>
      </c>
      <c r="L350" s="11">
        <f>order_db[[#This Row],[Unit_selling price]]*order_db[[#This Row],[Units_Sold]]</f>
        <v>2906.4</v>
      </c>
      <c r="M350" s="11">
        <f>order_db[[#This Row],[selling price]]-order_db[[#This Row],[Cost]]</f>
        <v>622.80000000000018</v>
      </c>
      <c r="N350" s="11">
        <f>order_db[[#This Row],[selling price]]*7.5%</f>
        <v>217.98</v>
      </c>
    </row>
    <row r="351" spans="1:14" ht="18.5" x14ac:dyDescent="0.45">
      <c r="A351" s="8">
        <v>350</v>
      </c>
      <c r="B351" s="9">
        <v>4</v>
      </c>
      <c r="C351" s="9">
        <v>571542</v>
      </c>
      <c r="D351" s="9" t="s">
        <v>9</v>
      </c>
      <c r="E351" s="9">
        <v>1631</v>
      </c>
      <c r="F351" s="10">
        <v>43837</v>
      </c>
      <c r="G351" s="20">
        <v>2020</v>
      </c>
      <c r="H351" s="11">
        <v>8152.5</v>
      </c>
      <c r="I351" s="11">
        <v>3587.1</v>
      </c>
      <c r="J351" s="11">
        <f>order_db[[#This Row],[Cost]]/order_db[[#This Row],[Units_Sold]]</f>
        <v>2.199325567136726</v>
      </c>
      <c r="K351" s="11">
        <f>(order_db[[#This Row],[Revenue]]-order_db[[#This Row],[Cost]])/order_db[[#This Row],[Units_Sold]]</f>
        <v>2.7991416309012873</v>
      </c>
      <c r="L351" s="11">
        <f>order_db[[#This Row],[Unit_selling price]]*order_db[[#This Row],[Units_Sold]]</f>
        <v>4565.3999999999996</v>
      </c>
      <c r="M351" s="11">
        <f>order_db[[#This Row],[selling price]]-order_db[[#This Row],[Cost]]</f>
        <v>978.29999999999973</v>
      </c>
      <c r="N351" s="11">
        <f>order_db[[#This Row],[selling price]]*7.5%</f>
        <v>342.40499999999997</v>
      </c>
    </row>
    <row r="352" spans="1:14" ht="18.5" x14ac:dyDescent="0.45">
      <c r="A352" s="8">
        <v>351</v>
      </c>
      <c r="B352" s="9">
        <v>2</v>
      </c>
      <c r="C352" s="9">
        <v>581556</v>
      </c>
      <c r="D352" s="9" t="s">
        <v>9</v>
      </c>
      <c r="E352" s="9">
        <v>306</v>
      </c>
      <c r="F352" s="10">
        <v>43477</v>
      </c>
      <c r="G352" s="20">
        <v>2019</v>
      </c>
      <c r="H352" s="11">
        <v>1530</v>
      </c>
      <c r="I352" s="11">
        <v>673.2</v>
      </c>
      <c r="J352" s="11">
        <f>order_db[[#This Row],[Cost]]/order_db[[#This Row],[Units_Sold]]</f>
        <v>2.2000000000000002</v>
      </c>
      <c r="K352" s="11">
        <f>(order_db[[#This Row],[Revenue]]-order_db[[#This Row],[Cost]])/order_db[[#This Row],[Units_Sold]]</f>
        <v>2.8</v>
      </c>
      <c r="L352" s="11">
        <f>order_db[[#This Row],[Unit_selling price]]*order_db[[#This Row],[Units_Sold]]</f>
        <v>856.8</v>
      </c>
      <c r="M352" s="11">
        <f>order_db[[#This Row],[selling price]]-order_db[[#This Row],[Cost]]</f>
        <v>183.59999999999991</v>
      </c>
      <c r="N352" s="11">
        <f>order_db[[#This Row],[selling price]]*7.5%</f>
        <v>64.259999999999991</v>
      </c>
    </row>
    <row r="353" spans="1:14" ht="18.5" x14ac:dyDescent="0.45">
      <c r="A353" s="8">
        <v>352</v>
      </c>
      <c r="B353" s="9">
        <v>4</v>
      </c>
      <c r="C353" s="9">
        <v>884057</v>
      </c>
      <c r="D353" s="9" t="s">
        <v>9</v>
      </c>
      <c r="E353" s="9">
        <v>579</v>
      </c>
      <c r="F353" s="10">
        <v>43831</v>
      </c>
      <c r="G353" s="20">
        <v>2020</v>
      </c>
      <c r="H353" s="11">
        <v>2895</v>
      </c>
      <c r="I353" s="11">
        <v>1273.8</v>
      </c>
      <c r="J353" s="11">
        <f>order_db[[#This Row],[Cost]]/order_db[[#This Row],[Units_Sold]]</f>
        <v>2.1999999999999997</v>
      </c>
      <c r="K353" s="11">
        <f>(order_db[[#This Row],[Revenue]]-order_db[[#This Row],[Cost]])/order_db[[#This Row],[Units_Sold]]</f>
        <v>2.8000000000000003</v>
      </c>
      <c r="L353" s="11">
        <f>order_db[[#This Row],[Unit_selling price]]*order_db[[#This Row],[Units_Sold]]</f>
        <v>1621.2</v>
      </c>
      <c r="M353" s="11">
        <f>order_db[[#This Row],[selling price]]-order_db[[#This Row],[Cost]]</f>
        <v>347.40000000000009</v>
      </c>
      <c r="N353" s="11">
        <f>order_db[[#This Row],[selling price]]*7.5%</f>
        <v>121.59</v>
      </c>
    </row>
    <row r="354" spans="1:14" ht="18.5" x14ac:dyDescent="0.45">
      <c r="A354" s="8">
        <v>353</v>
      </c>
      <c r="B354" s="9">
        <v>3</v>
      </c>
      <c r="C354" s="9">
        <v>761022</v>
      </c>
      <c r="D354" s="9" t="s">
        <v>9</v>
      </c>
      <c r="E354" s="9">
        <v>2240</v>
      </c>
      <c r="F354" s="10">
        <v>43832</v>
      </c>
      <c r="G354" s="20">
        <v>2020</v>
      </c>
      <c r="H354" s="11">
        <v>11200</v>
      </c>
      <c r="I354" s="11">
        <v>4928</v>
      </c>
      <c r="J354" s="11">
        <f>order_db[[#This Row],[Cost]]/order_db[[#This Row],[Units_Sold]]</f>
        <v>2.2000000000000002</v>
      </c>
      <c r="K354" s="11">
        <f>(order_db[[#This Row],[Revenue]]-order_db[[#This Row],[Cost]])/order_db[[#This Row],[Units_Sold]]</f>
        <v>2.8</v>
      </c>
      <c r="L354" s="11">
        <f>order_db[[#This Row],[Unit_selling price]]*order_db[[#This Row],[Units_Sold]]</f>
        <v>6272</v>
      </c>
      <c r="M354" s="11">
        <f>order_db[[#This Row],[selling price]]-order_db[[#This Row],[Cost]]</f>
        <v>1344</v>
      </c>
      <c r="N354" s="11">
        <f>order_db[[#This Row],[selling price]]*7.5%</f>
        <v>470.4</v>
      </c>
    </row>
    <row r="355" spans="1:14" ht="18.5" x14ac:dyDescent="0.45">
      <c r="A355" s="8">
        <v>354</v>
      </c>
      <c r="B355" s="9">
        <v>3</v>
      </c>
      <c r="C355" s="9">
        <v>215670</v>
      </c>
      <c r="D355" s="9" t="s">
        <v>9</v>
      </c>
      <c r="E355" s="9">
        <v>2993</v>
      </c>
      <c r="F355" s="10">
        <v>43833</v>
      </c>
      <c r="G355" s="20">
        <v>2020</v>
      </c>
      <c r="H355" s="11">
        <v>14965</v>
      </c>
      <c r="I355" s="11">
        <v>6584.6</v>
      </c>
      <c r="J355" s="11">
        <f>order_db[[#This Row],[Cost]]/order_db[[#This Row],[Units_Sold]]</f>
        <v>2.2000000000000002</v>
      </c>
      <c r="K355" s="11">
        <f>(order_db[[#This Row],[Revenue]]-order_db[[#This Row],[Cost]])/order_db[[#This Row],[Units_Sold]]</f>
        <v>2.8</v>
      </c>
      <c r="L355" s="11">
        <f>order_db[[#This Row],[Unit_selling price]]*order_db[[#This Row],[Units_Sold]]</f>
        <v>8380.4</v>
      </c>
      <c r="M355" s="11">
        <f>order_db[[#This Row],[selling price]]-order_db[[#This Row],[Cost]]</f>
        <v>1795.7999999999993</v>
      </c>
      <c r="N355" s="11">
        <f>order_db[[#This Row],[selling price]]*7.5%</f>
        <v>628.53</v>
      </c>
    </row>
    <row r="356" spans="1:14" ht="18.5" x14ac:dyDescent="0.45">
      <c r="A356" s="8">
        <v>355</v>
      </c>
      <c r="B356" s="9">
        <v>3</v>
      </c>
      <c r="C356" s="9">
        <v>272552</v>
      </c>
      <c r="D356" s="9" t="s">
        <v>9</v>
      </c>
      <c r="E356" s="9">
        <v>3521</v>
      </c>
      <c r="F356" s="10">
        <v>43834</v>
      </c>
      <c r="G356" s="20">
        <v>2020</v>
      </c>
      <c r="H356" s="11">
        <v>17602.5</v>
      </c>
      <c r="I356" s="11">
        <v>7745.1</v>
      </c>
      <c r="J356" s="11">
        <f>order_db[[#This Row],[Cost]]/order_db[[#This Row],[Units_Sold]]</f>
        <v>2.199687588753195</v>
      </c>
      <c r="K356" s="11">
        <f>(order_db[[#This Row],[Revenue]]-order_db[[#This Row],[Cost]])/order_db[[#This Row],[Units_Sold]]</f>
        <v>2.7996023856858847</v>
      </c>
      <c r="L356" s="11">
        <f>order_db[[#This Row],[Unit_selling price]]*order_db[[#This Row],[Units_Sold]]</f>
        <v>9857.4</v>
      </c>
      <c r="M356" s="11">
        <f>order_db[[#This Row],[selling price]]-order_db[[#This Row],[Cost]]</f>
        <v>2112.2999999999993</v>
      </c>
      <c r="N356" s="11">
        <f>order_db[[#This Row],[selling price]]*7.5%</f>
        <v>739.30499999999995</v>
      </c>
    </row>
    <row r="357" spans="1:14" ht="18.5" x14ac:dyDescent="0.45">
      <c r="A357" s="8">
        <v>356</v>
      </c>
      <c r="B357" s="9">
        <v>4</v>
      </c>
      <c r="C357" s="9">
        <v>120233</v>
      </c>
      <c r="D357" s="9" t="s">
        <v>9</v>
      </c>
      <c r="E357" s="9">
        <v>2039</v>
      </c>
      <c r="F357" s="10">
        <v>43835</v>
      </c>
      <c r="G357" s="20">
        <v>2020</v>
      </c>
      <c r="H357" s="11">
        <v>10195</v>
      </c>
      <c r="I357" s="11">
        <v>4485.8</v>
      </c>
      <c r="J357" s="11">
        <f>order_db[[#This Row],[Cost]]/order_db[[#This Row],[Units_Sold]]</f>
        <v>2.2000000000000002</v>
      </c>
      <c r="K357" s="11">
        <f>(order_db[[#This Row],[Revenue]]-order_db[[#This Row],[Cost]])/order_db[[#This Row],[Units_Sold]]</f>
        <v>2.8</v>
      </c>
      <c r="L357" s="11">
        <f>order_db[[#This Row],[Unit_selling price]]*order_db[[#This Row],[Units_Sold]]</f>
        <v>5709.2</v>
      </c>
      <c r="M357" s="11">
        <f>order_db[[#This Row],[selling price]]-order_db[[#This Row],[Cost]]</f>
        <v>1223.3999999999996</v>
      </c>
      <c r="N357" s="11">
        <f>order_db[[#This Row],[selling price]]*7.5%</f>
        <v>428.19</v>
      </c>
    </row>
    <row r="358" spans="1:14" ht="18.5" x14ac:dyDescent="0.45">
      <c r="A358" s="8">
        <v>357</v>
      </c>
      <c r="B358" s="9">
        <v>4</v>
      </c>
      <c r="C358" s="9">
        <v>702523</v>
      </c>
      <c r="D358" s="9" t="s">
        <v>9</v>
      </c>
      <c r="E358" s="9">
        <v>2574</v>
      </c>
      <c r="F358" s="10">
        <v>43838</v>
      </c>
      <c r="G358" s="20">
        <v>2020</v>
      </c>
      <c r="H358" s="11">
        <v>12870</v>
      </c>
      <c r="I358" s="11">
        <v>5662.8</v>
      </c>
      <c r="J358" s="11">
        <f>order_db[[#This Row],[Cost]]/order_db[[#This Row],[Units_Sold]]</f>
        <v>2.2000000000000002</v>
      </c>
      <c r="K358" s="11">
        <f>(order_db[[#This Row],[Revenue]]-order_db[[#This Row],[Cost]])/order_db[[#This Row],[Units_Sold]]</f>
        <v>2.8</v>
      </c>
      <c r="L358" s="11">
        <f>order_db[[#This Row],[Unit_selling price]]*order_db[[#This Row],[Units_Sold]]</f>
        <v>7207.2</v>
      </c>
      <c r="M358" s="11">
        <f>order_db[[#This Row],[selling price]]-order_db[[#This Row],[Cost]]</f>
        <v>1544.3999999999996</v>
      </c>
      <c r="N358" s="11">
        <f>order_db[[#This Row],[selling price]]*7.5%</f>
        <v>540.54</v>
      </c>
    </row>
    <row r="359" spans="1:14" ht="18.5" x14ac:dyDescent="0.45">
      <c r="A359" s="8">
        <v>358</v>
      </c>
      <c r="B359" s="9">
        <v>3</v>
      </c>
      <c r="C359" s="9">
        <v>267107</v>
      </c>
      <c r="D359" s="9" t="s">
        <v>9</v>
      </c>
      <c r="E359" s="9">
        <v>707</v>
      </c>
      <c r="F359" s="10">
        <v>43839</v>
      </c>
      <c r="G359" s="20">
        <v>2020</v>
      </c>
      <c r="H359" s="11">
        <v>3535</v>
      </c>
      <c r="I359" s="11">
        <v>1555.4</v>
      </c>
      <c r="J359" s="11">
        <f>order_db[[#This Row],[Cost]]/order_db[[#This Row],[Units_Sold]]</f>
        <v>2.2000000000000002</v>
      </c>
      <c r="K359" s="11">
        <f>(order_db[[#This Row],[Revenue]]-order_db[[#This Row],[Cost]])/order_db[[#This Row],[Units_Sold]]</f>
        <v>2.8</v>
      </c>
      <c r="L359" s="11">
        <f>order_db[[#This Row],[Unit_selling price]]*order_db[[#This Row],[Units_Sold]]</f>
        <v>1979.6</v>
      </c>
      <c r="M359" s="11">
        <f>order_db[[#This Row],[selling price]]-order_db[[#This Row],[Cost]]</f>
        <v>424.19999999999982</v>
      </c>
      <c r="N359" s="11">
        <f>order_db[[#This Row],[selling price]]*7.5%</f>
        <v>148.47</v>
      </c>
    </row>
    <row r="360" spans="1:14" ht="18.5" x14ac:dyDescent="0.45">
      <c r="A360" s="8">
        <v>359</v>
      </c>
      <c r="B360" s="9">
        <v>5</v>
      </c>
      <c r="C360" s="9">
        <v>190154</v>
      </c>
      <c r="D360" s="9" t="s">
        <v>9</v>
      </c>
      <c r="E360" s="9">
        <v>2072</v>
      </c>
      <c r="F360" s="10">
        <v>43842</v>
      </c>
      <c r="G360" s="20">
        <v>2020</v>
      </c>
      <c r="H360" s="11">
        <v>10360</v>
      </c>
      <c r="I360" s="11">
        <v>4558.3999999999996</v>
      </c>
      <c r="J360" s="11">
        <f>order_db[[#This Row],[Cost]]/order_db[[#This Row],[Units_Sold]]</f>
        <v>2.1999999999999997</v>
      </c>
      <c r="K360" s="11">
        <f>(order_db[[#This Row],[Revenue]]-order_db[[#This Row],[Cost]])/order_db[[#This Row],[Units_Sold]]</f>
        <v>2.8000000000000003</v>
      </c>
      <c r="L360" s="11">
        <f>order_db[[#This Row],[Unit_selling price]]*order_db[[#This Row],[Units_Sold]]</f>
        <v>5801.6</v>
      </c>
      <c r="M360" s="11">
        <f>order_db[[#This Row],[selling price]]-order_db[[#This Row],[Cost]]</f>
        <v>1243.2000000000007</v>
      </c>
      <c r="N360" s="11">
        <f>order_db[[#This Row],[selling price]]*7.5%</f>
        <v>435.12</v>
      </c>
    </row>
    <row r="361" spans="1:14" ht="18.5" x14ac:dyDescent="0.45">
      <c r="A361" s="8">
        <v>360</v>
      </c>
      <c r="B361" s="9">
        <v>3</v>
      </c>
      <c r="C361" s="9">
        <v>681348</v>
      </c>
      <c r="D361" s="9" t="s">
        <v>9</v>
      </c>
      <c r="E361" s="9">
        <v>853</v>
      </c>
      <c r="F361" s="10">
        <v>43842</v>
      </c>
      <c r="G361" s="20">
        <v>2020</v>
      </c>
      <c r="H361" s="11">
        <v>4265</v>
      </c>
      <c r="I361" s="11">
        <v>1876.6</v>
      </c>
      <c r="J361" s="11">
        <f>order_db[[#This Row],[Cost]]/order_db[[#This Row],[Units_Sold]]</f>
        <v>2.1999999999999997</v>
      </c>
      <c r="K361" s="11">
        <f>(order_db[[#This Row],[Revenue]]-order_db[[#This Row],[Cost]])/order_db[[#This Row],[Units_Sold]]</f>
        <v>2.8000000000000003</v>
      </c>
      <c r="L361" s="11">
        <f>order_db[[#This Row],[Unit_selling price]]*order_db[[#This Row],[Units_Sold]]</f>
        <v>2388.4</v>
      </c>
      <c r="M361" s="11">
        <f>order_db[[#This Row],[selling price]]-order_db[[#This Row],[Cost]]</f>
        <v>511.80000000000018</v>
      </c>
      <c r="N361" s="11">
        <f>order_db[[#This Row],[selling price]]*7.5%</f>
        <v>179.13</v>
      </c>
    </row>
    <row r="362" spans="1:14" ht="18.5" x14ac:dyDescent="0.45">
      <c r="A362" s="8">
        <v>361</v>
      </c>
      <c r="B362" s="9">
        <v>2</v>
      </c>
      <c r="C362" s="9">
        <v>104326</v>
      </c>
      <c r="D362" s="9" t="s">
        <v>9</v>
      </c>
      <c r="E362" s="9">
        <v>3200</v>
      </c>
      <c r="F362" s="10">
        <v>43837</v>
      </c>
      <c r="G362" s="20">
        <v>2020</v>
      </c>
      <c r="H362" s="11">
        <v>15997.5</v>
      </c>
      <c r="I362" s="11">
        <v>7038.9</v>
      </c>
      <c r="J362" s="11">
        <f>order_db[[#This Row],[Cost]]/order_db[[#This Row],[Units_Sold]]</f>
        <v>2.1996562499999999</v>
      </c>
      <c r="K362" s="11">
        <f>(order_db[[#This Row],[Revenue]]-order_db[[#This Row],[Cost]])/order_db[[#This Row],[Units_Sold]]</f>
        <v>2.7995625</v>
      </c>
      <c r="L362" s="11">
        <f>order_db[[#This Row],[Unit_selling price]]*order_db[[#This Row],[Units_Sold]]</f>
        <v>8958.6</v>
      </c>
      <c r="M362" s="11">
        <f>order_db[[#This Row],[selling price]]-order_db[[#This Row],[Cost]]</f>
        <v>1919.7000000000007</v>
      </c>
      <c r="N362" s="11">
        <f>order_db[[#This Row],[selling price]]*7.5%</f>
        <v>671.89499999999998</v>
      </c>
    </row>
    <row r="363" spans="1:14" ht="18.5" x14ac:dyDescent="0.45">
      <c r="A363" s="8">
        <v>362</v>
      </c>
      <c r="B363" s="9">
        <v>4</v>
      </c>
      <c r="C363" s="9">
        <v>323754</v>
      </c>
      <c r="D363" s="9" t="s">
        <v>9</v>
      </c>
      <c r="E363" s="9">
        <v>472</v>
      </c>
      <c r="F363" s="10">
        <v>43840</v>
      </c>
      <c r="G363" s="20">
        <v>2020</v>
      </c>
      <c r="H363" s="11">
        <v>2360</v>
      </c>
      <c r="I363" s="11">
        <v>1038.4000000000001</v>
      </c>
      <c r="J363" s="11">
        <f>order_db[[#This Row],[Cost]]/order_db[[#This Row],[Units_Sold]]</f>
        <v>2.2000000000000002</v>
      </c>
      <c r="K363" s="11">
        <f>(order_db[[#This Row],[Revenue]]-order_db[[#This Row],[Cost]])/order_db[[#This Row],[Units_Sold]]</f>
        <v>2.8</v>
      </c>
      <c r="L363" s="11">
        <f>order_db[[#This Row],[Unit_selling price]]*order_db[[#This Row],[Units_Sold]]</f>
        <v>1321.6</v>
      </c>
      <c r="M363" s="11">
        <f>order_db[[#This Row],[selling price]]-order_db[[#This Row],[Cost]]</f>
        <v>283.19999999999982</v>
      </c>
      <c r="N363" s="11">
        <f>order_db[[#This Row],[selling price]]*7.5%</f>
        <v>99.11999999999999</v>
      </c>
    </row>
    <row r="364" spans="1:14" ht="18.5" x14ac:dyDescent="0.45">
      <c r="A364" s="8">
        <v>363</v>
      </c>
      <c r="B364" s="9">
        <v>3</v>
      </c>
      <c r="C364" s="9">
        <v>382237</v>
      </c>
      <c r="D364" s="9" t="s">
        <v>9</v>
      </c>
      <c r="E364" s="9">
        <v>3165</v>
      </c>
      <c r="F364" s="10">
        <v>43831</v>
      </c>
      <c r="G364" s="20">
        <v>2020</v>
      </c>
      <c r="H364" s="11">
        <v>15825</v>
      </c>
      <c r="I364" s="11">
        <v>6963</v>
      </c>
      <c r="J364" s="11">
        <f>order_db[[#This Row],[Cost]]/order_db[[#This Row],[Units_Sold]]</f>
        <v>2.2000000000000002</v>
      </c>
      <c r="K364" s="11">
        <f>(order_db[[#This Row],[Revenue]]-order_db[[#This Row],[Cost]])/order_db[[#This Row],[Units_Sold]]</f>
        <v>2.8</v>
      </c>
      <c r="L364" s="11">
        <f>order_db[[#This Row],[Unit_selling price]]*order_db[[#This Row],[Units_Sold]]</f>
        <v>8862</v>
      </c>
      <c r="M364" s="11">
        <f>order_db[[#This Row],[selling price]]-order_db[[#This Row],[Cost]]</f>
        <v>1899</v>
      </c>
      <c r="N364" s="11">
        <f>order_db[[#This Row],[selling price]]*7.5%</f>
        <v>664.65</v>
      </c>
    </row>
    <row r="365" spans="1:14" ht="18.5" x14ac:dyDescent="0.45">
      <c r="A365" s="8">
        <v>364</v>
      </c>
      <c r="B365" s="9">
        <v>4</v>
      </c>
      <c r="C365" s="9">
        <v>424398</v>
      </c>
      <c r="D365" s="9" t="s">
        <v>9</v>
      </c>
      <c r="E365" s="9">
        <v>2629</v>
      </c>
      <c r="F365" s="10">
        <v>43831</v>
      </c>
      <c r="G365" s="20">
        <v>2020</v>
      </c>
      <c r="H365" s="11">
        <v>13145</v>
      </c>
      <c r="I365" s="11">
        <v>5783.8</v>
      </c>
      <c r="J365" s="11">
        <f>order_db[[#This Row],[Cost]]/order_db[[#This Row],[Units_Sold]]</f>
        <v>2.2000000000000002</v>
      </c>
      <c r="K365" s="11">
        <f>(order_db[[#This Row],[Revenue]]-order_db[[#This Row],[Cost]])/order_db[[#This Row],[Units_Sold]]</f>
        <v>2.8</v>
      </c>
      <c r="L365" s="11">
        <f>order_db[[#This Row],[Unit_selling price]]*order_db[[#This Row],[Units_Sold]]</f>
        <v>7361.2</v>
      </c>
      <c r="M365" s="11">
        <f>order_db[[#This Row],[selling price]]-order_db[[#This Row],[Cost]]</f>
        <v>1577.3999999999996</v>
      </c>
      <c r="N365" s="11">
        <f>order_db[[#This Row],[selling price]]*7.5%</f>
        <v>552.08999999999992</v>
      </c>
    </row>
    <row r="366" spans="1:14" ht="18.5" x14ac:dyDescent="0.45">
      <c r="A366" s="8">
        <v>365</v>
      </c>
      <c r="B366" s="9">
        <v>3</v>
      </c>
      <c r="C366" s="9">
        <v>821698</v>
      </c>
      <c r="D366" s="9" t="s">
        <v>9</v>
      </c>
      <c r="E366" s="9">
        <v>1433</v>
      </c>
      <c r="F366" s="10">
        <v>43835</v>
      </c>
      <c r="G366" s="20">
        <v>2020</v>
      </c>
      <c r="H366" s="11">
        <v>7165</v>
      </c>
      <c r="I366" s="11">
        <v>3152.6</v>
      </c>
      <c r="J366" s="11">
        <f>order_db[[#This Row],[Cost]]/order_db[[#This Row],[Units_Sold]]</f>
        <v>2.1999999999999997</v>
      </c>
      <c r="K366" s="11">
        <f>(order_db[[#This Row],[Revenue]]-order_db[[#This Row],[Cost]])/order_db[[#This Row],[Units_Sold]]</f>
        <v>2.8000000000000003</v>
      </c>
      <c r="L366" s="11">
        <f>order_db[[#This Row],[Unit_selling price]]*order_db[[#This Row],[Units_Sold]]</f>
        <v>4012.4000000000005</v>
      </c>
      <c r="M366" s="11">
        <f>order_db[[#This Row],[selling price]]-order_db[[#This Row],[Cost]]</f>
        <v>859.80000000000064</v>
      </c>
      <c r="N366" s="11">
        <f>order_db[[#This Row],[selling price]]*7.5%</f>
        <v>300.93</v>
      </c>
    </row>
    <row r="367" spans="1:14" ht="18.5" x14ac:dyDescent="0.45">
      <c r="A367" s="8">
        <v>366</v>
      </c>
      <c r="B367" s="9">
        <v>2</v>
      </c>
      <c r="C367" s="9">
        <v>550622</v>
      </c>
      <c r="D367" s="9" t="s">
        <v>9</v>
      </c>
      <c r="E367" s="9">
        <v>947</v>
      </c>
      <c r="F367" s="10">
        <v>43474</v>
      </c>
      <c r="G367" s="20">
        <v>2019</v>
      </c>
      <c r="H367" s="11">
        <v>4735</v>
      </c>
      <c r="I367" s="11">
        <v>2083.4</v>
      </c>
      <c r="J367" s="11">
        <f>order_db[[#This Row],[Cost]]/order_db[[#This Row],[Units_Sold]]</f>
        <v>2.2000000000000002</v>
      </c>
      <c r="K367" s="11">
        <f>(order_db[[#This Row],[Revenue]]-order_db[[#This Row],[Cost]])/order_db[[#This Row],[Units_Sold]]</f>
        <v>2.8</v>
      </c>
      <c r="L367" s="11">
        <f>order_db[[#This Row],[Unit_selling price]]*order_db[[#This Row],[Units_Sold]]</f>
        <v>2651.6</v>
      </c>
      <c r="M367" s="11">
        <f>order_db[[#This Row],[selling price]]-order_db[[#This Row],[Cost]]</f>
        <v>568.19999999999982</v>
      </c>
      <c r="N367" s="11">
        <f>order_db[[#This Row],[selling price]]*7.5%</f>
        <v>198.86999999999998</v>
      </c>
    </row>
    <row r="368" spans="1:14" ht="18.5" x14ac:dyDescent="0.45">
      <c r="A368" s="8">
        <v>367</v>
      </c>
      <c r="B368" s="9">
        <v>1</v>
      </c>
      <c r="C368" s="9">
        <v>423355</v>
      </c>
      <c r="D368" s="9" t="s">
        <v>9</v>
      </c>
      <c r="E368" s="9">
        <v>344</v>
      </c>
      <c r="F368" s="10">
        <v>43475</v>
      </c>
      <c r="G368" s="20">
        <v>2019</v>
      </c>
      <c r="H368" s="11">
        <v>1720</v>
      </c>
      <c r="I368" s="11">
        <v>756.8</v>
      </c>
      <c r="J368" s="11">
        <f>order_db[[#This Row],[Cost]]/order_db[[#This Row],[Units_Sold]]</f>
        <v>2.1999999999999997</v>
      </c>
      <c r="K368" s="11">
        <f>(order_db[[#This Row],[Revenue]]-order_db[[#This Row],[Cost]])/order_db[[#This Row],[Units_Sold]]</f>
        <v>2.8000000000000003</v>
      </c>
      <c r="L368" s="11">
        <f>order_db[[#This Row],[Unit_selling price]]*order_db[[#This Row],[Units_Sold]]</f>
        <v>963.2</v>
      </c>
      <c r="M368" s="11">
        <f>order_db[[#This Row],[selling price]]-order_db[[#This Row],[Cost]]</f>
        <v>206.40000000000009</v>
      </c>
      <c r="N368" s="11">
        <f>order_db[[#This Row],[selling price]]*7.5%</f>
        <v>72.239999999999995</v>
      </c>
    </row>
    <row r="369" spans="1:14" ht="18.5" x14ac:dyDescent="0.45">
      <c r="A369" s="8">
        <v>368</v>
      </c>
      <c r="B369" s="9">
        <v>5</v>
      </c>
      <c r="C369" s="9">
        <v>441751</v>
      </c>
      <c r="D369" s="9" t="s">
        <v>9</v>
      </c>
      <c r="E369" s="9">
        <v>2157</v>
      </c>
      <c r="F369" s="10">
        <v>43842</v>
      </c>
      <c r="G369" s="20">
        <v>2020</v>
      </c>
      <c r="H369" s="11">
        <v>10785</v>
      </c>
      <c r="I369" s="11">
        <v>4745.3999999999996</v>
      </c>
      <c r="J369" s="11">
        <f>order_db[[#This Row],[Cost]]/order_db[[#This Row],[Units_Sold]]</f>
        <v>2.1999999999999997</v>
      </c>
      <c r="K369" s="11">
        <f>(order_db[[#This Row],[Revenue]]-order_db[[#This Row],[Cost]])/order_db[[#This Row],[Units_Sold]]</f>
        <v>2.8000000000000003</v>
      </c>
      <c r="L369" s="11">
        <f>order_db[[#This Row],[Unit_selling price]]*order_db[[#This Row],[Units_Sold]]</f>
        <v>6039.6</v>
      </c>
      <c r="M369" s="11">
        <f>order_db[[#This Row],[selling price]]-order_db[[#This Row],[Cost]]</f>
        <v>1294.2000000000007</v>
      </c>
      <c r="N369" s="11">
        <f>order_db[[#This Row],[selling price]]*7.5%</f>
        <v>452.97</v>
      </c>
    </row>
    <row r="370" spans="1:14" ht="18.5" x14ac:dyDescent="0.45">
      <c r="A370" s="8">
        <v>369</v>
      </c>
      <c r="B370" s="9">
        <v>4</v>
      </c>
      <c r="C370" s="9">
        <v>531656</v>
      </c>
      <c r="D370" s="9" t="s">
        <v>9</v>
      </c>
      <c r="E370" s="9">
        <v>270</v>
      </c>
      <c r="F370" s="10">
        <v>43832</v>
      </c>
      <c r="G370" s="20">
        <v>2020</v>
      </c>
      <c r="H370" s="11">
        <v>1350</v>
      </c>
      <c r="I370" s="11">
        <v>594</v>
      </c>
      <c r="J370" s="11">
        <f>order_db[[#This Row],[Cost]]/order_db[[#This Row],[Units_Sold]]</f>
        <v>2.2000000000000002</v>
      </c>
      <c r="K370" s="11">
        <f>(order_db[[#This Row],[Revenue]]-order_db[[#This Row],[Cost]])/order_db[[#This Row],[Units_Sold]]</f>
        <v>2.8</v>
      </c>
      <c r="L370" s="11">
        <f>order_db[[#This Row],[Unit_selling price]]*order_db[[#This Row],[Units_Sold]]</f>
        <v>756</v>
      </c>
      <c r="M370" s="11">
        <f>order_db[[#This Row],[selling price]]-order_db[[#This Row],[Cost]]</f>
        <v>162</v>
      </c>
      <c r="N370" s="11">
        <f>order_db[[#This Row],[selling price]]*7.5%</f>
        <v>56.699999999999996</v>
      </c>
    </row>
    <row r="371" spans="1:14" ht="18.5" x14ac:dyDescent="0.45">
      <c r="A371" s="8">
        <v>370</v>
      </c>
      <c r="B371" s="9">
        <v>3</v>
      </c>
      <c r="C371" s="9">
        <v>261362</v>
      </c>
      <c r="D371" s="9" t="s">
        <v>9</v>
      </c>
      <c r="E371" s="9">
        <v>3422</v>
      </c>
      <c r="F371" s="10">
        <v>43837</v>
      </c>
      <c r="G371" s="20">
        <v>2020</v>
      </c>
      <c r="H371" s="11">
        <v>17107.5</v>
      </c>
      <c r="I371" s="11">
        <v>7527.3</v>
      </c>
      <c r="J371" s="11">
        <f>order_db[[#This Row],[Cost]]/order_db[[#This Row],[Units_Sold]]</f>
        <v>2.1996785505552308</v>
      </c>
      <c r="K371" s="11">
        <f>(order_db[[#This Row],[Revenue]]-order_db[[#This Row],[Cost]])/order_db[[#This Row],[Units_Sold]]</f>
        <v>2.7995908825248397</v>
      </c>
      <c r="L371" s="11">
        <f>order_db[[#This Row],[Unit_selling price]]*order_db[[#This Row],[Units_Sold]]</f>
        <v>9580.2000000000007</v>
      </c>
      <c r="M371" s="11">
        <f>order_db[[#This Row],[selling price]]-order_db[[#This Row],[Cost]]</f>
        <v>2052.9000000000005</v>
      </c>
      <c r="N371" s="11">
        <f>order_db[[#This Row],[selling price]]*7.5%</f>
        <v>718.51499999999999</v>
      </c>
    </row>
    <row r="372" spans="1:14" ht="18.5" x14ac:dyDescent="0.45">
      <c r="A372" s="8">
        <v>371</v>
      </c>
      <c r="B372" s="9">
        <v>4</v>
      </c>
      <c r="C372" s="9">
        <v>723364</v>
      </c>
      <c r="D372" s="9" t="s">
        <v>9</v>
      </c>
      <c r="E372" s="9">
        <v>2734</v>
      </c>
      <c r="F372" s="10">
        <v>43840</v>
      </c>
      <c r="G372" s="20">
        <v>2020</v>
      </c>
      <c r="H372" s="11">
        <v>13670</v>
      </c>
      <c r="I372" s="11">
        <v>6014.8</v>
      </c>
      <c r="J372" s="11">
        <f>order_db[[#This Row],[Cost]]/order_db[[#This Row],[Units_Sold]]</f>
        <v>2.2000000000000002</v>
      </c>
      <c r="K372" s="11">
        <f>(order_db[[#This Row],[Revenue]]-order_db[[#This Row],[Cost]])/order_db[[#This Row],[Units_Sold]]</f>
        <v>2.8</v>
      </c>
      <c r="L372" s="11">
        <f>order_db[[#This Row],[Unit_selling price]]*order_db[[#This Row],[Units_Sold]]</f>
        <v>7655.2</v>
      </c>
      <c r="M372" s="11">
        <f>order_db[[#This Row],[selling price]]-order_db[[#This Row],[Cost]]</f>
        <v>1640.3999999999996</v>
      </c>
      <c r="N372" s="11">
        <f>order_db[[#This Row],[selling price]]*7.5%</f>
        <v>574.14</v>
      </c>
    </row>
    <row r="373" spans="1:14" ht="18.5" x14ac:dyDescent="0.45">
      <c r="A373" s="8">
        <v>372</v>
      </c>
      <c r="B373" s="9">
        <v>4</v>
      </c>
      <c r="C373" s="9">
        <v>519269</v>
      </c>
      <c r="D373" s="9" t="s">
        <v>9</v>
      </c>
      <c r="E373" s="9">
        <v>2548</v>
      </c>
      <c r="F373" s="10">
        <v>43476</v>
      </c>
      <c r="G373" s="20">
        <v>2019</v>
      </c>
      <c r="H373" s="11">
        <v>12740</v>
      </c>
      <c r="I373" s="11">
        <v>5605.6</v>
      </c>
      <c r="J373" s="11">
        <f>order_db[[#This Row],[Cost]]/order_db[[#This Row],[Units_Sold]]</f>
        <v>2.2000000000000002</v>
      </c>
      <c r="K373" s="11">
        <f>(order_db[[#This Row],[Revenue]]-order_db[[#This Row],[Cost]])/order_db[[#This Row],[Units_Sold]]</f>
        <v>2.8</v>
      </c>
      <c r="L373" s="11">
        <f>order_db[[#This Row],[Unit_selling price]]*order_db[[#This Row],[Units_Sold]]</f>
        <v>7134.4</v>
      </c>
      <c r="M373" s="11">
        <f>order_db[[#This Row],[selling price]]-order_db[[#This Row],[Cost]]</f>
        <v>1528.7999999999993</v>
      </c>
      <c r="N373" s="11">
        <f>order_db[[#This Row],[selling price]]*7.5%</f>
        <v>535.07999999999993</v>
      </c>
    </row>
    <row r="374" spans="1:14" ht="18.5" x14ac:dyDescent="0.45">
      <c r="A374" s="8">
        <v>373</v>
      </c>
      <c r="B374" s="9">
        <v>4</v>
      </c>
      <c r="C374" s="9">
        <v>410583</v>
      </c>
      <c r="D374" s="9" t="s">
        <v>9</v>
      </c>
      <c r="E374" s="9">
        <v>2761</v>
      </c>
      <c r="F374" s="10">
        <v>43474</v>
      </c>
      <c r="G374" s="20">
        <v>2019</v>
      </c>
      <c r="H374" s="11">
        <v>13805</v>
      </c>
      <c r="I374" s="11">
        <v>6074.2</v>
      </c>
      <c r="J374" s="11">
        <f>order_db[[#This Row],[Cost]]/order_db[[#This Row],[Units_Sold]]</f>
        <v>2.1999999999999997</v>
      </c>
      <c r="K374" s="11">
        <f>(order_db[[#This Row],[Revenue]]-order_db[[#This Row],[Cost]])/order_db[[#This Row],[Units_Sold]]</f>
        <v>2.8000000000000003</v>
      </c>
      <c r="L374" s="11">
        <f>order_db[[#This Row],[Unit_selling price]]*order_db[[#This Row],[Units_Sold]]</f>
        <v>7730.8000000000011</v>
      </c>
      <c r="M374" s="11">
        <f>order_db[[#This Row],[selling price]]-order_db[[#This Row],[Cost]]</f>
        <v>1656.6000000000013</v>
      </c>
      <c r="N374" s="11">
        <f>order_db[[#This Row],[selling price]]*7.5%</f>
        <v>579.81000000000006</v>
      </c>
    </row>
    <row r="375" spans="1:14" ht="18.5" x14ac:dyDescent="0.45">
      <c r="A375" s="8">
        <v>374</v>
      </c>
      <c r="B375" s="9">
        <v>1</v>
      </c>
      <c r="C375" s="9">
        <v>665489</v>
      </c>
      <c r="D375" s="9" t="s">
        <v>9</v>
      </c>
      <c r="E375" s="9">
        <v>1659</v>
      </c>
      <c r="F375" s="10">
        <v>43831</v>
      </c>
      <c r="G375" s="20">
        <v>2020</v>
      </c>
      <c r="H375" s="11">
        <v>8295</v>
      </c>
      <c r="I375" s="11">
        <v>3649.8</v>
      </c>
      <c r="J375" s="11">
        <f>order_db[[#This Row],[Cost]]/order_db[[#This Row],[Units_Sold]]</f>
        <v>2.2000000000000002</v>
      </c>
      <c r="K375" s="11">
        <f>(order_db[[#This Row],[Revenue]]-order_db[[#This Row],[Cost]])/order_db[[#This Row],[Units_Sold]]</f>
        <v>2.8</v>
      </c>
      <c r="L375" s="11">
        <f>order_db[[#This Row],[Unit_selling price]]*order_db[[#This Row],[Units_Sold]]</f>
        <v>4645.2</v>
      </c>
      <c r="M375" s="11">
        <f>order_db[[#This Row],[selling price]]-order_db[[#This Row],[Cost]]</f>
        <v>995.39999999999964</v>
      </c>
      <c r="N375" s="11">
        <f>order_db[[#This Row],[selling price]]*7.5%</f>
        <v>348.39</v>
      </c>
    </row>
    <row r="376" spans="1:14" ht="18.5" x14ac:dyDescent="0.45">
      <c r="A376" s="8">
        <v>375</v>
      </c>
      <c r="B376" s="9">
        <v>3</v>
      </c>
      <c r="C376" s="9">
        <v>479703</v>
      </c>
      <c r="D376" s="9" t="s">
        <v>9</v>
      </c>
      <c r="E376" s="9">
        <v>1190</v>
      </c>
      <c r="F376" s="10">
        <v>43836</v>
      </c>
      <c r="G376" s="20">
        <v>2020</v>
      </c>
      <c r="H376" s="11">
        <v>5950</v>
      </c>
      <c r="I376" s="11">
        <v>2618</v>
      </c>
      <c r="J376" s="11">
        <f>order_db[[#This Row],[Cost]]/order_db[[#This Row],[Units_Sold]]</f>
        <v>2.2000000000000002</v>
      </c>
      <c r="K376" s="11">
        <f>(order_db[[#This Row],[Revenue]]-order_db[[#This Row],[Cost]])/order_db[[#This Row],[Units_Sold]]</f>
        <v>2.8</v>
      </c>
      <c r="L376" s="11">
        <f>order_db[[#This Row],[Unit_selling price]]*order_db[[#This Row],[Units_Sold]]</f>
        <v>3332</v>
      </c>
      <c r="M376" s="11">
        <f>order_db[[#This Row],[selling price]]-order_db[[#This Row],[Cost]]</f>
        <v>714</v>
      </c>
      <c r="N376" s="11">
        <f>order_db[[#This Row],[selling price]]*7.5%</f>
        <v>249.89999999999998</v>
      </c>
    </row>
    <row r="377" spans="1:14" ht="18.5" x14ac:dyDescent="0.45">
      <c r="A377" s="8">
        <v>376</v>
      </c>
      <c r="B377" s="9">
        <v>1</v>
      </c>
      <c r="C377" s="9">
        <v>148871</v>
      </c>
      <c r="D377" s="9" t="s">
        <v>9</v>
      </c>
      <c r="E377" s="9">
        <v>410</v>
      </c>
      <c r="F377" s="10">
        <v>43840</v>
      </c>
      <c r="G377" s="20">
        <v>2020</v>
      </c>
      <c r="H377" s="11">
        <v>2050</v>
      </c>
      <c r="I377" s="11">
        <v>902</v>
      </c>
      <c r="J377" s="11">
        <f>order_db[[#This Row],[Cost]]/order_db[[#This Row],[Units_Sold]]</f>
        <v>2.2000000000000002</v>
      </c>
      <c r="K377" s="11">
        <f>(order_db[[#This Row],[Revenue]]-order_db[[#This Row],[Cost]])/order_db[[#This Row],[Units_Sold]]</f>
        <v>2.8</v>
      </c>
      <c r="L377" s="11">
        <f>order_db[[#This Row],[Unit_selling price]]*order_db[[#This Row],[Units_Sold]]</f>
        <v>1148</v>
      </c>
      <c r="M377" s="11">
        <f>order_db[[#This Row],[selling price]]-order_db[[#This Row],[Cost]]</f>
        <v>246</v>
      </c>
      <c r="N377" s="11">
        <f>order_db[[#This Row],[selling price]]*7.5%</f>
        <v>86.1</v>
      </c>
    </row>
    <row r="378" spans="1:14" ht="18.5" x14ac:dyDescent="0.45">
      <c r="A378" s="8">
        <v>377</v>
      </c>
      <c r="B378" s="9">
        <v>3</v>
      </c>
      <c r="C378" s="9">
        <v>786473</v>
      </c>
      <c r="D378" s="9" t="s">
        <v>9</v>
      </c>
      <c r="E378" s="9">
        <v>1770</v>
      </c>
      <c r="F378" s="10">
        <v>43477</v>
      </c>
      <c r="G378" s="20">
        <v>2019</v>
      </c>
      <c r="H378" s="11">
        <v>8850</v>
      </c>
      <c r="I378" s="11">
        <v>3894</v>
      </c>
      <c r="J378" s="11">
        <f>order_db[[#This Row],[Cost]]/order_db[[#This Row],[Units_Sold]]</f>
        <v>2.2000000000000002</v>
      </c>
      <c r="K378" s="11">
        <f>(order_db[[#This Row],[Revenue]]-order_db[[#This Row],[Cost]])/order_db[[#This Row],[Units_Sold]]</f>
        <v>2.8</v>
      </c>
      <c r="L378" s="11">
        <f>order_db[[#This Row],[Unit_selling price]]*order_db[[#This Row],[Units_Sold]]</f>
        <v>4956</v>
      </c>
      <c r="M378" s="11">
        <f>order_db[[#This Row],[selling price]]-order_db[[#This Row],[Cost]]</f>
        <v>1062</v>
      </c>
      <c r="N378" s="11">
        <f>order_db[[#This Row],[selling price]]*7.5%</f>
        <v>371.7</v>
      </c>
    </row>
    <row r="379" spans="1:14" ht="18.5" x14ac:dyDescent="0.45">
      <c r="A379" s="8">
        <v>378</v>
      </c>
      <c r="B379" s="9">
        <v>3</v>
      </c>
      <c r="C379" s="9">
        <v>540063</v>
      </c>
      <c r="D379" s="9" t="s">
        <v>9</v>
      </c>
      <c r="E379" s="9">
        <v>1393</v>
      </c>
      <c r="F379" s="10">
        <v>43840</v>
      </c>
      <c r="G379" s="20">
        <v>2020</v>
      </c>
      <c r="H379" s="11">
        <v>6965</v>
      </c>
      <c r="I379" s="11">
        <v>3064.6</v>
      </c>
      <c r="J379" s="11">
        <f>order_db[[#This Row],[Cost]]/order_db[[#This Row],[Units_Sold]]</f>
        <v>2.1999999999999997</v>
      </c>
      <c r="K379" s="11">
        <f>(order_db[[#This Row],[Revenue]]-order_db[[#This Row],[Cost]])/order_db[[#This Row],[Units_Sold]]</f>
        <v>2.8000000000000003</v>
      </c>
      <c r="L379" s="11">
        <f>order_db[[#This Row],[Unit_selling price]]*order_db[[#This Row],[Units_Sold]]</f>
        <v>3900.4000000000005</v>
      </c>
      <c r="M379" s="11">
        <f>order_db[[#This Row],[selling price]]-order_db[[#This Row],[Cost]]</f>
        <v>835.80000000000064</v>
      </c>
      <c r="N379" s="11">
        <f>order_db[[#This Row],[selling price]]*7.5%</f>
        <v>292.53000000000003</v>
      </c>
    </row>
    <row r="380" spans="1:14" ht="18.5" x14ac:dyDescent="0.45">
      <c r="A380" s="8">
        <v>379</v>
      </c>
      <c r="B380" s="9">
        <v>1</v>
      </c>
      <c r="C380" s="9">
        <v>208984</v>
      </c>
      <c r="D380" s="9" t="s">
        <v>9</v>
      </c>
      <c r="E380" s="9">
        <v>2015</v>
      </c>
      <c r="F380" s="10">
        <v>43477</v>
      </c>
      <c r="G380" s="20">
        <v>2019</v>
      </c>
      <c r="H380" s="11">
        <v>10075</v>
      </c>
      <c r="I380" s="11">
        <v>4433</v>
      </c>
      <c r="J380" s="11">
        <f>order_db[[#This Row],[Cost]]/order_db[[#This Row],[Units_Sold]]</f>
        <v>2.2000000000000002</v>
      </c>
      <c r="K380" s="11">
        <f>(order_db[[#This Row],[Revenue]]-order_db[[#This Row],[Cost]])/order_db[[#This Row],[Units_Sold]]</f>
        <v>2.8</v>
      </c>
      <c r="L380" s="11">
        <f>order_db[[#This Row],[Unit_selling price]]*order_db[[#This Row],[Units_Sold]]</f>
        <v>5642</v>
      </c>
      <c r="M380" s="11">
        <f>order_db[[#This Row],[selling price]]-order_db[[#This Row],[Cost]]</f>
        <v>1209</v>
      </c>
      <c r="N380" s="11">
        <f>order_db[[#This Row],[selling price]]*7.5%</f>
        <v>423.15</v>
      </c>
    </row>
    <row r="381" spans="1:14" ht="18.5" x14ac:dyDescent="0.45">
      <c r="A381" s="8">
        <v>380</v>
      </c>
      <c r="B381" s="9">
        <v>3</v>
      </c>
      <c r="C381" s="9">
        <v>858624</v>
      </c>
      <c r="D381" s="9" t="s">
        <v>9</v>
      </c>
      <c r="E381" s="9">
        <v>888</v>
      </c>
      <c r="F381" s="10">
        <v>43833</v>
      </c>
      <c r="G381" s="20">
        <v>2020</v>
      </c>
      <c r="H381" s="11">
        <v>4440</v>
      </c>
      <c r="I381" s="11">
        <v>1953.6</v>
      </c>
      <c r="J381" s="11">
        <f>order_db[[#This Row],[Cost]]/order_db[[#This Row],[Units_Sold]]</f>
        <v>2.1999999999999997</v>
      </c>
      <c r="K381" s="11">
        <f>(order_db[[#This Row],[Revenue]]-order_db[[#This Row],[Cost]])/order_db[[#This Row],[Units_Sold]]</f>
        <v>2.8000000000000003</v>
      </c>
      <c r="L381" s="11">
        <f>order_db[[#This Row],[Unit_selling price]]*order_db[[#This Row],[Units_Sold]]</f>
        <v>2486.4</v>
      </c>
      <c r="M381" s="11">
        <f>order_db[[#This Row],[selling price]]-order_db[[#This Row],[Cost]]</f>
        <v>532.80000000000018</v>
      </c>
      <c r="N381" s="11">
        <f>order_db[[#This Row],[selling price]]*7.5%</f>
        <v>186.48</v>
      </c>
    </row>
    <row r="382" spans="1:14" ht="18.5" x14ac:dyDescent="0.45">
      <c r="A382" s="8">
        <v>381</v>
      </c>
      <c r="B382" s="9">
        <v>2</v>
      </c>
      <c r="C382" s="9">
        <v>374115</v>
      </c>
      <c r="D382" s="9" t="s">
        <v>9</v>
      </c>
      <c r="E382" s="9">
        <v>2844</v>
      </c>
      <c r="F382" s="10">
        <v>43835</v>
      </c>
      <c r="G382" s="20">
        <v>2020</v>
      </c>
      <c r="H382" s="11">
        <v>14220</v>
      </c>
      <c r="I382" s="11">
        <v>6256.8</v>
      </c>
      <c r="J382" s="11">
        <f>order_db[[#This Row],[Cost]]/order_db[[#This Row],[Units_Sold]]</f>
        <v>2.2000000000000002</v>
      </c>
      <c r="K382" s="11">
        <f>(order_db[[#This Row],[Revenue]]-order_db[[#This Row],[Cost]])/order_db[[#This Row],[Units_Sold]]</f>
        <v>2.8</v>
      </c>
      <c r="L382" s="11">
        <f>order_db[[#This Row],[Unit_selling price]]*order_db[[#This Row],[Units_Sold]]</f>
        <v>7963.2</v>
      </c>
      <c r="M382" s="11">
        <f>order_db[[#This Row],[selling price]]-order_db[[#This Row],[Cost]]</f>
        <v>1706.3999999999996</v>
      </c>
      <c r="N382" s="11">
        <f>order_db[[#This Row],[selling price]]*7.5%</f>
        <v>597.24</v>
      </c>
    </row>
    <row r="383" spans="1:14" ht="18.5" x14ac:dyDescent="0.45">
      <c r="A383" s="8">
        <v>382</v>
      </c>
      <c r="B383" s="9">
        <v>4</v>
      </c>
      <c r="C383" s="9">
        <v>140516</v>
      </c>
      <c r="D383" s="9" t="s">
        <v>9</v>
      </c>
      <c r="E383" s="9">
        <v>2475</v>
      </c>
      <c r="F383" s="10">
        <v>43838</v>
      </c>
      <c r="G383" s="20">
        <v>2020</v>
      </c>
      <c r="H383" s="11">
        <v>12375</v>
      </c>
      <c r="I383" s="11">
        <v>5445</v>
      </c>
      <c r="J383" s="11">
        <f>order_db[[#This Row],[Cost]]/order_db[[#This Row],[Units_Sold]]</f>
        <v>2.2000000000000002</v>
      </c>
      <c r="K383" s="11">
        <f>(order_db[[#This Row],[Revenue]]-order_db[[#This Row],[Cost]])/order_db[[#This Row],[Units_Sold]]</f>
        <v>2.8</v>
      </c>
      <c r="L383" s="11">
        <f>order_db[[#This Row],[Unit_selling price]]*order_db[[#This Row],[Units_Sold]]</f>
        <v>6930</v>
      </c>
      <c r="M383" s="11">
        <f>order_db[[#This Row],[selling price]]-order_db[[#This Row],[Cost]]</f>
        <v>1485</v>
      </c>
      <c r="N383" s="11">
        <f>order_db[[#This Row],[selling price]]*7.5%</f>
        <v>519.75</v>
      </c>
    </row>
    <row r="384" spans="1:14" ht="18.5" x14ac:dyDescent="0.45">
      <c r="A384" s="8">
        <v>383</v>
      </c>
      <c r="B384" s="9">
        <v>5</v>
      </c>
      <c r="C384" s="9">
        <v>594129</v>
      </c>
      <c r="D384" s="9" t="s">
        <v>9</v>
      </c>
      <c r="E384" s="9">
        <v>1743</v>
      </c>
      <c r="F384" s="10">
        <v>43475</v>
      </c>
      <c r="G384" s="20">
        <v>2019</v>
      </c>
      <c r="H384" s="11">
        <v>8715</v>
      </c>
      <c r="I384" s="11">
        <v>3834.6</v>
      </c>
      <c r="J384" s="11">
        <f>order_db[[#This Row],[Cost]]/order_db[[#This Row],[Units_Sold]]</f>
        <v>2.1999999999999997</v>
      </c>
      <c r="K384" s="11">
        <f>(order_db[[#This Row],[Revenue]]-order_db[[#This Row],[Cost]])/order_db[[#This Row],[Units_Sold]]</f>
        <v>2.8</v>
      </c>
      <c r="L384" s="11">
        <f>order_db[[#This Row],[Unit_selling price]]*order_db[[#This Row],[Units_Sold]]</f>
        <v>4880.3999999999996</v>
      </c>
      <c r="M384" s="11">
        <f>order_db[[#This Row],[selling price]]-order_db[[#This Row],[Cost]]</f>
        <v>1045.7999999999997</v>
      </c>
      <c r="N384" s="11">
        <f>order_db[[#This Row],[selling price]]*7.5%</f>
        <v>366.03</v>
      </c>
    </row>
    <row r="385" spans="1:14" ht="18.5" x14ac:dyDescent="0.45">
      <c r="A385" s="8">
        <v>384</v>
      </c>
      <c r="B385" s="9">
        <v>5</v>
      </c>
      <c r="C385" s="9">
        <v>841420</v>
      </c>
      <c r="D385" s="9" t="s">
        <v>9</v>
      </c>
      <c r="E385" s="9">
        <v>2914</v>
      </c>
      <c r="F385" s="10">
        <v>43840</v>
      </c>
      <c r="G385" s="20">
        <v>2020</v>
      </c>
      <c r="H385" s="11">
        <v>14570</v>
      </c>
      <c r="I385" s="11">
        <v>6410.8</v>
      </c>
      <c r="J385" s="11">
        <f>order_db[[#This Row],[Cost]]/order_db[[#This Row],[Units_Sold]]</f>
        <v>2.2000000000000002</v>
      </c>
      <c r="K385" s="11">
        <f>(order_db[[#This Row],[Revenue]]-order_db[[#This Row],[Cost]])/order_db[[#This Row],[Units_Sold]]</f>
        <v>2.8</v>
      </c>
      <c r="L385" s="11">
        <f>order_db[[#This Row],[Unit_selling price]]*order_db[[#This Row],[Units_Sold]]</f>
        <v>8159.2</v>
      </c>
      <c r="M385" s="11">
        <f>order_db[[#This Row],[selling price]]-order_db[[#This Row],[Cost]]</f>
        <v>1748.3999999999996</v>
      </c>
      <c r="N385" s="11">
        <f>order_db[[#This Row],[selling price]]*7.5%</f>
        <v>611.93999999999994</v>
      </c>
    </row>
    <row r="386" spans="1:14" ht="18.5" x14ac:dyDescent="0.45">
      <c r="A386" s="8">
        <v>385</v>
      </c>
      <c r="B386" s="9">
        <v>5</v>
      </c>
      <c r="C386" s="9">
        <v>707748</v>
      </c>
      <c r="D386" s="9" t="s">
        <v>9</v>
      </c>
      <c r="E386" s="9">
        <v>1731</v>
      </c>
      <c r="F386" s="10">
        <v>43840</v>
      </c>
      <c r="G386" s="20">
        <v>2020</v>
      </c>
      <c r="H386" s="11">
        <v>8655</v>
      </c>
      <c r="I386" s="11">
        <v>3808.2</v>
      </c>
      <c r="J386" s="11">
        <f>order_db[[#This Row],[Cost]]/order_db[[#This Row],[Units_Sold]]</f>
        <v>2.1999999999999997</v>
      </c>
      <c r="K386" s="11">
        <f>(order_db[[#This Row],[Revenue]]-order_db[[#This Row],[Cost]])/order_db[[#This Row],[Units_Sold]]</f>
        <v>2.8000000000000003</v>
      </c>
      <c r="L386" s="11">
        <f>order_db[[#This Row],[Unit_selling price]]*order_db[[#This Row],[Units_Sold]]</f>
        <v>4846.8</v>
      </c>
      <c r="M386" s="11">
        <f>order_db[[#This Row],[selling price]]-order_db[[#This Row],[Cost]]</f>
        <v>1038.6000000000004</v>
      </c>
      <c r="N386" s="11">
        <f>order_db[[#This Row],[selling price]]*7.5%</f>
        <v>363.51</v>
      </c>
    </row>
    <row r="387" spans="1:14" ht="18.5" x14ac:dyDescent="0.45">
      <c r="A387" s="8">
        <v>386</v>
      </c>
      <c r="B387" s="9">
        <v>1</v>
      </c>
      <c r="C387" s="9">
        <v>225353</v>
      </c>
      <c r="D387" s="9" t="s">
        <v>9</v>
      </c>
      <c r="E387" s="9">
        <v>1727</v>
      </c>
      <c r="F387" s="10">
        <v>43475</v>
      </c>
      <c r="G387" s="20">
        <v>2019</v>
      </c>
      <c r="H387" s="11">
        <v>8635</v>
      </c>
      <c r="I387" s="11">
        <v>3799.4</v>
      </c>
      <c r="J387" s="11">
        <f>order_db[[#This Row],[Cost]]/order_db[[#This Row],[Units_Sold]]</f>
        <v>2.2000000000000002</v>
      </c>
      <c r="K387" s="11">
        <f>(order_db[[#This Row],[Revenue]]-order_db[[#This Row],[Cost]])/order_db[[#This Row],[Units_Sold]]</f>
        <v>2.8000000000000003</v>
      </c>
      <c r="L387" s="11">
        <f>order_db[[#This Row],[Unit_selling price]]*order_db[[#This Row],[Units_Sold]]</f>
        <v>4835.6000000000004</v>
      </c>
      <c r="M387" s="11">
        <f>order_db[[#This Row],[selling price]]-order_db[[#This Row],[Cost]]</f>
        <v>1036.2000000000003</v>
      </c>
      <c r="N387" s="11">
        <f>order_db[[#This Row],[selling price]]*7.5%</f>
        <v>362.67</v>
      </c>
    </row>
    <row r="388" spans="1:14" ht="18.5" x14ac:dyDescent="0.45">
      <c r="A388" s="8">
        <v>387</v>
      </c>
      <c r="B388" s="9">
        <v>2</v>
      </c>
      <c r="C388" s="9">
        <v>227896</v>
      </c>
      <c r="D388" s="9" t="s">
        <v>9</v>
      </c>
      <c r="E388" s="9">
        <v>1870</v>
      </c>
      <c r="F388" s="10">
        <v>43476</v>
      </c>
      <c r="G388" s="20">
        <v>2019</v>
      </c>
      <c r="H388" s="11">
        <v>9350</v>
      </c>
      <c r="I388" s="11">
        <v>4114</v>
      </c>
      <c r="J388" s="11">
        <f>order_db[[#This Row],[Cost]]/order_db[[#This Row],[Units_Sold]]</f>
        <v>2.2000000000000002</v>
      </c>
      <c r="K388" s="11">
        <f>(order_db[[#This Row],[Revenue]]-order_db[[#This Row],[Cost]])/order_db[[#This Row],[Units_Sold]]</f>
        <v>2.8</v>
      </c>
      <c r="L388" s="11">
        <f>order_db[[#This Row],[Unit_selling price]]*order_db[[#This Row],[Units_Sold]]</f>
        <v>5236</v>
      </c>
      <c r="M388" s="11">
        <f>order_db[[#This Row],[selling price]]-order_db[[#This Row],[Cost]]</f>
        <v>1122</v>
      </c>
      <c r="N388" s="11">
        <f>order_db[[#This Row],[selling price]]*7.5%</f>
        <v>392.7</v>
      </c>
    </row>
    <row r="389" spans="1:14" ht="18.5" x14ac:dyDescent="0.45">
      <c r="A389" s="8">
        <v>388</v>
      </c>
      <c r="B389" s="9">
        <v>3</v>
      </c>
      <c r="C389" s="9">
        <v>683349</v>
      </c>
      <c r="D389" s="9" t="s">
        <v>9</v>
      </c>
      <c r="E389" s="9">
        <v>2475</v>
      </c>
      <c r="F389" s="10">
        <v>43833</v>
      </c>
      <c r="G389" s="20">
        <v>2020</v>
      </c>
      <c r="H389" s="11">
        <v>12375</v>
      </c>
      <c r="I389" s="11">
        <v>5445</v>
      </c>
      <c r="J389" s="11">
        <f>order_db[[#This Row],[Cost]]/order_db[[#This Row],[Units_Sold]]</f>
        <v>2.2000000000000002</v>
      </c>
      <c r="K389" s="11">
        <f>(order_db[[#This Row],[Revenue]]-order_db[[#This Row],[Cost]])/order_db[[#This Row],[Units_Sold]]</f>
        <v>2.8</v>
      </c>
      <c r="L389" s="11">
        <f>order_db[[#This Row],[Unit_selling price]]*order_db[[#This Row],[Units_Sold]]</f>
        <v>6930</v>
      </c>
      <c r="M389" s="11">
        <f>order_db[[#This Row],[selling price]]-order_db[[#This Row],[Cost]]</f>
        <v>1485</v>
      </c>
      <c r="N389" s="11">
        <f>order_db[[#This Row],[selling price]]*7.5%</f>
        <v>519.75</v>
      </c>
    </row>
    <row r="390" spans="1:14" ht="18.5" x14ac:dyDescent="0.45">
      <c r="A390" s="8">
        <v>389</v>
      </c>
      <c r="B390" s="9">
        <v>3</v>
      </c>
      <c r="C390" s="9">
        <v>578917</v>
      </c>
      <c r="D390" s="9" t="s">
        <v>9</v>
      </c>
      <c r="E390" s="9">
        <v>546</v>
      </c>
      <c r="F390" s="10">
        <v>43840</v>
      </c>
      <c r="G390" s="20">
        <v>2020</v>
      </c>
      <c r="H390" s="11">
        <v>2730</v>
      </c>
      <c r="I390" s="11">
        <v>1201.2</v>
      </c>
      <c r="J390" s="11">
        <f>order_db[[#This Row],[Cost]]/order_db[[#This Row],[Units_Sold]]</f>
        <v>2.2000000000000002</v>
      </c>
      <c r="K390" s="11">
        <f>(order_db[[#This Row],[Revenue]]-order_db[[#This Row],[Cost]])/order_db[[#This Row],[Units_Sold]]</f>
        <v>2.8</v>
      </c>
      <c r="L390" s="11">
        <f>order_db[[#This Row],[Unit_selling price]]*order_db[[#This Row],[Units_Sold]]</f>
        <v>1528.8</v>
      </c>
      <c r="M390" s="11">
        <f>order_db[[#This Row],[selling price]]-order_db[[#This Row],[Cost]]</f>
        <v>327.59999999999991</v>
      </c>
      <c r="N390" s="11">
        <f>order_db[[#This Row],[selling price]]*7.5%</f>
        <v>114.66</v>
      </c>
    </row>
    <row r="391" spans="1:14" ht="18.5" x14ac:dyDescent="0.45">
      <c r="A391" s="8">
        <v>390</v>
      </c>
      <c r="B391" s="9">
        <v>1</v>
      </c>
      <c r="C391" s="9">
        <v>194906</v>
      </c>
      <c r="D391" s="9" t="s">
        <v>10</v>
      </c>
      <c r="E391" s="9">
        <v>1619</v>
      </c>
      <c r="F391" s="10">
        <v>43831</v>
      </c>
      <c r="G391" s="20">
        <v>2020</v>
      </c>
      <c r="H391" s="11">
        <v>6474</v>
      </c>
      <c r="I391" s="11">
        <v>2427.75</v>
      </c>
      <c r="J391" s="11">
        <f>order_db[[#This Row],[Cost]]/order_db[[#This Row],[Units_Sold]]</f>
        <v>1.4995367510809141</v>
      </c>
      <c r="K391" s="11">
        <f>(order_db[[#This Row],[Revenue]]-order_db[[#This Row],[Cost]])/order_db[[#This Row],[Units_Sold]]</f>
        <v>2.4992279184681903</v>
      </c>
      <c r="L391" s="11">
        <f>order_db[[#This Row],[Unit_selling price]]*order_db[[#This Row],[Units_Sold]]</f>
        <v>4046.25</v>
      </c>
      <c r="M391" s="11">
        <f>order_db[[#This Row],[selling price]]-order_db[[#This Row],[Cost]]</f>
        <v>1618.5</v>
      </c>
      <c r="N391" s="11">
        <f>order_db[[#This Row],[selling price]]*7.5%</f>
        <v>303.46875</v>
      </c>
    </row>
    <row r="392" spans="1:14" ht="18.5" x14ac:dyDescent="0.45">
      <c r="A392" s="8">
        <v>391</v>
      </c>
      <c r="B392" s="9">
        <v>4</v>
      </c>
      <c r="C392" s="9">
        <v>858867</v>
      </c>
      <c r="D392" s="9" t="s">
        <v>10</v>
      </c>
      <c r="E392" s="9">
        <v>1321</v>
      </c>
      <c r="F392" s="10">
        <v>43831</v>
      </c>
      <c r="G392" s="20">
        <v>2020</v>
      </c>
      <c r="H392" s="11">
        <v>5284</v>
      </c>
      <c r="I392" s="11">
        <v>1981.5</v>
      </c>
      <c r="J392" s="11">
        <f>order_db[[#This Row],[Cost]]/order_db[[#This Row],[Units_Sold]]</f>
        <v>1.5</v>
      </c>
      <c r="K392" s="11">
        <f>(order_db[[#This Row],[Revenue]]-order_db[[#This Row],[Cost]])/order_db[[#This Row],[Units_Sold]]</f>
        <v>2.5</v>
      </c>
      <c r="L392" s="11">
        <f>order_db[[#This Row],[Unit_selling price]]*order_db[[#This Row],[Units_Sold]]</f>
        <v>3302.5</v>
      </c>
      <c r="M392" s="11">
        <f>order_db[[#This Row],[selling price]]-order_db[[#This Row],[Cost]]</f>
        <v>1321</v>
      </c>
      <c r="N392" s="11">
        <f>order_db[[#This Row],[selling price]]*7.5%</f>
        <v>247.6875</v>
      </c>
    </row>
    <row r="393" spans="1:14" ht="18.5" x14ac:dyDescent="0.45">
      <c r="A393" s="8">
        <v>392</v>
      </c>
      <c r="B393" s="9">
        <v>5</v>
      </c>
      <c r="C393" s="9">
        <v>649737</v>
      </c>
      <c r="D393" s="9" t="s">
        <v>10</v>
      </c>
      <c r="E393" s="9">
        <v>2178</v>
      </c>
      <c r="F393" s="10">
        <v>43836</v>
      </c>
      <c r="G393" s="20">
        <v>2020</v>
      </c>
      <c r="H393" s="11">
        <v>8712</v>
      </c>
      <c r="I393" s="11">
        <v>3267</v>
      </c>
      <c r="J393" s="11">
        <f>order_db[[#This Row],[Cost]]/order_db[[#This Row],[Units_Sold]]</f>
        <v>1.5</v>
      </c>
      <c r="K393" s="11">
        <f>(order_db[[#This Row],[Revenue]]-order_db[[#This Row],[Cost]])/order_db[[#This Row],[Units_Sold]]</f>
        <v>2.5</v>
      </c>
      <c r="L393" s="11">
        <f>order_db[[#This Row],[Unit_selling price]]*order_db[[#This Row],[Units_Sold]]</f>
        <v>5445</v>
      </c>
      <c r="M393" s="11">
        <f>order_db[[#This Row],[selling price]]-order_db[[#This Row],[Cost]]</f>
        <v>2178</v>
      </c>
      <c r="N393" s="11">
        <f>order_db[[#This Row],[selling price]]*7.5%</f>
        <v>408.375</v>
      </c>
    </row>
    <row r="394" spans="1:14" ht="18.5" x14ac:dyDescent="0.45">
      <c r="A394" s="8">
        <v>393</v>
      </c>
      <c r="B394" s="9">
        <v>3</v>
      </c>
      <c r="C394" s="9">
        <v>361699</v>
      </c>
      <c r="D394" s="9" t="s">
        <v>10</v>
      </c>
      <c r="E394" s="9">
        <v>888</v>
      </c>
      <c r="F394" s="10">
        <v>43836</v>
      </c>
      <c r="G394" s="20">
        <v>2020</v>
      </c>
      <c r="H394" s="11">
        <v>3552</v>
      </c>
      <c r="I394" s="11">
        <v>1332</v>
      </c>
      <c r="J394" s="11">
        <f>order_db[[#This Row],[Cost]]/order_db[[#This Row],[Units_Sold]]</f>
        <v>1.5</v>
      </c>
      <c r="K394" s="11">
        <f>(order_db[[#This Row],[Revenue]]-order_db[[#This Row],[Cost]])/order_db[[#This Row],[Units_Sold]]</f>
        <v>2.5</v>
      </c>
      <c r="L394" s="11">
        <f>order_db[[#This Row],[Unit_selling price]]*order_db[[#This Row],[Units_Sold]]</f>
        <v>2220</v>
      </c>
      <c r="M394" s="11">
        <f>order_db[[#This Row],[selling price]]-order_db[[#This Row],[Cost]]</f>
        <v>888</v>
      </c>
      <c r="N394" s="11">
        <f>order_db[[#This Row],[selling price]]*7.5%</f>
        <v>166.5</v>
      </c>
    </row>
    <row r="395" spans="1:14" ht="18.5" x14ac:dyDescent="0.45">
      <c r="A395" s="8">
        <v>394</v>
      </c>
      <c r="B395" s="9">
        <v>1</v>
      </c>
      <c r="C395" s="9">
        <v>293680</v>
      </c>
      <c r="D395" s="9" t="s">
        <v>10</v>
      </c>
      <c r="E395" s="9">
        <v>2470</v>
      </c>
      <c r="F395" s="10">
        <v>43836</v>
      </c>
      <c r="G395" s="20">
        <v>2020</v>
      </c>
      <c r="H395" s="11">
        <v>9880</v>
      </c>
      <c r="I395" s="11">
        <v>3705</v>
      </c>
      <c r="J395" s="11">
        <f>order_db[[#This Row],[Cost]]/order_db[[#This Row],[Units_Sold]]</f>
        <v>1.5</v>
      </c>
      <c r="K395" s="11">
        <f>(order_db[[#This Row],[Revenue]]-order_db[[#This Row],[Cost]])/order_db[[#This Row],[Units_Sold]]</f>
        <v>2.5</v>
      </c>
      <c r="L395" s="11">
        <f>order_db[[#This Row],[Unit_selling price]]*order_db[[#This Row],[Units_Sold]]</f>
        <v>6175</v>
      </c>
      <c r="M395" s="11">
        <f>order_db[[#This Row],[selling price]]-order_db[[#This Row],[Cost]]</f>
        <v>2470</v>
      </c>
      <c r="N395" s="11">
        <f>order_db[[#This Row],[selling price]]*7.5%</f>
        <v>463.125</v>
      </c>
    </row>
    <row r="396" spans="1:14" ht="18.5" x14ac:dyDescent="0.45">
      <c r="A396" s="8">
        <v>395</v>
      </c>
      <c r="B396" s="9">
        <v>4</v>
      </c>
      <c r="C396" s="9">
        <v>682634</v>
      </c>
      <c r="D396" s="9" t="s">
        <v>10</v>
      </c>
      <c r="E396" s="9">
        <v>1513</v>
      </c>
      <c r="F396" s="10">
        <v>43842</v>
      </c>
      <c r="G396" s="20">
        <v>2020</v>
      </c>
      <c r="H396" s="11">
        <v>6052</v>
      </c>
      <c r="I396" s="11">
        <v>2269.5</v>
      </c>
      <c r="J396" s="11">
        <f>order_db[[#This Row],[Cost]]/order_db[[#This Row],[Units_Sold]]</f>
        <v>1.5</v>
      </c>
      <c r="K396" s="11">
        <f>(order_db[[#This Row],[Revenue]]-order_db[[#This Row],[Cost]])/order_db[[#This Row],[Units_Sold]]</f>
        <v>2.5</v>
      </c>
      <c r="L396" s="11">
        <f>order_db[[#This Row],[Unit_selling price]]*order_db[[#This Row],[Units_Sold]]</f>
        <v>3782.5</v>
      </c>
      <c r="M396" s="11">
        <f>order_db[[#This Row],[selling price]]-order_db[[#This Row],[Cost]]</f>
        <v>1513</v>
      </c>
      <c r="N396" s="11">
        <f>order_db[[#This Row],[selling price]]*7.5%</f>
        <v>283.6875</v>
      </c>
    </row>
    <row r="397" spans="1:14" ht="18.5" x14ac:dyDescent="0.45">
      <c r="A397" s="8">
        <v>396</v>
      </c>
      <c r="B397" s="9">
        <v>3</v>
      </c>
      <c r="C397" s="9">
        <v>161388</v>
      </c>
      <c r="D397" s="9" t="s">
        <v>10</v>
      </c>
      <c r="E397" s="9">
        <v>1858</v>
      </c>
      <c r="F397" s="10">
        <v>43832</v>
      </c>
      <c r="G397" s="20">
        <v>2020</v>
      </c>
      <c r="H397" s="11">
        <v>7432</v>
      </c>
      <c r="I397" s="11">
        <v>2787</v>
      </c>
      <c r="J397" s="11">
        <f>order_db[[#This Row],[Cost]]/order_db[[#This Row],[Units_Sold]]</f>
        <v>1.5</v>
      </c>
      <c r="K397" s="11">
        <f>(order_db[[#This Row],[Revenue]]-order_db[[#This Row],[Cost]])/order_db[[#This Row],[Units_Sold]]</f>
        <v>2.5</v>
      </c>
      <c r="L397" s="11">
        <f>order_db[[#This Row],[Unit_selling price]]*order_db[[#This Row],[Units_Sold]]</f>
        <v>4645</v>
      </c>
      <c r="M397" s="11">
        <f>order_db[[#This Row],[selling price]]-order_db[[#This Row],[Cost]]</f>
        <v>1858</v>
      </c>
      <c r="N397" s="11">
        <f>order_db[[#This Row],[selling price]]*7.5%</f>
        <v>348.375</v>
      </c>
    </row>
    <row r="398" spans="1:14" ht="18.5" x14ac:dyDescent="0.45">
      <c r="A398" s="8">
        <v>397</v>
      </c>
      <c r="B398" s="9">
        <v>3</v>
      </c>
      <c r="C398" s="9">
        <v>103112</v>
      </c>
      <c r="D398" s="9" t="s">
        <v>10</v>
      </c>
      <c r="E398" s="9">
        <v>1210</v>
      </c>
      <c r="F398" s="10">
        <v>43833</v>
      </c>
      <c r="G398" s="20">
        <v>2020</v>
      </c>
      <c r="H398" s="11">
        <v>4840</v>
      </c>
      <c r="I398" s="11">
        <v>1815</v>
      </c>
      <c r="J398" s="11">
        <f>order_db[[#This Row],[Cost]]/order_db[[#This Row],[Units_Sold]]</f>
        <v>1.5</v>
      </c>
      <c r="K398" s="11">
        <f>(order_db[[#This Row],[Revenue]]-order_db[[#This Row],[Cost]])/order_db[[#This Row],[Units_Sold]]</f>
        <v>2.5</v>
      </c>
      <c r="L398" s="11">
        <f>order_db[[#This Row],[Unit_selling price]]*order_db[[#This Row],[Units_Sold]]</f>
        <v>3025</v>
      </c>
      <c r="M398" s="11">
        <f>order_db[[#This Row],[selling price]]-order_db[[#This Row],[Cost]]</f>
        <v>1210</v>
      </c>
      <c r="N398" s="11">
        <f>order_db[[#This Row],[selling price]]*7.5%</f>
        <v>226.875</v>
      </c>
    </row>
    <row r="399" spans="1:14" ht="18.5" x14ac:dyDescent="0.45">
      <c r="A399" s="8">
        <v>398</v>
      </c>
      <c r="B399" s="9">
        <v>5</v>
      </c>
      <c r="C399" s="9">
        <v>406431</v>
      </c>
      <c r="D399" s="9" t="s">
        <v>10</v>
      </c>
      <c r="E399" s="9">
        <v>2529</v>
      </c>
      <c r="F399" s="10">
        <v>43837</v>
      </c>
      <c r="G399" s="20">
        <v>2020</v>
      </c>
      <c r="H399" s="11">
        <v>10116</v>
      </c>
      <c r="I399" s="11">
        <v>3793.5</v>
      </c>
      <c r="J399" s="11">
        <f>order_db[[#This Row],[Cost]]/order_db[[#This Row],[Units_Sold]]</f>
        <v>1.5</v>
      </c>
      <c r="K399" s="11">
        <f>(order_db[[#This Row],[Revenue]]-order_db[[#This Row],[Cost]])/order_db[[#This Row],[Units_Sold]]</f>
        <v>2.5</v>
      </c>
      <c r="L399" s="11">
        <f>order_db[[#This Row],[Unit_selling price]]*order_db[[#This Row],[Units_Sold]]</f>
        <v>6322.5</v>
      </c>
      <c r="M399" s="11">
        <f>order_db[[#This Row],[selling price]]-order_db[[#This Row],[Cost]]</f>
        <v>2529</v>
      </c>
      <c r="N399" s="11">
        <f>order_db[[#This Row],[selling price]]*7.5%</f>
        <v>474.1875</v>
      </c>
    </row>
    <row r="400" spans="1:14" ht="18.5" x14ac:dyDescent="0.45">
      <c r="A400" s="8">
        <v>399</v>
      </c>
      <c r="B400" s="9">
        <v>4</v>
      </c>
      <c r="C400" s="9">
        <v>869055</v>
      </c>
      <c r="D400" s="9" t="s">
        <v>10</v>
      </c>
      <c r="E400" s="9">
        <v>1445</v>
      </c>
      <c r="F400" s="10">
        <v>43839</v>
      </c>
      <c r="G400" s="20">
        <v>2020</v>
      </c>
      <c r="H400" s="11">
        <v>5780</v>
      </c>
      <c r="I400" s="11">
        <v>2167.5</v>
      </c>
      <c r="J400" s="11">
        <f>order_db[[#This Row],[Cost]]/order_db[[#This Row],[Units_Sold]]</f>
        <v>1.5</v>
      </c>
      <c r="K400" s="11">
        <f>(order_db[[#This Row],[Revenue]]-order_db[[#This Row],[Cost]])/order_db[[#This Row],[Units_Sold]]</f>
        <v>2.5</v>
      </c>
      <c r="L400" s="11">
        <f>order_db[[#This Row],[Unit_selling price]]*order_db[[#This Row],[Units_Sold]]</f>
        <v>3612.5</v>
      </c>
      <c r="M400" s="11">
        <f>order_db[[#This Row],[selling price]]-order_db[[#This Row],[Cost]]</f>
        <v>1445</v>
      </c>
      <c r="N400" s="11">
        <f>order_db[[#This Row],[selling price]]*7.5%</f>
        <v>270.9375</v>
      </c>
    </row>
    <row r="401" spans="1:14" ht="18.5" x14ac:dyDescent="0.45">
      <c r="A401" s="8">
        <v>400</v>
      </c>
      <c r="B401" s="9">
        <v>3</v>
      </c>
      <c r="C401" s="9">
        <v>616987</v>
      </c>
      <c r="D401" s="9" t="s">
        <v>10</v>
      </c>
      <c r="E401" s="9">
        <v>330</v>
      </c>
      <c r="F401" s="10">
        <v>43474</v>
      </c>
      <c r="G401" s="20">
        <v>2019</v>
      </c>
      <c r="H401" s="11">
        <v>1320</v>
      </c>
      <c r="I401" s="11">
        <v>495</v>
      </c>
      <c r="J401" s="11">
        <f>order_db[[#This Row],[Cost]]/order_db[[#This Row],[Units_Sold]]</f>
        <v>1.5</v>
      </c>
      <c r="K401" s="11">
        <f>(order_db[[#This Row],[Revenue]]-order_db[[#This Row],[Cost]])/order_db[[#This Row],[Units_Sold]]</f>
        <v>2.5</v>
      </c>
      <c r="L401" s="11">
        <f>order_db[[#This Row],[Unit_selling price]]*order_db[[#This Row],[Units_Sold]]</f>
        <v>825</v>
      </c>
      <c r="M401" s="11">
        <f>order_db[[#This Row],[selling price]]-order_db[[#This Row],[Cost]]</f>
        <v>330</v>
      </c>
      <c r="N401" s="11">
        <f>order_db[[#This Row],[selling price]]*7.5%</f>
        <v>61.875</v>
      </c>
    </row>
    <row r="402" spans="1:14" ht="18.5" x14ac:dyDescent="0.45">
      <c r="A402" s="8">
        <v>401</v>
      </c>
      <c r="B402" s="9">
        <v>5</v>
      </c>
      <c r="C402" s="9">
        <v>111799</v>
      </c>
      <c r="D402" s="9" t="s">
        <v>10</v>
      </c>
      <c r="E402" s="9">
        <v>2671</v>
      </c>
      <c r="F402" s="10">
        <v>43839</v>
      </c>
      <c r="G402" s="20">
        <v>2020</v>
      </c>
      <c r="H402" s="11">
        <v>10684</v>
      </c>
      <c r="I402" s="11">
        <v>4006.5</v>
      </c>
      <c r="J402" s="11">
        <f>order_db[[#This Row],[Cost]]/order_db[[#This Row],[Units_Sold]]</f>
        <v>1.5</v>
      </c>
      <c r="K402" s="11">
        <f>(order_db[[#This Row],[Revenue]]-order_db[[#This Row],[Cost]])/order_db[[#This Row],[Units_Sold]]</f>
        <v>2.5</v>
      </c>
      <c r="L402" s="11">
        <f>order_db[[#This Row],[Unit_selling price]]*order_db[[#This Row],[Units_Sold]]</f>
        <v>6677.5</v>
      </c>
      <c r="M402" s="11">
        <f>order_db[[#This Row],[selling price]]-order_db[[#This Row],[Cost]]</f>
        <v>2671</v>
      </c>
      <c r="N402" s="11">
        <f>order_db[[#This Row],[selling price]]*7.5%</f>
        <v>500.8125</v>
      </c>
    </row>
    <row r="403" spans="1:14" ht="18.5" x14ac:dyDescent="0.45">
      <c r="A403" s="8">
        <v>402</v>
      </c>
      <c r="B403" s="9">
        <v>3</v>
      </c>
      <c r="C403" s="9">
        <v>576749</v>
      </c>
      <c r="D403" s="9" t="s">
        <v>10</v>
      </c>
      <c r="E403" s="9">
        <v>766</v>
      </c>
      <c r="F403" s="10">
        <v>43475</v>
      </c>
      <c r="G403" s="20">
        <v>2019</v>
      </c>
      <c r="H403" s="11">
        <v>3064</v>
      </c>
      <c r="I403" s="11">
        <v>1149</v>
      </c>
      <c r="J403" s="11">
        <f>order_db[[#This Row],[Cost]]/order_db[[#This Row],[Units_Sold]]</f>
        <v>1.5</v>
      </c>
      <c r="K403" s="11">
        <f>(order_db[[#This Row],[Revenue]]-order_db[[#This Row],[Cost]])/order_db[[#This Row],[Units_Sold]]</f>
        <v>2.5</v>
      </c>
      <c r="L403" s="11">
        <f>order_db[[#This Row],[Unit_selling price]]*order_db[[#This Row],[Units_Sold]]</f>
        <v>1915</v>
      </c>
      <c r="M403" s="11">
        <f>order_db[[#This Row],[selling price]]-order_db[[#This Row],[Cost]]</f>
        <v>766</v>
      </c>
      <c r="N403" s="11">
        <f>order_db[[#This Row],[selling price]]*7.5%</f>
        <v>143.625</v>
      </c>
    </row>
    <row r="404" spans="1:14" ht="18.5" x14ac:dyDescent="0.45">
      <c r="A404" s="8">
        <v>403</v>
      </c>
      <c r="B404" s="9">
        <v>5</v>
      </c>
      <c r="C404" s="9">
        <v>238485</v>
      </c>
      <c r="D404" s="9" t="s">
        <v>10</v>
      </c>
      <c r="E404" s="9">
        <v>494</v>
      </c>
      <c r="F404" s="10">
        <v>43475</v>
      </c>
      <c r="G404" s="20">
        <v>2019</v>
      </c>
      <c r="H404" s="11">
        <v>1976</v>
      </c>
      <c r="I404" s="11">
        <v>741</v>
      </c>
      <c r="J404" s="11">
        <f>order_db[[#This Row],[Cost]]/order_db[[#This Row],[Units_Sold]]</f>
        <v>1.5</v>
      </c>
      <c r="K404" s="11">
        <f>(order_db[[#This Row],[Revenue]]-order_db[[#This Row],[Cost]])/order_db[[#This Row],[Units_Sold]]</f>
        <v>2.5</v>
      </c>
      <c r="L404" s="11">
        <f>order_db[[#This Row],[Unit_selling price]]*order_db[[#This Row],[Units_Sold]]</f>
        <v>1235</v>
      </c>
      <c r="M404" s="11">
        <f>order_db[[#This Row],[selling price]]-order_db[[#This Row],[Cost]]</f>
        <v>494</v>
      </c>
      <c r="N404" s="11">
        <f>order_db[[#This Row],[selling price]]*7.5%</f>
        <v>92.625</v>
      </c>
    </row>
    <row r="405" spans="1:14" ht="18.5" x14ac:dyDescent="0.45">
      <c r="A405" s="8">
        <v>404</v>
      </c>
      <c r="B405" s="9">
        <v>4</v>
      </c>
      <c r="C405" s="9">
        <v>128044</v>
      </c>
      <c r="D405" s="9" t="s">
        <v>10</v>
      </c>
      <c r="E405" s="9">
        <v>1397</v>
      </c>
      <c r="F405" s="10">
        <v>43840</v>
      </c>
      <c r="G405" s="20">
        <v>2020</v>
      </c>
      <c r="H405" s="11">
        <v>5588</v>
      </c>
      <c r="I405" s="11">
        <v>2095.5</v>
      </c>
      <c r="J405" s="11">
        <f>order_db[[#This Row],[Cost]]/order_db[[#This Row],[Units_Sold]]</f>
        <v>1.5</v>
      </c>
      <c r="K405" s="11">
        <f>(order_db[[#This Row],[Revenue]]-order_db[[#This Row],[Cost]])/order_db[[#This Row],[Units_Sold]]</f>
        <v>2.5</v>
      </c>
      <c r="L405" s="11">
        <f>order_db[[#This Row],[Unit_selling price]]*order_db[[#This Row],[Units_Sold]]</f>
        <v>3492.5</v>
      </c>
      <c r="M405" s="11">
        <f>order_db[[#This Row],[selling price]]-order_db[[#This Row],[Cost]]</f>
        <v>1397</v>
      </c>
      <c r="N405" s="11">
        <f>order_db[[#This Row],[selling price]]*7.5%</f>
        <v>261.9375</v>
      </c>
    </row>
    <row r="406" spans="1:14" ht="18.5" x14ac:dyDescent="0.45">
      <c r="A406" s="8">
        <v>405</v>
      </c>
      <c r="B406" s="9">
        <v>4</v>
      </c>
      <c r="C406" s="9">
        <v>338090</v>
      </c>
      <c r="D406" s="9" t="s">
        <v>10</v>
      </c>
      <c r="E406" s="9">
        <v>2155</v>
      </c>
      <c r="F406" s="10">
        <v>43842</v>
      </c>
      <c r="G406" s="20">
        <v>2020</v>
      </c>
      <c r="H406" s="11">
        <v>8620</v>
      </c>
      <c r="I406" s="11">
        <v>3232.5</v>
      </c>
      <c r="J406" s="11">
        <f>order_db[[#This Row],[Cost]]/order_db[[#This Row],[Units_Sold]]</f>
        <v>1.5</v>
      </c>
      <c r="K406" s="11">
        <f>(order_db[[#This Row],[Revenue]]-order_db[[#This Row],[Cost]])/order_db[[#This Row],[Units_Sold]]</f>
        <v>2.5</v>
      </c>
      <c r="L406" s="11">
        <f>order_db[[#This Row],[Unit_selling price]]*order_db[[#This Row],[Units_Sold]]</f>
        <v>5387.5</v>
      </c>
      <c r="M406" s="11">
        <f>order_db[[#This Row],[selling price]]-order_db[[#This Row],[Cost]]</f>
        <v>2155</v>
      </c>
      <c r="N406" s="11">
        <f>order_db[[#This Row],[selling price]]*7.5%</f>
        <v>404.0625</v>
      </c>
    </row>
    <row r="407" spans="1:14" ht="18.5" x14ac:dyDescent="0.45">
      <c r="A407" s="8">
        <v>406</v>
      </c>
      <c r="B407" s="9">
        <v>1</v>
      </c>
      <c r="C407" s="9">
        <v>178855</v>
      </c>
      <c r="D407" s="9" t="s">
        <v>10</v>
      </c>
      <c r="E407" s="9">
        <v>743</v>
      </c>
      <c r="F407" s="10">
        <v>43834</v>
      </c>
      <c r="G407" s="20">
        <v>2020</v>
      </c>
      <c r="H407" s="11">
        <v>2970</v>
      </c>
      <c r="I407" s="11">
        <v>1113.75</v>
      </c>
      <c r="J407" s="11">
        <f>order_db[[#This Row],[Cost]]/order_db[[#This Row],[Units_Sold]]</f>
        <v>1.4989905787348587</v>
      </c>
      <c r="K407" s="11">
        <f>(order_db[[#This Row],[Revenue]]-order_db[[#This Row],[Cost]])/order_db[[#This Row],[Units_Sold]]</f>
        <v>2.4983176312247646</v>
      </c>
      <c r="L407" s="11">
        <f>order_db[[#This Row],[Unit_selling price]]*order_db[[#This Row],[Units_Sold]]</f>
        <v>1856.25</v>
      </c>
      <c r="M407" s="11">
        <f>order_db[[#This Row],[selling price]]-order_db[[#This Row],[Cost]]</f>
        <v>742.5</v>
      </c>
      <c r="N407" s="11">
        <f>order_db[[#This Row],[selling price]]*7.5%</f>
        <v>139.21875</v>
      </c>
    </row>
    <row r="408" spans="1:14" ht="18.5" x14ac:dyDescent="0.45">
      <c r="A408" s="8">
        <v>407</v>
      </c>
      <c r="B408" s="9">
        <v>4</v>
      </c>
      <c r="C408" s="9">
        <v>601636</v>
      </c>
      <c r="D408" s="9" t="s">
        <v>10</v>
      </c>
      <c r="E408" s="9">
        <v>1295</v>
      </c>
      <c r="F408" s="10">
        <v>43840</v>
      </c>
      <c r="G408" s="20">
        <v>2020</v>
      </c>
      <c r="H408" s="11">
        <v>5180</v>
      </c>
      <c r="I408" s="11">
        <v>1942.5</v>
      </c>
      <c r="J408" s="11">
        <f>order_db[[#This Row],[Cost]]/order_db[[#This Row],[Units_Sold]]</f>
        <v>1.5</v>
      </c>
      <c r="K408" s="11">
        <f>(order_db[[#This Row],[Revenue]]-order_db[[#This Row],[Cost]])/order_db[[#This Row],[Units_Sold]]</f>
        <v>2.5</v>
      </c>
      <c r="L408" s="11">
        <f>order_db[[#This Row],[Unit_selling price]]*order_db[[#This Row],[Units_Sold]]</f>
        <v>3237.5</v>
      </c>
      <c r="M408" s="11">
        <f>order_db[[#This Row],[selling price]]-order_db[[#This Row],[Cost]]</f>
        <v>1295</v>
      </c>
      <c r="N408" s="11">
        <f>order_db[[#This Row],[selling price]]*7.5%</f>
        <v>242.8125</v>
      </c>
    </row>
    <row r="409" spans="1:14" ht="18.5" x14ac:dyDescent="0.45">
      <c r="A409" s="8">
        <v>408</v>
      </c>
      <c r="B409" s="9">
        <v>1</v>
      </c>
      <c r="C409" s="9">
        <v>893967</v>
      </c>
      <c r="D409" s="9" t="s">
        <v>10</v>
      </c>
      <c r="E409" s="9">
        <v>214</v>
      </c>
      <c r="F409" s="10">
        <v>43475</v>
      </c>
      <c r="G409" s="20">
        <v>2019</v>
      </c>
      <c r="H409" s="11">
        <v>856</v>
      </c>
      <c r="I409" s="11">
        <v>321</v>
      </c>
      <c r="J409" s="11">
        <f>order_db[[#This Row],[Cost]]/order_db[[#This Row],[Units_Sold]]</f>
        <v>1.5</v>
      </c>
      <c r="K409" s="11">
        <f>(order_db[[#This Row],[Revenue]]-order_db[[#This Row],[Cost]])/order_db[[#This Row],[Units_Sold]]</f>
        <v>2.5</v>
      </c>
      <c r="L409" s="11">
        <f>order_db[[#This Row],[Unit_selling price]]*order_db[[#This Row],[Units_Sold]]</f>
        <v>535</v>
      </c>
      <c r="M409" s="11">
        <f>order_db[[#This Row],[selling price]]-order_db[[#This Row],[Cost]]</f>
        <v>214</v>
      </c>
      <c r="N409" s="11">
        <f>order_db[[#This Row],[selling price]]*7.5%</f>
        <v>40.125</v>
      </c>
    </row>
    <row r="410" spans="1:14" ht="18.5" x14ac:dyDescent="0.45">
      <c r="A410" s="8">
        <v>409</v>
      </c>
      <c r="B410" s="9">
        <v>4</v>
      </c>
      <c r="C410" s="9">
        <v>403455</v>
      </c>
      <c r="D410" s="9" t="s">
        <v>10</v>
      </c>
      <c r="E410" s="9">
        <v>2145</v>
      </c>
      <c r="F410" s="10">
        <v>43476</v>
      </c>
      <c r="G410" s="20">
        <v>2019</v>
      </c>
      <c r="H410" s="11">
        <v>8580</v>
      </c>
      <c r="I410" s="11">
        <v>3217.5</v>
      </c>
      <c r="J410" s="11">
        <f>order_db[[#This Row],[Cost]]/order_db[[#This Row],[Units_Sold]]</f>
        <v>1.5</v>
      </c>
      <c r="K410" s="11">
        <f>(order_db[[#This Row],[Revenue]]-order_db[[#This Row],[Cost]])/order_db[[#This Row],[Units_Sold]]</f>
        <v>2.5</v>
      </c>
      <c r="L410" s="11">
        <f>order_db[[#This Row],[Unit_selling price]]*order_db[[#This Row],[Units_Sold]]</f>
        <v>5362.5</v>
      </c>
      <c r="M410" s="11">
        <f>order_db[[#This Row],[selling price]]-order_db[[#This Row],[Cost]]</f>
        <v>2145</v>
      </c>
      <c r="N410" s="11">
        <f>order_db[[#This Row],[selling price]]*7.5%</f>
        <v>402.1875</v>
      </c>
    </row>
    <row r="411" spans="1:14" ht="18.5" x14ac:dyDescent="0.45">
      <c r="A411" s="8">
        <v>410</v>
      </c>
      <c r="B411" s="9">
        <v>1</v>
      </c>
      <c r="C411" s="9">
        <v>866409</v>
      </c>
      <c r="D411" s="9" t="s">
        <v>10</v>
      </c>
      <c r="E411" s="9">
        <v>2852</v>
      </c>
      <c r="F411" s="10">
        <v>43842</v>
      </c>
      <c r="G411" s="20">
        <v>2020</v>
      </c>
      <c r="H411" s="11">
        <v>11408</v>
      </c>
      <c r="I411" s="11">
        <v>4278</v>
      </c>
      <c r="J411" s="11">
        <f>order_db[[#This Row],[Cost]]/order_db[[#This Row],[Units_Sold]]</f>
        <v>1.5</v>
      </c>
      <c r="K411" s="11">
        <f>(order_db[[#This Row],[Revenue]]-order_db[[#This Row],[Cost]])/order_db[[#This Row],[Units_Sold]]</f>
        <v>2.5</v>
      </c>
      <c r="L411" s="11">
        <f>order_db[[#This Row],[Unit_selling price]]*order_db[[#This Row],[Units_Sold]]</f>
        <v>7130</v>
      </c>
      <c r="M411" s="11">
        <f>order_db[[#This Row],[selling price]]-order_db[[#This Row],[Cost]]</f>
        <v>2852</v>
      </c>
      <c r="N411" s="11">
        <f>order_db[[#This Row],[selling price]]*7.5%</f>
        <v>534.75</v>
      </c>
    </row>
    <row r="412" spans="1:14" ht="18.5" x14ac:dyDescent="0.45">
      <c r="A412" s="8">
        <v>411</v>
      </c>
      <c r="B412" s="9">
        <v>4</v>
      </c>
      <c r="C412" s="9">
        <v>765655</v>
      </c>
      <c r="D412" s="9" t="s">
        <v>10</v>
      </c>
      <c r="E412" s="9">
        <v>4244</v>
      </c>
      <c r="F412" s="10">
        <v>43834</v>
      </c>
      <c r="G412" s="20">
        <v>2020</v>
      </c>
      <c r="H412" s="11">
        <v>16974</v>
      </c>
      <c r="I412" s="11">
        <v>6365.25</v>
      </c>
      <c r="J412" s="11">
        <f>order_db[[#This Row],[Cost]]/order_db[[#This Row],[Units_Sold]]</f>
        <v>1.4998232799245994</v>
      </c>
      <c r="K412" s="11">
        <f>(order_db[[#This Row],[Revenue]]-order_db[[#This Row],[Cost]])/order_db[[#This Row],[Units_Sold]]</f>
        <v>2.4997054665409992</v>
      </c>
      <c r="L412" s="11">
        <f>order_db[[#This Row],[Unit_selling price]]*order_db[[#This Row],[Units_Sold]]</f>
        <v>10608.75</v>
      </c>
      <c r="M412" s="11">
        <f>order_db[[#This Row],[selling price]]-order_db[[#This Row],[Cost]]</f>
        <v>4243.5</v>
      </c>
      <c r="N412" s="11">
        <f>order_db[[#This Row],[selling price]]*7.5%</f>
        <v>795.65625</v>
      </c>
    </row>
    <row r="413" spans="1:14" ht="18.5" x14ac:dyDescent="0.45">
      <c r="A413" s="8">
        <v>412</v>
      </c>
      <c r="B413" s="9">
        <v>1</v>
      </c>
      <c r="C413" s="9">
        <v>732442</v>
      </c>
      <c r="D413" s="9" t="s">
        <v>10</v>
      </c>
      <c r="E413" s="9">
        <v>2580</v>
      </c>
      <c r="F413" s="10">
        <v>43834</v>
      </c>
      <c r="G413" s="20">
        <v>2020</v>
      </c>
      <c r="H413" s="11">
        <v>10320</v>
      </c>
      <c r="I413" s="11">
        <v>3870</v>
      </c>
      <c r="J413" s="11">
        <f>order_db[[#This Row],[Cost]]/order_db[[#This Row],[Units_Sold]]</f>
        <v>1.5</v>
      </c>
      <c r="K413" s="11">
        <f>(order_db[[#This Row],[Revenue]]-order_db[[#This Row],[Cost]])/order_db[[#This Row],[Units_Sold]]</f>
        <v>2.5</v>
      </c>
      <c r="L413" s="11">
        <f>order_db[[#This Row],[Unit_selling price]]*order_db[[#This Row],[Units_Sold]]</f>
        <v>6450</v>
      </c>
      <c r="M413" s="11">
        <f>order_db[[#This Row],[selling price]]-order_db[[#This Row],[Cost]]</f>
        <v>2580</v>
      </c>
      <c r="N413" s="11">
        <f>order_db[[#This Row],[selling price]]*7.5%</f>
        <v>483.75</v>
      </c>
    </row>
    <row r="414" spans="1:14" ht="18.5" x14ac:dyDescent="0.45">
      <c r="A414" s="8">
        <v>413</v>
      </c>
      <c r="B414" s="9">
        <v>3</v>
      </c>
      <c r="C414" s="9">
        <v>745878</v>
      </c>
      <c r="D414" s="9" t="s">
        <v>10</v>
      </c>
      <c r="E414" s="9">
        <v>689</v>
      </c>
      <c r="F414" s="10">
        <v>43836</v>
      </c>
      <c r="G414" s="20">
        <v>2020</v>
      </c>
      <c r="H414" s="11">
        <v>2756</v>
      </c>
      <c r="I414" s="11">
        <v>1033.5</v>
      </c>
      <c r="J414" s="11">
        <f>order_db[[#This Row],[Cost]]/order_db[[#This Row],[Units_Sold]]</f>
        <v>1.5</v>
      </c>
      <c r="K414" s="11">
        <f>(order_db[[#This Row],[Revenue]]-order_db[[#This Row],[Cost]])/order_db[[#This Row],[Units_Sold]]</f>
        <v>2.5</v>
      </c>
      <c r="L414" s="11">
        <f>order_db[[#This Row],[Unit_selling price]]*order_db[[#This Row],[Units_Sold]]</f>
        <v>1722.5</v>
      </c>
      <c r="M414" s="11">
        <f>order_db[[#This Row],[selling price]]-order_db[[#This Row],[Cost]]</f>
        <v>689</v>
      </c>
      <c r="N414" s="11">
        <f>order_db[[#This Row],[selling price]]*7.5%</f>
        <v>129.1875</v>
      </c>
    </row>
    <row r="415" spans="1:14" ht="18.5" x14ac:dyDescent="0.45">
      <c r="A415" s="8">
        <v>414</v>
      </c>
      <c r="B415" s="9">
        <v>3</v>
      </c>
      <c r="C415" s="9">
        <v>863607</v>
      </c>
      <c r="D415" s="9" t="s">
        <v>10</v>
      </c>
      <c r="E415" s="9">
        <v>1947</v>
      </c>
      <c r="F415" s="10">
        <v>43839</v>
      </c>
      <c r="G415" s="20">
        <v>2020</v>
      </c>
      <c r="H415" s="11">
        <v>7788</v>
      </c>
      <c r="I415" s="11">
        <v>2920.5</v>
      </c>
      <c r="J415" s="11">
        <f>order_db[[#This Row],[Cost]]/order_db[[#This Row],[Units_Sold]]</f>
        <v>1.5</v>
      </c>
      <c r="K415" s="11">
        <f>(order_db[[#This Row],[Revenue]]-order_db[[#This Row],[Cost]])/order_db[[#This Row],[Units_Sold]]</f>
        <v>2.5</v>
      </c>
      <c r="L415" s="11">
        <f>order_db[[#This Row],[Unit_selling price]]*order_db[[#This Row],[Units_Sold]]</f>
        <v>4867.5</v>
      </c>
      <c r="M415" s="11">
        <f>order_db[[#This Row],[selling price]]-order_db[[#This Row],[Cost]]</f>
        <v>1947</v>
      </c>
      <c r="N415" s="11">
        <f>order_db[[#This Row],[selling price]]*7.5%</f>
        <v>365.0625</v>
      </c>
    </row>
    <row r="416" spans="1:14" ht="18.5" x14ac:dyDescent="0.45">
      <c r="A416" s="8">
        <v>415</v>
      </c>
      <c r="B416" s="9">
        <v>4</v>
      </c>
      <c r="C416" s="9">
        <v>249563</v>
      </c>
      <c r="D416" s="9" t="s">
        <v>10</v>
      </c>
      <c r="E416" s="9">
        <v>908</v>
      </c>
      <c r="F416" s="10">
        <v>43477</v>
      </c>
      <c r="G416" s="20">
        <v>2019</v>
      </c>
      <c r="H416" s="11">
        <v>3632</v>
      </c>
      <c r="I416" s="11">
        <v>1362</v>
      </c>
      <c r="J416" s="11">
        <f>order_db[[#This Row],[Cost]]/order_db[[#This Row],[Units_Sold]]</f>
        <v>1.5</v>
      </c>
      <c r="K416" s="11">
        <f>(order_db[[#This Row],[Revenue]]-order_db[[#This Row],[Cost]])/order_db[[#This Row],[Units_Sold]]</f>
        <v>2.5</v>
      </c>
      <c r="L416" s="11">
        <f>order_db[[#This Row],[Unit_selling price]]*order_db[[#This Row],[Units_Sold]]</f>
        <v>2270</v>
      </c>
      <c r="M416" s="11">
        <f>order_db[[#This Row],[selling price]]-order_db[[#This Row],[Cost]]</f>
        <v>908</v>
      </c>
      <c r="N416" s="11">
        <f>order_db[[#This Row],[selling price]]*7.5%</f>
        <v>170.25</v>
      </c>
    </row>
    <row r="417" spans="1:14" ht="18.5" x14ac:dyDescent="0.45">
      <c r="A417" s="8">
        <v>416</v>
      </c>
      <c r="B417" s="9">
        <v>1</v>
      </c>
      <c r="C417" s="9">
        <v>355733</v>
      </c>
      <c r="D417" s="9" t="s">
        <v>10</v>
      </c>
      <c r="E417" s="9">
        <v>831</v>
      </c>
      <c r="F417" s="10">
        <v>43835</v>
      </c>
      <c r="G417" s="20">
        <v>2020</v>
      </c>
      <c r="H417" s="11">
        <v>3324</v>
      </c>
      <c r="I417" s="11">
        <v>1246.5</v>
      </c>
      <c r="J417" s="11">
        <f>order_db[[#This Row],[Cost]]/order_db[[#This Row],[Units_Sold]]</f>
        <v>1.5</v>
      </c>
      <c r="K417" s="11">
        <f>(order_db[[#This Row],[Revenue]]-order_db[[#This Row],[Cost]])/order_db[[#This Row],[Units_Sold]]</f>
        <v>2.5</v>
      </c>
      <c r="L417" s="11">
        <f>order_db[[#This Row],[Unit_selling price]]*order_db[[#This Row],[Units_Sold]]</f>
        <v>2077.5</v>
      </c>
      <c r="M417" s="11">
        <f>order_db[[#This Row],[selling price]]-order_db[[#This Row],[Cost]]</f>
        <v>831</v>
      </c>
      <c r="N417" s="11">
        <f>order_db[[#This Row],[selling price]]*7.5%</f>
        <v>155.8125</v>
      </c>
    </row>
    <row r="418" spans="1:14" ht="18.5" x14ac:dyDescent="0.45">
      <c r="A418" s="8">
        <v>417</v>
      </c>
      <c r="B418" s="9">
        <v>2</v>
      </c>
      <c r="C418" s="9">
        <v>654585</v>
      </c>
      <c r="D418" s="9" t="s">
        <v>10</v>
      </c>
      <c r="E418" s="9">
        <v>2851</v>
      </c>
      <c r="F418" s="10">
        <v>43475</v>
      </c>
      <c r="G418" s="20">
        <v>2019</v>
      </c>
      <c r="H418" s="11">
        <v>11404</v>
      </c>
      <c r="I418" s="11">
        <v>4276.5</v>
      </c>
      <c r="J418" s="11">
        <f>order_db[[#This Row],[Cost]]/order_db[[#This Row],[Units_Sold]]</f>
        <v>1.5</v>
      </c>
      <c r="K418" s="11">
        <f>(order_db[[#This Row],[Revenue]]-order_db[[#This Row],[Cost]])/order_db[[#This Row],[Units_Sold]]</f>
        <v>2.5</v>
      </c>
      <c r="L418" s="11">
        <f>order_db[[#This Row],[Unit_selling price]]*order_db[[#This Row],[Units_Sold]]</f>
        <v>7127.5</v>
      </c>
      <c r="M418" s="11">
        <f>order_db[[#This Row],[selling price]]-order_db[[#This Row],[Cost]]</f>
        <v>2851</v>
      </c>
      <c r="N418" s="11">
        <f>order_db[[#This Row],[selling price]]*7.5%</f>
        <v>534.5625</v>
      </c>
    </row>
    <row r="419" spans="1:14" ht="18.5" x14ac:dyDescent="0.45">
      <c r="A419" s="8">
        <v>418</v>
      </c>
      <c r="B419" s="9">
        <v>4</v>
      </c>
      <c r="C419" s="9">
        <v>725869</v>
      </c>
      <c r="D419" s="9" t="s">
        <v>10</v>
      </c>
      <c r="E419" s="9">
        <v>2021</v>
      </c>
      <c r="F419" s="10">
        <v>43840</v>
      </c>
      <c r="G419" s="20">
        <v>2020</v>
      </c>
      <c r="H419" s="11">
        <v>8084</v>
      </c>
      <c r="I419" s="11">
        <v>3031.5</v>
      </c>
      <c r="J419" s="11">
        <f>order_db[[#This Row],[Cost]]/order_db[[#This Row],[Units_Sold]]</f>
        <v>1.5</v>
      </c>
      <c r="K419" s="11">
        <f>(order_db[[#This Row],[Revenue]]-order_db[[#This Row],[Cost]])/order_db[[#This Row],[Units_Sold]]</f>
        <v>2.5</v>
      </c>
      <c r="L419" s="11">
        <f>order_db[[#This Row],[Unit_selling price]]*order_db[[#This Row],[Units_Sold]]</f>
        <v>5052.5</v>
      </c>
      <c r="M419" s="11">
        <f>order_db[[#This Row],[selling price]]-order_db[[#This Row],[Cost]]</f>
        <v>2021</v>
      </c>
      <c r="N419" s="11">
        <f>order_db[[#This Row],[selling price]]*7.5%</f>
        <v>378.9375</v>
      </c>
    </row>
    <row r="420" spans="1:14" ht="18.5" x14ac:dyDescent="0.45">
      <c r="A420" s="8">
        <v>419</v>
      </c>
      <c r="B420" s="9">
        <v>4</v>
      </c>
      <c r="C420" s="9">
        <v>882680</v>
      </c>
      <c r="D420" s="9" t="s">
        <v>10</v>
      </c>
      <c r="E420" s="9">
        <v>274</v>
      </c>
      <c r="F420" s="10">
        <v>43842</v>
      </c>
      <c r="G420" s="20">
        <v>2020</v>
      </c>
      <c r="H420" s="11">
        <v>1096</v>
      </c>
      <c r="I420" s="11">
        <v>411</v>
      </c>
      <c r="J420" s="11">
        <f>order_db[[#This Row],[Cost]]/order_db[[#This Row],[Units_Sold]]</f>
        <v>1.5</v>
      </c>
      <c r="K420" s="11">
        <f>(order_db[[#This Row],[Revenue]]-order_db[[#This Row],[Cost]])/order_db[[#This Row],[Units_Sold]]</f>
        <v>2.5</v>
      </c>
      <c r="L420" s="11">
        <f>order_db[[#This Row],[Unit_selling price]]*order_db[[#This Row],[Units_Sold]]</f>
        <v>685</v>
      </c>
      <c r="M420" s="11">
        <f>order_db[[#This Row],[selling price]]-order_db[[#This Row],[Cost]]</f>
        <v>274</v>
      </c>
      <c r="N420" s="11">
        <f>order_db[[#This Row],[selling price]]*7.5%</f>
        <v>51.375</v>
      </c>
    </row>
    <row r="421" spans="1:14" ht="18.5" x14ac:dyDescent="0.45">
      <c r="A421" s="8">
        <v>420</v>
      </c>
      <c r="B421" s="9">
        <v>3</v>
      </c>
      <c r="C421" s="9">
        <v>449939</v>
      </c>
      <c r="D421" s="9" t="s">
        <v>10</v>
      </c>
      <c r="E421" s="9">
        <v>1865</v>
      </c>
      <c r="F421" s="10">
        <v>43832</v>
      </c>
      <c r="G421" s="20">
        <v>2020</v>
      </c>
      <c r="H421" s="11">
        <v>7460</v>
      </c>
      <c r="I421" s="11">
        <v>2797.5</v>
      </c>
      <c r="J421" s="11">
        <f>order_db[[#This Row],[Cost]]/order_db[[#This Row],[Units_Sold]]</f>
        <v>1.5</v>
      </c>
      <c r="K421" s="11">
        <f>(order_db[[#This Row],[Revenue]]-order_db[[#This Row],[Cost]])/order_db[[#This Row],[Units_Sold]]</f>
        <v>2.5</v>
      </c>
      <c r="L421" s="11">
        <f>order_db[[#This Row],[Unit_selling price]]*order_db[[#This Row],[Units_Sold]]</f>
        <v>4662.5</v>
      </c>
      <c r="M421" s="11">
        <f>order_db[[#This Row],[selling price]]-order_db[[#This Row],[Cost]]</f>
        <v>1865</v>
      </c>
      <c r="N421" s="11">
        <f>order_db[[#This Row],[selling price]]*7.5%</f>
        <v>349.6875</v>
      </c>
    </row>
    <row r="422" spans="1:14" ht="18.5" x14ac:dyDescent="0.45">
      <c r="A422" s="8">
        <v>421</v>
      </c>
      <c r="B422" s="9">
        <v>3</v>
      </c>
      <c r="C422" s="9">
        <v>787606</v>
      </c>
      <c r="D422" s="9" t="s">
        <v>10</v>
      </c>
      <c r="E422" s="9">
        <v>1116</v>
      </c>
      <c r="F422" s="10">
        <v>43832</v>
      </c>
      <c r="G422" s="20">
        <v>2020</v>
      </c>
      <c r="H422" s="11">
        <v>4464</v>
      </c>
      <c r="I422" s="11">
        <v>1674</v>
      </c>
      <c r="J422" s="11">
        <f>order_db[[#This Row],[Cost]]/order_db[[#This Row],[Units_Sold]]</f>
        <v>1.5</v>
      </c>
      <c r="K422" s="11">
        <f>(order_db[[#This Row],[Revenue]]-order_db[[#This Row],[Cost]])/order_db[[#This Row],[Units_Sold]]</f>
        <v>2.5</v>
      </c>
      <c r="L422" s="11">
        <f>order_db[[#This Row],[Unit_selling price]]*order_db[[#This Row],[Units_Sold]]</f>
        <v>2790</v>
      </c>
      <c r="M422" s="11">
        <f>order_db[[#This Row],[selling price]]-order_db[[#This Row],[Cost]]</f>
        <v>1116</v>
      </c>
      <c r="N422" s="11">
        <f>order_db[[#This Row],[selling price]]*7.5%</f>
        <v>209.25</v>
      </c>
    </row>
    <row r="423" spans="1:14" ht="18.5" x14ac:dyDescent="0.45">
      <c r="A423" s="8">
        <v>422</v>
      </c>
      <c r="B423" s="9">
        <v>2</v>
      </c>
      <c r="C423" s="9">
        <v>295574</v>
      </c>
      <c r="D423" s="9" t="s">
        <v>10</v>
      </c>
      <c r="E423" s="9">
        <v>1563</v>
      </c>
      <c r="F423" s="10">
        <v>43835</v>
      </c>
      <c r="G423" s="20">
        <v>2020</v>
      </c>
      <c r="H423" s="11">
        <v>6252</v>
      </c>
      <c r="I423" s="11">
        <v>2344.5</v>
      </c>
      <c r="J423" s="11">
        <f>order_db[[#This Row],[Cost]]/order_db[[#This Row],[Units_Sold]]</f>
        <v>1.5</v>
      </c>
      <c r="K423" s="11">
        <f>(order_db[[#This Row],[Revenue]]-order_db[[#This Row],[Cost]])/order_db[[#This Row],[Units_Sold]]</f>
        <v>2.5</v>
      </c>
      <c r="L423" s="11">
        <f>order_db[[#This Row],[Unit_selling price]]*order_db[[#This Row],[Units_Sold]]</f>
        <v>3907.5</v>
      </c>
      <c r="M423" s="11">
        <f>order_db[[#This Row],[selling price]]-order_db[[#This Row],[Cost]]</f>
        <v>1563</v>
      </c>
      <c r="N423" s="11">
        <f>order_db[[#This Row],[selling price]]*7.5%</f>
        <v>293.0625</v>
      </c>
    </row>
    <row r="424" spans="1:14" ht="18.5" x14ac:dyDescent="0.45">
      <c r="A424" s="8">
        <v>423</v>
      </c>
      <c r="B424" s="9">
        <v>1</v>
      </c>
      <c r="C424" s="9">
        <v>551997</v>
      </c>
      <c r="D424" s="9" t="s">
        <v>10</v>
      </c>
      <c r="E424" s="9">
        <v>991</v>
      </c>
      <c r="F424" s="10">
        <v>43836</v>
      </c>
      <c r="G424" s="20">
        <v>2020</v>
      </c>
      <c r="H424" s="11">
        <v>3964</v>
      </c>
      <c r="I424" s="11">
        <v>1486.5</v>
      </c>
      <c r="J424" s="11">
        <f>order_db[[#This Row],[Cost]]/order_db[[#This Row],[Units_Sold]]</f>
        <v>1.5</v>
      </c>
      <c r="K424" s="11">
        <f>(order_db[[#This Row],[Revenue]]-order_db[[#This Row],[Cost]])/order_db[[#This Row],[Units_Sold]]</f>
        <v>2.5</v>
      </c>
      <c r="L424" s="11">
        <f>order_db[[#This Row],[Unit_selling price]]*order_db[[#This Row],[Units_Sold]]</f>
        <v>2477.5</v>
      </c>
      <c r="M424" s="11">
        <f>order_db[[#This Row],[selling price]]-order_db[[#This Row],[Cost]]</f>
        <v>991</v>
      </c>
      <c r="N424" s="11">
        <f>order_db[[#This Row],[selling price]]*7.5%</f>
        <v>185.8125</v>
      </c>
    </row>
    <row r="425" spans="1:14" ht="18.5" x14ac:dyDescent="0.45">
      <c r="A425" s="8">
        <v>424</v>
      </c>
      <c r="B425" s="9">
        <v>2</v>
      </c>
      <c r="C425" s="9">
        <v>296951</v>
      </c>
      <c r="D425" s="9" t="s">
        <v>10</v>
      </c>
      <c r="E425" s="9">
        <v>1016</v>
      </c>
      <c r="F425" s="10">
        <v>43476</v>
      </c>
      <c r="G425" s="20">
        <v>2019</v>
      </c>
      <c r="H425" s="11">
        <v>4064</v>
      </c>
      <c r="I425" s="11">
        <v>1524</v>
      </c>
      <c r="J425" s="11">
        <f>order_db[[#This Row],[Cost]]/order_db[[#This Row],[Units_Sold]]</f>
        <v>1.5</v>
      </c>
      <c r="K425" s="11">
        <f>(order_db[[#This Row],[Revenue]]-order_db[[#This Row],[Cost]])/order_db[[#This Row],[Units_Sold]]</f>
        <v>2.5</v>
      </c>
      <c r="L425" s="11">
        <f>order_db[[#This Row],[Unit_selling price]]*order_db[[#This Row],[Units_Sold]]</f>
        <v>2540</v>
      </c>
      <c r="M425" s="11">
        <f>order_db[[#This Row],[selling price]]-order_db[[#This Row],[Cost]]</f>
        <v>1016</v>
      </c>
      <c r="N425" s="11">
        <f>order_db[[#This Row],[selling price]]*7.5%</f>
        <v>190.5</v>
      </c>
    </row>
    <row r="426" spans="1:14" ht="18.5" x14ac:dyDescent="0.45">
      <c r="A426" s="8">
        <v>425</v>
      </c>
      <c r="B426" s="9">
        <v>2</v>
      </c>
      <c r="C426" s="9">
        <v>812448</v>
      </c>
      <c r="D426" s="9" t="s">
        <v>10</v>
      </c>
      <c r="E426" s="9">
        <v>2791</v>
      </c>
      <c r="F426" s="10">
        <v>43841</v>
      </c>
      <c r="G426" s="20">
        <v>2020</v>
      </c>
      <c r="H426" s="11">
        <v>11164</v>
      </c>
      <c r="I426" s="11">
        <v>4186.5</v>
      </c>
      <c r="J426" s="11">
        <f>order_db[[#This Row],[Cost]]/order_db[[#This Row],[Units_Sold]]</f>
        <v>1.5</v>
      </c>
      <c r="K426" s="11">
        <f>(order_db[[#This Row],[Revenue]]-order_db[[#This Row],[Cost]])/order_db[[#This Row],[Units_Sold]]</f>
        <v>2.5</v>
      </c>
      <c r="L426" s="11">
        <f>order_db[[#This Row],[Unit_selling price]]*order_db[[#This Row],[Units_Sold]]</f>
        <v>6977.5</v>
      </c>
      <c r="M426" s="11">
        <f>order_db[[#This Row],[selling price]]-order_db[[#This Row],[Cost]]</f>
        <v>2791</v>
      </c>
      <c r="N426" s="11">
        <f>order_db[[#This Row],[selling price]]*7.5%</f>
        <v>523.3125</v>
      </c>
    </row>
    <row r="427" spans="1:14" ht="18.5" x14ac:dyDescent="0.45">
      <c r="A427" s="8">
        <v>426</v>
      </c>
      <c r="B427" s="9">
        <v>2</v>
      </c>
      <c r="C427" s="9">
        <v>539656</v>
      </c>
      <c r="D427" s="9" t="s">
        <v>10</v>
      </c>
      <c r="E427" s="9">
        <v>570</v>
      </c>
      <c r="F427" s="10">
        <v>43842</v>
      </c>
      <c r="G427" s="20">
        <v>2020</v>
      </c>
      <c r="H427" s="11">
        <v>2280</v>
      </c>
      <c r="I427" s="11">
        <v>855</v>
      </c>
      <c r="J427" s="11">
        <f>order_db[[#This Row],[Cost]]/order_db[[#This Row],[Units_Sold]]</f>
        <v>1.5</v>
      </c>
      <c r="K427" s="11">
        <f>(order_db[[#This Row],[Revenue]]-order_db[[#This Row],[Cost]])/order_db[[#This Row],[Units_Sold]]</f>
        <v>2.5</v>
      </c>
      <c r="L427" s="11">
        <f>order_db[[#This Row],[Unit_selling price]]*order_db[[#This Row],[Units_Sold]]</f>
        <v>1425</v>
      </c>
      <c r="M427" s="11">
        <f>order_db[[#This Row],[selling price]]-order_db[[#This Row],[Cost]]</f>
        <v>570</v>
      </c>
      <c r="N427" s="11">
        <f>order_db[[#This Row],[selling price]]*7.5%</f>
        <v>106.875</v>
      </c>
    </row>
    <row r="428" spans="1:14" ht="18.5" x14ac:dyDescent="0.45">
      <c r="A428" s="8">
        <v>427</v>
      </c>
      <c r="B428" s="9">
        <v>2</v>
      </c>
      <c r="C428" s="9">
        <v>348955</v>
      </c>
      <c r="D428" s="9" t="s">
        <v>10</v>
      </c>
      <c r="E428" s="9">
        <v>2487</v>
      </c>
      <c r="F428" s="10">
        <v>43842</v>
      </c>
      <c r="G428" s="20">
        <v>2020</v>
      </c>
      <c r="H428" s="11">
        <v>9948</v>
      </c>
      <c r="I428" s="11">
        <v>3730.5</v>
      </c>
      <c r="J428" s="11">
        <f>order_db[[#This Row],[Cost]]/order_db[[#This Row],[Units_Sold]]</f>
        <v>1.5</v>
      </c>
      <c r="K428" s="11">
        <f>(order_db[[#This Row],[Revenue]]-order_db[[#This Row],[Cost]])/order_db[[#This Row],[Units_Sold]]</f>
        <v>2.5</v>
      </c>
      <c r="L428" s="11">
        <f>order_db[[#This Row],[Unit_selling price]]*order_db[[#This Row],[Units_Sold]]</f>
        <v>6217.5</v>
      </c>
      <c r="M428" s="11">
        <f>order_db[[#This Row],[selling price]]-order_db[[#This Row],[Cost]]</f>
        <v>2487</v>
      </c>
      <c r="N428" s="11">
        <f>order_db[[#This Row],[selling price]]*7.5%</f>
        <v>466.3125</v>
      </c>
    </row>
    <row r="429" spans="1:14" ht="18.5" x14ac:dyDescent="0.45">
      <c r="A429" s="8">
        <v>428</v>
      </c>
      <c r="B429" s="9">
        <v>4</v>
      </c>
      <c r="C429" s="9">
        <v>137994</v>
      </c>
      <c r="D429" s="9" t="s">
        <v>10</v>
      </c>
      <c r="E429" s="9">
        <v>1118</v>
      </c>
      <c r="F429" s="10">
        <v>43831</v>
      </c>
      <c r="G429" s="20">
        <v>2020</v>
      </c>
      <c r="H429" s="11">
        <v>4470</v>
      </c>
      <c r="I429" s="11">
        <v>1676.25</v>
      </c>
      <c r="J429" s="11">
        <f>order_db[[#This Row],[Cost]]/order_db[[#This Row],[Units_Sold]]</f>
        <v>1.4993291592128801</v>
      </c>
      <c r="K429" s="11">
        <f>(order_db[[#This Row],[Revenue]]-order_db[[#This Row],[Cost]])/order_db[[#This Row],[Units_Sold]]</f>
        <v>2.498881932021467</v>
      </c>
      <c r="L429" s="11">
        <f>order_db[[#This Row],[Unit_selling price]]*order_db[[#This Row],[Units_Sold]]</f>
        <v>2793.75</v>
      </c>
      <c r="M429" s="11">
        <f>order_db[[#This Row],[selling price]]-order_db[[#This Row],[Cost]]</f>
        <v>1117.5</v>
      </c>
      <c r="N429" s="11">
        <f>order_db[[#This Row],[selling price]]*7.5%</f>
        <v>209.53125</v>
      </c>
    </row>
    <row r="430" spans="1:14" ht="18.5" x14ac:dyDescent="0.45">
      <c r="A430" s="8">
        <v>429</v>
      </c>
      <c r="B430" s="9">
        <v>2</v>
      </c>
      <c r="C430" s="9">
        <v>779393</v>
      </c>
      <c r="D430" s="9" t="s">
        <v>10</v>
      </c>
      <c r="E430" s="9">
        <v>2844</v>
      </c>
      <c r="F430" s="10">
        <v>43836</v>
      </c>
      <c r="G430" s="20">
        <v>2020</v>
      </c>
      <c r="H430" s="11">
        <v>11376</v>
      </c>
      <c r="I430" s="11">
        <v>4266</v>
      </c>
      <c r="J430" s="11">
        <f>order_db[[#This Row],[Cost]]/order_db[[#This Row],[Units_Sold]]</f>
        <v>1.5</v>
      </c>
      <c r="K430" s="11">
        <f>(order_db[[#This Row],[Revenue]]-order_db[[#This Row],[Cost]])/order_db[[#This Row],[Units_Sold]]</f>
        <v>2.5</v>
      </c>
      <c r="L430" s="11">
        <f>order_db[[#This Row],[Unit_selling price]]*order_db[[#This Row],[Units_Sold]]</f>
        <v>7110</v>
      </c>
      <c r="M430" s="11">
        <f>order_db[[#This Row],[selling price]]-order_db[[#This Row],[Cost]]</f>
        <v>2844</v>
      </c>
      <c r="N430" s="11">
        <f>order_db[[#This Row],[selling price]]*7.5%</f>
        <v>533.25</v>
      </c>
    </row>
    <row r="431" spans="1:14" ht="18.5" x14ac:dyDescent="0.45">
      <c r="A431" s="8">
        <v>430</v>
      </c>
      <c r="B431" s="9">
        <v>4</v>
      </c>
      <c r="C431" s="9">
        <v>443447</v>
      </c>
      <c r="D431" s="9" t="s">
        <v>10</v>
      </c>
      <c r="E431" s="9">
        <v>562</v>
      </c>
      <c r="F431" s="10">
        <v>43839</v>
      </c>
      <c r="G431" s="20">
        <v>2020</v>
      </c>
      <c r="H431" s="11">
        <v>2248</v>
      </c>
      <c r="I431" s="11">
        <v>843</v>
      </c>
      <c r="J431" s="11">
        <f>order_db[[#This Row],[Cost]]/order_db[[#This Row],[Units_Sold]]</f>
        <v>1.5</v>
      </c>
      <c r="K431" s="11">
        <f>(order_db[[#This Row],[Revenue]]-order_db[[#This Row],[Cost]])/order_db[[#This Row],[Units_Sold]]</f>
        <v>2.5</v>
      </c>
      <c r="L431" s="11">
        <f>order_db[[#This Row],[Unit_selling price]]*order_db[[#This Row],[Units_Sold]]</f>
        <v>1405</v>
      </c>
      <c r="M431" s="11">
        <f>order_db[[#This Row],[selling price]]-order_db[[#This Row],[Cost]]</f>
        <v>562</v>
      </c>
      <c r="N431" s="11">
        <f>order_db[[#This Row],[selling price]]*7.5%</f>
        <v>105.375</v>
      </c>
    </row>
    <row r="432" spans="1:14" ht="18.5" x14ac:dyDescent="0.45">
      <c r="A432" s="8">
        <v>431</v>
      </c>
      <c r="B432" s="9">
        <v>4</v>
      </c>
      <c r="C432" s="9">
        <v>288662</v>
      </c>
      <c r="D432" s="9" t="s">
        <v>10</v>
      </c>
      <c r="E432" s="9">
        <v>2299</v>
      </c>
      <c r="F432" s="10">
        <v>43475</v>
      </c>
      <c r="G432" s="20">
        <v>2019</v>
      </c>
      <c r="H432" s="11">
        <v>9196</v>
      </c>
      <c r="I432" s="11">
        <v>3448.5</v>
      </c>
      <c r="J432" s="11">
        <f>order_db[[#This Row],[Cost]]/order_db[[#This Row],[Units_Sold]]</f>
        <v>1.5</v>
      </c>
      <c r="K432" s="11">
        <f>(order_db[[#This Row],[Revenue]]-order_db[[#This Row],[Cost]])/order_db[[#This Row],[Units_Sold]]</f>
        <v>2.5</v>
      </c>
      <c r="L432" s="11">
        <f>order_db[[#This Row],[Unit_selling price]]*order_db[[#This Row],[Units_Sold]]</f>
        <v>5747.5</v>
      </c>
      <c r="M432" s="11">
        <f>order_db[[#This Row],[selling price]]-order_db[[#This Row],[Cost]]</f>
        <v>2299</v>
      </c>
      <c r="N432" s="11">
        <f>order_db[[#This Row],[selling price]]*7.5%</f>
        <v>431.0625</v>
      </c>
    </row>
    <row r="433" spans="1:14" ht="18.5" x14ac:dyDescent="0.45">
      <c r="A433" s="8">
        <v>432</v>
      </c>
      <c r="B433" s="9">
        <v>4</v>
      </c>
      <c r="C433" s="9">
        <v>768268</v>
      </c>
      <c r="D433" s="9" t="s">
        <v>10</v>
      </c>
      <c r="E433" s="9">
        <v>2030</v>
      </c>
      <c r="F433" s="10">
        <v>43841</v>
      </c>
      <c r="G433" s="20">
        <v>2020</v>
      </c>
      <c r="H433" s="11">
        <v>8120</v>
      </c>
      <c r="I433" s="11">
        <v>3045</v>
      </c>
      <c r="J433" s="11">
        <f>order_db[[#This Row],[Cost]]/order_db[[#This Row],[Units_Sold]]</f>
        <v>1.5</v>
      </c>
      <c r="K433" s="11">
        <f>(order_db[[#This Row],[Revenue]]-order_db[[#This Row],[Cost]])/order_db[[#This Row],[Units_Sold]]</f>
        <v>2.5</v>
      </c>
      <c r="L433" s="11">
        <f>order_db[[#This Row],[Unit_selling price]]*order_db[[#This Row],[Units_Sold]]</f>
        <v>5075</v>
      </c>
      <c r="M433" s="11">
        <f>order_db[[#This Row],[selling price]]-order_db[[#This Row],[Cost]]</f>
        <v>2030</v>
      </c>
      <c r="N433" s="11">
        <f>order_db[[#This Row],[selling price]]*7.5%</f>
        <v>380.625</v>
      </c>
    </row>
    <row r="434" spans="1:14" ht="18.5" x14ac:dyDescent="0.45">
      <c r="A434" s="8">
        <v>433</v>
      </c>
      <c r="B434" s="9">
        <v>4</v>
      </c>
      <c r="C434" s="9">
        <v>680427</v>
      </c>
      <c r="D434" s="9" t="s">
        <v>10</v>
      </c>
      <c r="E434" s="9">
        <v>263</v>
      </c>
      <c r="F434" s="10">
        <v>43476</v>
      </c>
      <c r="G434" s="20">
        <v>2019</v>
      </c>
      <c r="H434" s="11">
        <v>1052</v>
      </c>
      <c r="I434" s="11">
        <v>394.5</v>
      </c>
      <c r="J434" s="11">
        <f>order_db[[#This Row],[Cost]]/order_db[[#This Row],[Units_Sold]]</f>
        <v>1.5</v>
      </c>
      <c r="K434" s="11">
        <f>(order_db[[#This Row],[Revenue]]-order_db[[#This Row],[Cost]])/order_db[[#This Row],[Units_Sold]]</f>
        <v>2.5</v>
      </c>
      <c r="L434" s="11">
        <f>order_db[[#This Row],[Unit_selling price]]*order_db[[#This Row],[Units_Sold]]</f>
        <v>657.5</v>
      </c>
      <c r="M434" s="11">
        <f>order_db[[#This Row],[selling price]]-order_db[[#This Row],[Cost]]</f>
        <v>263</v>
      </c>
      <c r="N434" s="11">
        <f>order_db[[#This Row],[selling price]]*7.5%</f>
        <v>49.3125</v>
      </c>
    </row>
    <row r="435" spans="1:14" ht="18.5" x14ac:dyDescent="0.45">
      <c r="A435" s="8">
        <v>434</v>
      </c>
      <c r="B435" s="9">
        <v>3</v>
      </c>
      <c r="C435" s="9">
        <v>847678</v>
      </c>
      <c r="D435" s="9" t="s">
        <v>10</v>
      </c>
      <c r="E435" s="9">
        <v>887</v>
      </c>
      <c r="F435" s="10">
        <v>43477</v>
      </c>
      <c r="G435" s="20">
        <v>2019</v>
      </c>
      <c r="H435" s="11">
        <v>3548</v>
      </c>
      <c r="I435" s="11">
        <v>1330.5</v>
      </c>
      <c r="J435" s="11">
        <f>order_db[[#This Row],[Cost]]/order_db[[#This Row],[Units_Sold]]</f>
        <v>1.5</v>
      </c>
      <c r="K435" s="11">
        <f>(order_db[[#This Row],[Revenue]]-order_db[[#This Row],[Cost]])/order_db[[#This Row],[Units_Sold]]</f>
        <v>2.5</v>
      </c>
      <c r="L435" s="11">
        <f>order_db[[#This Row],[Unit_selling price]]*order_db[[#This Row],[Units_Sold]]</f>
        <v>2217.5</v>
      </c>
      <c r="M435" s="11">
        <f>order_db[[#This Row],[selling price]]-order_db[[#This Row],[Cost]]</f>
        <v>887</v>
      </c>
      <c r="N435" s="11">
        <f>order_db[[#This Row],[selling price]]*7.5%</f>
        <v>166.3125</v>
      </c>
    </row>
    <row r="436" spans="1:14" ht="18.5" x14ac:dyDescent="0.45">
      <c r="A436" s="8">
        <v>435</v>
      </c>
      <c r="B436" s="9">
        <v>5</v>
      </c>
      <c r="C436" s="9">
        <v>421883</v>
      </c>
      <c r="D436" s="9" t="s">
        <v>10</v>
      </c>
      <c r="E436" s="9">
        <v>727</v>
      </c>
      <c r="F436" s="10">
        <v>43832</v>
      </c>
      <c r="G436" s="20">
        <v>2020</v>
      </c>
      <c r="H436" s="11">
        <v>2908</v>
      </c>
      <c r="I436" s="11">
        <v>1090.5</v>
      </c>
      <c r="J436" s="11">
        <f>order_db[[#This Row],[Cost]]/order_db[[#This Row],[Units_Sold]]</f>
        <v>1.5</v>
      </c>
      <c r="K436" s="11">
        <f>(order_db[[#This Row],[Revenue]]-order_db[[#This Row],[Cost]])/order_db[[#This Row],[Units_Sold]]</f>
        <v>2.5</v>
      </c>
      <c r="L436" s="11">
        <f>order_db[[#This Row],[Unit_selling price]]*order_db[[#This Row],[Units_Sold]]</f>
        <v>1817.5</v>
      </c>
      <c r="M436" s="11">
        <f>order_db[[#This Row],[selling price]]-order_db[[#This Row],[Cost]]</f>
        <v>727</v>
      </c>
      <c r="N436" s="11">
        <f>order_db[[#This Row],[selling price]]*7.5%</f>
        <v>136.3125</v>
      </c>
    </row>
    <row r="437" spans="1:14" ht="18.5" x14ac:dyDescent="0.45">
      <c r="A437" s="8">
        <v>436</v>
      </c>
      <c r="B437" s="9">
        <v>1</v>
      </c>
      <c r="C437" s="9">
        <v>572044</v>
      </c>
      <c r="D437" s="9" t="s">
        <v>10</v>
      </c>
      <c r="E437" s="9">
        <v>1884</v>
      </c>
      <c r="F437" s="10">
        <v>43838</v>
      </c>
      <c r="G437" s="20">
        <v>2020</v>
      </c>
      <c r="H437" s="11">
        <v>7536</v>
      </c>
      <c r="I437" s="11">
        <v>2826</v>
      </c>
      <c r="J437" s="11">
        <f>order_db[[#This Row],[Cost]]/order_db[[#This Row],[Units_Sold]]</f>
        <v>1.5</v>
      </c>
      <c r="K437" s="11">
        <f>(order_db[[#This Row],[Revenue]]-order_db[[#This Row],[Cost]])/order_db[[#This Row],[Units_Sold]]</f>
        <v>2.5</v>
      </c>
      <c r="L437" s="11">
        <f>order_db[[#This Row],[Unit_selling price]]*order_db[[#This Row],[Units_Sold]]</f>
        <v>4710</v>
      </c>
      <c r="M437" s="11">
        <f>order_db[[#This Row],[selling price]]-order_db[[#This Row],[Cost]]</f>
        <v>1884</v>
      </c>
      <c r="N437" s="11">
        <f>order_db[[#This Row],[selling price]]*7.5%</f>
        <v>353.25</v>
      </c>
    </row>
    <row r="438" spans="1:14" ht="18.5" x14ac:dyDescent="0.45">
      <c r="A438" s="8">
        <v>437</v>
      </c>
      <c r="B438" s="9">
        <v>4</v>
      </c>
      <c r="C438" s="9">
        <v>119027</v>
      </c>
      <c r="D438" s="9" t="s">
        <v>10</v>
      </c>
      <c r="E438" s="9">
        <v>1834</v>
      </c>
      <c r="F438" s="10">
        <v>43474</v>
      </c>
      <c r="G438" s="20">
        <v>2019</v>
      </c>
      <c r="H438" s="11">
        <v>7336</v>
      </c>
      <c r="I438" s="11">
        <v>2751</v>
      </c>
      <c r="J438" s="11">
        <f>order_db[[#This Row],[Cost]]/order_db[[#This Row],[Units_Sold]]</f>
        <v>1.5</v>
      </c>
      <c r="K438" s="11">
        <f>(order_db[[#This Row],[Revenue]]-order_db[[#This Row],[Cost]])/order_db[[#This Row],[Units_Sold]]</f>
        <v>2.5</v>
      </c>
      <c r="L438" s="11">
        <f>order_db[[#This Row],[Unit_selling price]]*order_db[[#This Row],[Units_Sold]]</f>
        <v>4585</v>
      </c>
      <c r="M438" s="11">
        <f>order_db[[#This Row],[selling price]]-order_db[[#This Row],[Cost]]</f>
        <v>1834</v>
      </c>
      <c r="N438" s="11">
        <f>order_db[[#This Row],[selling price]]*7.5%</f>
        <v>343.875</v>
      </c>
    </row>
    <row r="439" spans="1:14" ht="18.5" x14ac:dyDescent="0.45">
      <c r="A439" s="8">
        <v>438</v>
      </c>
      <c r="B439" s="9">
        <v>1</v>
      </c>
      <c r="C439" s="9">
        <v>345233</v>
      </c>
      <c r="D439" s="9" t="s">
        <v>10</v>
      </c>
      <c r="E439" s="9">
        <v>1761</v>
      </c>
      <c r="F439" s="10">
        <v>43833</v>
      </c>
      <c r="G439" s="20">
        <v>2020</v>
      </c>
      <c r="H439" s="11">
        <v>7044</v>
      </c>
      <c r="I439" s="11">
        <v>2641.5</v>
      </c>
      <c r="J439" s="11">
        <f>order_db[[#This Row],[Cost]]/order_db[[#This Row],[Units_Sold]]</f>
        <v>1.5</v>
      </c>
      <c r="K439" s="11">
        <f>(order_db[[#This Row],[Revenue]]-order_db[[#This Row],[Cost]])/order_db[[#This Row],[Units_Sold]]</f>
        <v>2.5</v>
      </c>
      <c r="L439" s="11">
        <f>order_db[[#This Row],[Unit_selling price]]*order_db[[#This Row],[Units_Sold]]</f>
        <v>4402.5</v>
      </c>
      <c r="M439" s="11">
        <f>order_db[[#This Row],[selling price]]-order_db[[#This Row],[Cost]]</f>
        <v>1761</v>
      </c>
      <c r="N439" s="11">
        <f>order_db[[#This Row],[selling price]]*7.5%</f>
        <v>330.1875</v>
      </c>
    </row>
    <row r="440" spans="1:14" ht="18.5" x14ac:dyDescent="0.45">
      <c r="A440" s="8">
        <v>439</v>
      </c>
      <c r="B440" s="9">
        <v>5</v>
      </c>
      <c r="C440" s="9">
        <v>115306</v>
      </c>
      <c r="D440" s="9" t="s">
        <v>10</v>
      </c>
      <c r="E440" s="9">
        <v>448</v>
      </c>
      <c r="F440" s="10">
        <v>43836</v>
      </c>
      <c r="G440" s="20">
        <v>2020</v>
      </c>
      <c r="H440" s="11">
        <v>1792</v>
      </c>
      <c r="I440" s="11">
        <v>672</v>
      </c>
      <c r="J440" s="11">
        <f>order_db[[#This Row],[Cost]]/order_db[[#This Row],[Units_Sold]]</f>
        <v>1.5</v>
      </c>
      <c r="K440" s="11">
        <f>(order_db[[#This Row],[Revenue]]-order_db[[#This Row],[Cost]])/order_db[[#This Row],[Units_Sold]]</f>
        <v>2.5</v>
      </c>
      <c r="L440" s="11">
        <f>order_db[[#This Row],[Unit_selling price]]*order_db[[#This Row],[Units_Sold]]</f>
        <v>1120</v>
      </c>
      <c r="M440" s="11">
        <f>order_db[[#This Row],[selling price]]-order_db[[#This Row],[Cost]]</f>
        <v>448</v>
      </c>
      <c r="N440" s="11">
        <f>order_db[[#This Row],[selling price]]*7.5%</f>
        <v>84</v>
      </c>
    </row>
    <row r="441" spans="1:14" ht="18.5" x14ac:dyDescent="0.45">
      <c r="A441" s="8">
        <v>440</v>
      </c>
      <c r="B441" s="9">
        <v>2</v>
      </c>
      <c r="C441" s="9">
        <v>310429</v>
      </c>
      <c r="D441" s="9" t="s">
        <v>10</v>
      </c>
      <c r="E441" s="9">
        <v>2181</v>
      </c>
      <c r="F441" s="10">
        <v>43840</v>
      </c>
      <c r="G441" s="20">
        <v>2020</v>
      </c>
      <c r="H441" s="11">
        <v>8724</v>
      </c>
      <c r="I441" s="11">
        <v>3271.5</v>
      </c>
      <c r="J441" s="11">
        <f>order_db[[#This Row],[Cost]]/order_db[[#This Row],[Units_Sold]]</f>
        <v>1.5</v>
      </c>
      <c r="K441" s="11">
        <f>(order_db[[#This Row],[Revenue]]-order_db[[#This Row],[Cost]])/order_db[[#This Row],[Units_Sold]]</f>
        <v>2.5</v>
      </c>
      <c r="L441" s="11">
        <f>order_db[[#This Row],[Unit_selling price]]*order_db[[#This Row],[Units_Sold]]</f>
        <v>5452.5</v>
      </c>
      <c r="M441" s="11">
        <f>order_db[[#This Row],[selling price]]-order_db[[#This Row],[Cost]]</f>
        <v>2181</v>
      </c>
      <c r="N441" s="11">
        <f>order_db[[#This Row],[selling price]]*7.5%</f>
        <v>408.9375</v>
      </c>
    </row>
    <row r="442" spans="1:14" ht="18.5" x14ac:dyDescent="0.45">
      <c r="A442" s="8">
        <v>441</v>
      </c>
      <c r="B442" s="9">
        <v>4</v>
      </c>
      <c r="C442" s="9">
        <v>495847</v>
      </c>
      <c r="D442" s="9" t="s">
        <v>10</v>
      </c>
      <c r="E442" s="9">
        <v>1540</v>
      </c>
      <c r="F442" s="10">
        <v>43838</v>
      </c>
      <c r="G442" s="20">
        <v>2020</v>
      </c>
      <c r="H442" s="11">
        <v>6160</v>
      </c>
      <c r="I442" s="11">
        <v>2310</v>
      </c>
      <c r="J442" s="11">
        <f>order_db[[#This Row],[Cost]]/order_db[[#This Row],[Units_Sold]]</f>
        <v>1.5</v>
      </c>
      <c r="K442" s="11">
        <f>(order_db[[#This Row],[Revenue]]-order_db[[#This Row],[Cost]])/order_db[[#This Row],[Units_Sold]]</f>
        <v>2.5</v>
      </c>
      <c r="L442" s="11">
        <f>order_db[[#This Row],[Unit_selling price]]*order_db[[#This Row],[Units_Sold]]</f>
        <v>3850</v>
      </c>
      <c r="M442" s="11">
        <f>order_db[[#This Row],[selling price]]-order_db[[#This Row],[Cost]]</f>
        <v>1540</v>
      </c>
      <c r="N442" s="11">
        <f>order_db[[#This Row],[selling price]]*7.5%</f>
        <v>288.75</v>
      </c>
    </row>
    <row r="443" spans="1:14" ht="18.5" x14ac:dyDescent="0.45">
      <c r="A443" s="8">
        <v>442</v>
      </c>
      <c r="B443" s="9">
        <v>2</v>
      </c>
      <c r="C443" s="9">
        <v>297812</v>
      </c>
      <c r="D443" s="9" t="s">
        <v>10</v>
      </c>
      <c r="E443" s="9">
        <v>490</v>
      </c>
      <c r="F443" s="10">
        <v>43841</v>
      </c>
      <c r="G443" s="20">
        <v>2020</v>
      </c>
      <c r="H443" s="11">
        <v>1960</v>
      </c>
      <c r="I443" s="11">
        <v>735</v>
      </c>
      <c r="J443" s="11">
        <f>order_db[[#This Row],[Cost]]/order_db[[#This Row],[Units_Sold]]</f>
        <v>1.5</v>
      </c>
      <c r="K443" s="11">
        <f>(order_db[[#This Row],[Revenue]]-order_db[[#This Row],[Cost]])/order_db[[#This Row],[Units_Sold]]</f>
        <v>2.5</v>
      </c>
      <c r="L443" s="11">
        <f>order_db[[#This Row],[Unit_selling price]]*order_db[[#This Row],[Units_Sold]]</f>
        <v>1225</v>
      </c>
      <c r="M443" s="11">
        <f>order_db[[#This Row],[selling price]]-order_db[[#This Row],[Cost]]</f>
        <v>490</v>
      </c>
      <c r="N443" s="11">
        <f>order_db[[#This Row],[selling price]]*7.5%</f>
        <v>91.875</v>
      </c>
    </row>
    <row r="444" spans="1:14" ht="18.5" x14ac:dyDescent="0.45">
      <c r="A444" s="8">
        <v>443</v>
      </c>
      <c r="B444" s="9">
        <v>4</v>
      </c>
      <c r="C444" s="9">
        <v>702657</v>
      </c>
      <c r="D444" s="9" t="s">
        <v>10</v>
      </c>
      <c r="E444" s="9">
        <v>1362</v>
      </c>
      <c r="F444" s="10">
        <v>43842</v>
      </c>
      <c r="G444" s="20">
        <v>2020</v>
      </c>
      <c r="H444" s="11">
        <v>5448</v>
      </c>
      <c r="I444" s="11">
        <v>2043</v>
      </c>
      <c r="J444" s="11">
        <f>order_db[[#This Row],[Cost]]/order_db[[#This Row],[Units_Sold]]</f>
        <v>1.5</v>
      </c>
      <c r="K444" s="11">
        <f>(order_db[[#This Row],[Revenue]]-order_db[[#This Row],[Cost]])/order_db[[#This Row],[Units_Sold]]</f>
        <v>2.5</v>
      </c>
      <c r="L444" s="11">
        <f>order_db[[#This Row],[Unit_selling price]]*order_db[[#This Row],[Units_Sold]]</f>
        <v>3405</v>
      </c>
      <c r="M444" s="11">
        <f>order_db[[#This Row],[selling price]]-order_db[[#This Row],[Cost]]</f>
        <v>1362</v>
      </c>
      <c r="N444" s="11">
        <f>order_db[[#This Row],[selling price]]*7.5%</f>
        <v>255.375</v>
      </c>
    </row>
    <row r="445" spans="1:14" ht="18.5" x14ac:dyDescent="0.45">
      <c r="A445" s="8">
        <v>444</v>
      </c>
      <c r="B445" s="9">
        <v>3</v>
      </c>
      <c r="C445" s="9">
        <v>629559</v>
      </c>
      <c r="D445" s="9" t="s">
        <v>10</v>
      </c>
      <c r="E445" s="9">
        <v>1094</v>
      </c>
      <c r="F445" s="10">
        <v>43836</v>
      </c>
      <c r="G445" s="20">
        <v>2020</v>
      </c>
      <c r="H445" s="11">
        <v>4376</v>
      </c>
      <c r="I445" s="11">
        <v>1641</v>
      </c>
      <c r="J445" s="11">
        <f>order_db[[#This Row],[Cost]]/order_db[[#This Row],[Units_Sold]]</f>
        <v>1.5</v>
      </c>
      <c r="K445" s="11">
        <f>(order_db[[#This Row],[Revenue]]-order_db[[#This Row],[Cost]])/order_db[[#This Row],[Units_Sold]]</f>
        <v>2.5</v>
      </c>
      <c r="L445" s="11">
        <f>order_db[[#This Row],[Unit_selling price]]*order_db[[#This Row],[Units_Sold]]</f>
        <v>2735</v>
      </c>
      <c r="M445" s="11">
        <f>order_db[[#This Row],[selling price]]-order_db[[#This Row],[Cost]]</f>
        <v>1094</v>
      </c>
      <c r="N445" s="11">
        <f>order_db[[#This Row],[selling price]]*7.5%</f>
        <v>205.125</v>
      </c>
    </row>
    <row r="446" spans="1:14" ht="18.5" x14ac:dyDescent="0.45">
      <c r="A446" s="8">
        <v>445</v>
      </c>
      <c r="B446" s="9">
        <v>5</v>
      </c>
      <c r="C446" s="9">
        <v>496752</v>
      </c>
      <c r="D446" s="9" t="s">
        <v>10</v>
      </c>
      <c r="E446" s="9">
        <v>367</v>
      </c>
      <c r="F446" s="10">
        <v>43475</v>
      </c>
      <c r="G446" s="20">
        <v>2019</v>
      </c>
      <c r="H446" s="11">
        <v>1468</v>
      </c>
      <c r="I446" s="11">
        <v>550.5</v>
      </c>
      <c r="J446" s="11">
        <f>order_db[[#This Row],[Cost]]/order_db[[#This Row],[Units_Sold]]</f>
        <v>1.5</v>
      </c>
      <c r="K446" s="11">
        <f>(order_db[[#This Row],[Revenue]]-order_db[[#This Row],[Cost]])/order_db[[#This Row],[Units_Sold]]</f>
        <v>2.5</v>
      </c>
      <c r="L446" s="11">
        <f>order_db[[#This Row],[Unit_selling price]]*order_db[[#This Row],[Units_Sold]]</f>
        <v>917.5</v>
      </c>
      <c r="M446" s="11">
        <f>order_db[[#This Row],[selling price]]-order_db[[#This Row],[Cost]]</f>
        <v>367</v>
      </c>
      <c r="N446" s="11">
        <f>order_db[[#This Row],[selling price]]*7.5%</f>
        <v>68.8125</v>
      </c>
    </row>
    <row r="447" spans="1:14" ht="18.5" x14ac:dyDescent="0.45">
      <c r="A447" s="8">
        <v>446</v>
      </c>
      <c r="B447" s="9">
        <v>5</v>
      </c>
      <c r="C447" s="9">
        <v>273665</v>
      </c>
      <c r="D447" s="9" t="s">
        <v>10</v>
      </c>
      <c r="E447" s="9">
        <v>663</v>
      </c>
      <c r="F447" s="10">
        <v>43835</v>
      </c>
      <c r="G447" s="20">
        <v>2020</v>
      </c>
      <c r="H447" s="11">
        <v>2652</v>
      </c>
      <c r="I447" s="11">
        <v>994.5</v>
      </c>
      <c r="J447" s="11">
        <f>order_db[[#This Row],[Cost]]/order_db[[#This Row],[Units_Sold]]</f>
        <v>1.5</v>
      </c>
      <c r="K447" s="11">
        <f>(order_db[[#This Row],[Revenue]]-order_db[[#This Row],[Cost]])/order_db[[#This Row],[Units_Sold]]</f>
        <v>2.5</v>
      </c>
      <c r="L447" s="11">
        <f>order_db[[#This Row],[Unit_selling price]]*order_db[[#This Row],[Units_Sold]]</f>
        <v>1657.5</v>
      </c>
      <c r="M447" s="11">
        <f>order_db[[#This Row],[selling price]]-order_db[[#This Row],[Cost]]</f>
        <v>663</v>
      </c>
      <c r="N447" s="11">
        <f>order_db[[#This Row],[selling price]]*7.5%</f>
        <v>124.3125</v>
      </c>
    </row>
    <row r="448" spans="1:14" ht="18.5" x14ac:dyDescent="0.45">
      <c r="A448" s="8">
        <v>447</v>
      </c>
      <c r="B448" s="9">
        <v>4</v>
      </c>
      <c r="C448" s="9">
        <v>865204</v>
      </c>
      <c r="D448" s="9" t="s">
        <v>10</v>
      </c>
      <c r="E448" s="9">
        <v>819</v>
      </c>
      <c r="F448" s="10">
        <v>43837</v>
      </c>
      <c r="G448" s="20">
        <v>2020</v>
      </c>
      <c r="H448" s="11">
        <v>3276</v>
      </c>
      <c r="I448" s="11">
        <v>1228.5</v>
      </c>
      <c r="J448" s="11">
        <f>order_db[[#This Row],[Cost]]/order_db[[#This Row],[Units_Sold]]</f>
        <v>1.5</v>
      </c>
      <c r="K448" s="11">
        <f>(order_db[[#This Row],[Revenue]]-order_db[[#This Row],[Cost]])/order_db[[#This Row],[Units_Sold]]</f>
        <v>2.5</v>
      </c>
      <c r="L448" s="11">
        <f>order_db[[#This Row],[Unit_selling price]]*order_db[[#This Row],[Units_Sold]]</f>
        <v>2047.5</v>
      </c>
      <c r="M448" s="11">
        <f>order_db[[#This Row],[selling price]]-order_db[[#This Row],[Cost]]</f>
        <v>819</v>
      </c>
      <c r="N448" s="11">
        <f>order_db[[#This Row],[selling price]]*7.5%</f>
        <v>153.5625</v>
      </c>
    </row>
    <row r="449" spans="1:14" ht="18.5" x14ac:dyDescent="0.45">
      <c r="A449" s="8">
        <v>448</v>
      </c>
      <c r="B449" s="9">
        <v>2</v>
      </c>
      <c r="C449" s="9">
        <v>203224</v>
      </c>
      <c r="D449" s="9" t="s">
        <v>10</v>
      </c>
      <c r="E449" s="9">
        <v>1580</v>
      </c>
      <c r="F449" s="10">
        <v>43839</v>
      </c>
      <c r="G449" s="20">
        <v>2020</v>
      </c>
      <c r="H449" s="11">
        <v>6320</v>
      </c>
      <c r="I449" s="11">
        <v>2370</v>
      </c>
      <c r="J449" s="11">
        <f>order_db[[#This Row],[Cost]]/order_db[[#This Row],[Units_Sold]]</f>
        <v>1.5</v>
      </c>
      <c r="K449" s="11">
        <f>(order_db[[#This Row],[Revenue]]-order_db[[#This Row],[Cost]])/order_db[[#This Row],[Units_Sold]]</f>
        <v>2.5</v>
      </c>
      <c r="L449" s="11">
        <f>order_db[[#This Row],[Unit_selling price]]*order_db[[#This Row],[Units_Sold]]</f>
        <v>3950</v>
      </c>
      <c r="M449" s="11">
        <f>order_db[[#This Row],[selling price]]-order_db[[#This Row],[Cost]]</f>
        <v>1580</v>
      </c>
      <c r="N449" s="11">
        <f>order_db[[#This Row],[selling price]]*7.5%</f>
        <v>296.25</v>
      </c>
    </row>
    <row r="450" spans="1:14" ht="18.5" x14ac:dyDescent="0.45">
      <c r="A450" s="8">
        <v>449</v>
      </c>
      <c r="B450" s="9">
        <v>2</v>
      </c>
      <c r="C450" s="9">
        <v>361276</v>
      </c>
      <c r="D450" s="9" t="s">
        <v>10</v>
      </c>
      <c r="E450" s="9">
        <v>521</v>
      </c>
      <c r="F450" s="10">
        <v>43842</v>
      </c>
      <c r="G450" s="20">
        <v>2020</v>
      </c>
      <c r="H450" s="11">
        <v>2084</v>
      </c>
      <c r="I450" s="11">
        <v>781.5</v>
      </c>
      <c r="J450" s="11">
        <f>order_db[[#This Row],[Cost]]/order_db[[#This Row],[Units_Sold]]</f>
        <v>1.5</v>
      </c>
      <c r="K450" s="11">
        <f>(order_db[[#This Row],[Revenue]]-order_db[[#This Row],[Cost]])/order_db[[#This Row],[Units_Sold]]</f>
        <v>2.5</v>
      </c>
      <c r="L450" s="11">
        <f>order_db[[#This Row],[Unit_selling price]]*order_db[[#This Row],[Units_Sold]]</f>
        <v>1302.5</v>
      </c>
      <c r="M450" s="11">
        <f>order_db[[#This Row],[selling price]]-order_db[[#This Row],[Cost]]</f>
        <v>521</v>
      </c>
      <c r="N450" s="11">
        <f>order_db[[#This Row],[selling price]]*7.5%</f>
        <v>97.6875</v>
      </c>
    </row>
    <row r="451" spans="1:14" ht="18.5" x14ac:dyDescent="0.45">
      <c r="A451" s="8">
        <v>450</v>
      </c>
      <c r="B451" s="9">
        <v>4</v>
      </c>
      <c r="C451" s="9">
        <v>395290</v>
      </c>
      <c r="D451" s="9" t="s">
        <v>10</v>
      </c>
      <c r="E451" s="9">
        <v>386</v>
      </c>
      <c r="F451" s="10">
        <v>43475</v>
      </c>
      <c r="G451" s="20">
        <v>2019</v>
      </c>
      <c r="H451" s="11">
        <v>1544</v>
      </c>
      <c r="I451" s="11">
        <v>579</v>
      </c>
      <c r="J451" s="11">
        <f>order_db[[#This Row],[Cost]]/order_db[[#This Row],[Units_Sold]]</f>
        <v>1.5</v>
      </c>
      <c r="K451" s="11">
        <f>(order_db[[#This Row],[Revenue]]-order_db[[#This Row],[Cost]])/order_db[[#This Row],[Units_Sold]]</f>
        <v>2.5</v>
      </c>
      <c r="L451" s="11">
        <f>order_db[[#This Row],[Unit_selling price]]*order_db[[#This Row],[Units_Sold]]</f>
        <v>965</v>
      </c>
      <c r="M451" s="11">
        <f>order_db[[#This Row],[selling price]]-order_db[[#This Row],[Cost]]</f>
        <v>386</v>
      </c>
      <c r="N451" s="11">
        <f>order_db[[#This Row],[selling price]]*7.5%</f>
        <v>72.375</v>
      </c>
    </row>
    <row r="452" spans="1:14" ht="18.5" x14ac:dyDescent="0.45">
      <c r="A452" s="8">
        <v>451</v>
      </c>
      <c r="B452" s="9">
        <v>3</v>
      </c>
      <c r="C452" s="9">
        <v>876370</v>
      </c>
      <c r="D452" s="9" t="s">
        <v>10</v>
      </c>
      <c r="E452" s="9">
        <v>3446</v>
      </c>
      <c r="F452" s="10">
        <v>43834</v>
      </c>
      <c r="G452" s="20">
        <v>2020</v>
      </c>
      <c r="H452" s="11">
        <v>13782</v>
      </c>
      <c r="I452" s="11">
        <v>5168.25</v>
      </c>
      <c r="J452" s="11">
        <f>order_db[[#This Row],[Cost]]/order_db[[#This Row],[Units_Sold]]</f>
        <v>1.4997823563551944</v>
      </c>
      <c r="K452" s="11">
        <f>(order_db[[#This Row],[Revenue]]-order_db[[#This Row],[Cost]])/order_db[[#This Row],[Units_Sold]]</f>
        <v>2.4996372605919905</v>
      </c>
      <c r="L452" s="11">
        <f>order_db[[#This Row],[Unit_selling price]]*order_db[[#This Row],[Units_Sold]]</f>
        <v>8613.75</v>
      </c>
      <c r="M452" s="11">
        <f>order_db[[#This Row],[selling price]]-order_db[[#This Row],[Cost]]</f>
        <v>3445.5</v>
      </c>
      <c r="N452" s="11">
        <f>order_db[[#This Row],[selling price]]*7.5%</f>
        <v>646.03125</v>
      </c>
    </row>
    <row r="453" spans="1:14" ht="18.5" x14ac:dyDescent="0.45">
      <c r="A453" s="8">
        <v>452</v>
      </c>
      <c r="B453" s="9">
        <v>3</v>
      </c>
      <c r="C453" s="9">
        <v>788517</v>
      </c>
      <c r="D453" s="9" t="s">
        <v>10</v>
      </c>
      <c r="E453" s="9">
        <v>1482</v>
      </c>
      <c r="F453" s="10">
        <v>43477</v>
      </c>
      <c r="G453" s="20">
        <v>2019</v>
      </c>
      <c r="H453" s="11">
        <v>5928</v>
      </c>
      <c r="I453" s="11">
        <v>2223</v>
      </c>
      <c r="J453" s="11">
        <f>order_db[[#This Row],[Cost]]/order_db[[#This Row],[Units_Sold]]</f>
        <v>1.5</v>
      </c>
      <c r="K453" s="11">
        <f>(order_db[[#This Row],[Revenue]]-order_db[[#This Row],[Cost]])/order_db[[#This Row],[Units_Sold]]</f>
        <v>2.5</v>
      </c>
      <c r="L453" s="11">
        <f>order_db[[#This Row],[Unit_selling price]]*order_db[[#This Row],[Units_Sold]]</f>
        <v>3705</v>
      </c>
      <c r="M453" s="11">
        <f>order_db[[#This Row],[selling price]]-order_db[[#This Row],[Cost]]</f>
        <v>1482</v>
      </c>
      <c r="N453" s="11">
        <f>order_db[[#This Row],[selling price]]*7.5%</f>
        <v>277.875</v>
      </c>
    </row>
    <row r="454" spans="1:14" ht="18.5" x14ac:dyDescent="0.45">
      <c r="A454" s="8">
        <v>453</v>
      </c>
      <c r="B454" s="9">
        <v>3</v>
      </c>
      <c r="C454" s="9">
        <v>518063</v>
      </c>
      <c r="D454" s="9" t="s">
        <v>10</v>
      </c>
      <c r="E454" s="9">
        <v>1198</v>
      </c>
      <c r="F454" s="10">
        <v>43475</v>
      </c>
      <c r="G454" s="20">
        <v>2019</v>
      </c>
      <c r="H454" s="11">
        <v>4792</v>
      </c>
      <c r="I454" s="11">
        <v>1797</v>
      </c>
      <c r="J454" s="11">
        <f>order_db[[#This Row],[Cost]]/order_db[[#This Row],[Units_Sold]]</f>
        <v>1.5</v>
      </c>
      <c r="K454" s="11">
        <f>(order_db[[#This Row],[Revenue]]-order_db[[#This Row],[Cost]])/order_db[[#This Row],[Units_Sold]]</f>
        <v>2.5</v>
      </c>
      <c r="L454" s="11">
        <f>order_db[[#This Row],[Unit_selling price]]*order_db[[#This Row],[Units_Sold]]</f>
        <v>2995</v>
      </c>
      <c r="M454" s="11">
        <f>order_db[[#This Row],[selling price]]-order_db[[#This Row],[Cost]]</f>
        <v>1198</v>
      </c>
      <c r="N454" s="11">
        <f>order_db[[#This Row],[selling price]]*7.5%</f>
        <v>224.625</v>
      </c>
    </row>
    <row r="455" spans="1:14" ht="18.5" x14ac:dyDescent="0.45">
      <c r="A455" s="8">
        <v>454</v>
      </c>
      <c r="B455" s="9">
        <v>1</v>
      </c>
      <c r="C455" s="9">
        <v>241164</v>
      </c>
      <c r="D455" s="9" t="s">
        <v>10</v>
      </c>
      <c r="E455" s="9">
        <v>1937</v>
      </c>
      <c r="F455" s="10">
        <v>43832</v>
      </c>
      <c r="G455" s="20">
        <v>2020</v>
      </c>
      <c r="H455" s="11">
        <v>7748</v>
      </c>
      <c r="I455" s="11">
        <v>2905.5</v>
      </c>
      <c r="J455" s="11">
        <f>order_db[[#This Row],[Cost]]/order_db[[#This Row],[Units_Sold]]</f>
        <v>1.5</v>
      </c>
      <c r="K455" s="11">
        <f>(order_db[[#This Row],[Revenue]]-order_db[[#This Row],[Cost]])/order_db[[#This Row],[Units_Sold]]</f>
        <v>2.5</v>
      </c>
      <c r="L455" s="11">
        <f>order_db[[#This Row],[Unit_selling price]]*order_db[[#This Row],[Units_Sold]]</f>
        <v>4842.5</v>
      </c>
      <c r="M455" s="11">
        <f>order_db[[#This Row],[selling price]]-order_db[[#This Row],[Cost]]</f>
        <v>1937</v>
      </c>
      <c r="N455" s="11">
        <f>order_db[[#This Row],[selling price]]*7.5%</f>
        <v>363.1875</v>
      </c>
    </row>
    <row r="456" spans="1:14" ht="18.5" x14ac:dyDescent="0.45">
      <c r="A456" s="8">
        <v>455</v>
      </c>
      <c r="B456" s="9">
        <v>5</v>
      </c>
      <c r="C456" s="9">
        <v>242657</v>
      </c>
      <c r="D456" s="9" t="s">
        <v>10</v>
      </c>
      <c r="E456" s="9">
        <v>792</v>
      </c>
      <c r="F456" s="10">
        <v>43833</v>
      </c>
      <c r="G456" s="20">
        <v>2020</v>
      </c>
      <c r="H456" s="11">
        <v>3168</v>
      </c>
      <c r="I456" s="11">
        <v>1188</v>
      </c>
      <c r="J456" s="11">
        <f>order_db[[#This Row],[Cost]]/order_db[[#This Row],[Units_Sold]]</f>
        <v>1.5</v>
      </c>
      <c r="K456" s="11">
        <f>(order_db[[#This Row],[Revenue]]-order_db[[#This Row],[Cost]])/order_db[[#This Row],[Units_Sold]]</f>
        <v>2.5</v>
      </c>
      <c r="L456" s="11">
        <f>order_db[[#This Row],[Unit_selling price]]*order_db[[#This Row],[Units_Sold]]</f>
        <v>1980</v>
      </c>
      <c r="M456" s="11">
        <f>order_db[[#This Row],[selling price]]-order_db[[#This Row],[Cost]]</f>
        <v>792</v>
      </c>
      <c r="N456" s="11">
        <f>order_db[[#This Row],[selling price]]*7.5%</f>
        <v>148.5</v>
      </c>
    </row>
    <row r="457" spans="1:14" ht="18.5" x14ac:dyDescent="0.45">
      <c r="A457" s="8">
        <v>456</v>
      </c>
      <c r="B457" s="9">
        <v>2</v>
      </c>
      <c r="C457" s="9">
        <v>327555</v>
      </c>
      <c r="D457" s="9" t="s">
        <v>10</v>
      </c>
      <c r="E457" s="9">
        <v>2811</v>
      </c>
      <c r="F457" s="10">
        <v>43837</v>
      </c>
      <c r="G457" s="20">
        <v>2020</v>
      </c>
      <c r="H457" s="11">
        <v>11244</v>
      </c>
      <c r="I457" s="11">
        <v>4216.5</v>
      </c>
      <c r="J457" s="11">
        <f>order_db[[#This Row],[Cost]]/order_db[[#This Row],[Units_Sold]]</f>
        <v>1.5</v>
      </c>
      <c r="K457" s="11">
        <f>(order_db[[#This Row],[Revenue]]-order_db[[#This Row],[Cost]])/order_db[[#This Row],[Units_Sold]]</f>
        <v>2.5</v>
      </c>
      <c r="L457" s="11">
        <f>order_db[[#This Row],[Unit_selling price]]*order_db[[#This Row],[Units_Sold]]</f>
        <v>7027.5</v>
      </c>
      <c r="M457" s="11">
        <f>order_db[[#This Row],[selling price]]-order_db[[#This Row],[Cost]]</f>
        <v>2811</v>
      </c>
      <c r="N457" s="11">
        <f>order_db[[#This Row],[selling price]]*7.5%</f>
        <v>527.0625</v>
      </c>
    </row>
    <row r="458" spans="1:14" ht="18.5" x14ac:dyDescent="0.45">
      <c r="A458" s="8">
        <v>457</v>
      </c>
      <c r="B458" s="9">
        <v>5</v>
      </c>
      <c r="C458" s="9">
        <v>363487</v>
      </c>
      <c r="D458" s="9" t="s">
        <v>10</v>
      </c>
      <c r="E458" s="9">
        <v>2441</v>
      </c>
      <c r="F458" s="10">
        <v>43840</v>
      </c>
      <c r="G458" s="20">
        <v>2020</v>
      </c>
      <c r="H458" s="11">
        <v>9764</v>
      </c>
      <c r="I458" s="11">
        <v>3661.5</v>
      </c>
      <c r="J458" s="11">
        <f>order_db[[#This Row],[Cost]]/order_db[[#This Row],[Units_Sold]]</f>
        <v>1.5</v>
      </c>
      <c r="K458" s="11">
        <f>(order_db[[#This Row],[Revenue]]-order_db[[#This Row],[Cost]])/order_db[[#This Row],[Units_Sold]]</f>
        <v>2.5</v>
      </c>
      <c r="L458" s="11">
        <f>order_db[[#This Row],[Unit_selling price]]*order_db[[#This Row],[Units_Sold]]</f>
        <v>6102.5</v>
      </c>
      <c r="M458" s="11">
        <f>order_db[[#This Row],[selling price]]-order_db[[#This Row],[Cost]]</f>
        <v>2441</v>
      </c>
      <c r="N458" s="11">
        <f>order_db[[#This Row],[selling price]]*7.5%</f>
        <v>457.6875</v>
      </c>
    </row>
    <row r="459" spans="1:14" ht="18.5" x14ac:dyDescent="0.45">
      <c r="A459" s="8">
        <v>458</v>
      </c>
      <c r="B459" s="9">
        <v>3</v>
      </c>
      <c r="C459" s="9">
        <v>607051</v>
      </c>
      <c r="D459" s="9" t="s">
        <v>10</v>
      </c>
      <c r="E459" s="9">
        <v>1560</v>
      </c>
      <c r="F459" s="10">
        <v>43476</v>
      </c>
      <c r="G459" s="20">
        <v>2019</v>
      </c>
      <c r="H459" s="11">
        <v>6240</v>
      </c>
      <c r="I459" s="11">
        <v>2340</v>
      </c>
      <c r="J459" s="11">
        <f>order_db[[#This Row],[Cost]]/order_db[[#This Row],[Units_Sold]]</f>
        <v>1.5</v>
      </c>
      <c r="K459" s="11">
        <f>(order_db[[#This Row],[Revenue]]-order_db[[#This Row],[Cost]])/order_db[[#This Row],[Units_Sold]]</f>
        <v>2.5</v>
      </c>
      <c r="L459" s="11">
        <f>order_db[[#This Row],[Unit_selling price]]*order_db[[#This Row],[Units_Sold]]</f>
        <v>3900</v>
      </c>
      <c r="M459" s="11">
        <f>order_db[[#This Row],[selling price]]-order_db[[#This Row],[Cost]]</f>
        <v>1560</v>
      </c>
      <c r="N459" s="11">
        <f>order_db[[#This Row],[selling price]]*7.5%</f>
        <v>292.5</v>
      </c>
    </row>
    <row r="460" spans="1:14" ht="18.5" x14ac:dyDescent="0.45">
      <c r="A460" s="8">
        <v>459</v>
      </c>
      <c r="B460" s="9">
        <v>5</v>
      </c>
      <c r="C460" s="9">
        <v>535522</v>
      </c>
      <c r="D460" s="9" t="s">
        <v>10</v>
      </c>
      <c r="E460" s="9">
        <v>2706</v>
      </c>
      <c r="F460" s="10">
        <v>43476</v>
      </c>
      <c r="G460" s="20">
        <v>2019</v>
      </c>
      <c r="H460" s="11">
        <v>10824</v>
      </c>
      <c r="I460" s="11">
        <v>4059</v>
      </c>
      <c r="J460" s="11">
        <f>order_db[[#This Row],[Cost]]/order_db[[#This Row],[Units_Sold]]</f>
        <v>1.5</v>
      </c>
      <c r="K460" s="11">
        <f>(order_db[[#This Row],[Revenue]]-order_db[[#This Row],[Cost]])/order_db[[#This Row],[Units_Sold]]</f>
        <v>2.5</v>
      </c>
      <c r="L460" s="11">
        <f>order_db[[#This Row],[Unit_selling price]]*order_db[[#This Row],[Units_Sold]]</f>
        <v>6765</v>
      </c>
      <c r="M460" s="11">
        <f>order_db[[#This Row],[selling price]]-order_db[[#This Row],[Cost]]</f>
        <v>2706</v>
      </c>
      <c r="N460" s="11">
        <f>order_db[[#This Row],[selling price]]*7.5%</f>
        <v>507.375</v>
      </c>
    </row>
    <row r="461" spans="1:14" ht="18.5" x14ac:dyDescent="0.45">
      <c r="A461" s="8">
        <v>460</v>
      </c>
      <c r="B461" s="9">
        <v>4</v>
      </c>
      <c r="C461" s="9">
        <v>533938</v>
      </c>
      <c r="D461" s="9" t="s">
        <v>10</v>
      </c>
      <c r="E461" s="9">
        <v>886</v>
      </c>
      <c r="F461" s="10">
        <v>43836</v>
      </c>
      <c r="G461" s="20">
        <v>2020</v>
      </c>
      <c r="H461" s="11">
        <v>3544</v>
      </c>
      <c r="I461" s="11">
        <v>1329</v>
      </c>
      <c r="J461" s="11">
        <f>order_db[[#This Row],[Cost]]/order_db[[#This Row],[Units_Sold]]</f>
        <v>1.5</v>
      </c>
      <c r="K461" s="11">
        <f>(order_db[[#This Row],[Revenue]]-order_db[[#This Row],[Cost]])/order_db[[#This Row],[Units_Sold]]</f>
        <v>2.5</v>
      </c>
      <c r="L461" s="11">
        <f>order_db[[#This Row],[Unit_selling price]]*order_db[[#This Row],[Units_Sold]]</f>
        <v>2215</v>
      </c>
      <c r="M461" s="11">
        <f>order_db[[#This Row],[selling price]]-order_db[[#This Row],[Cost]]</f>
        <v>886</v>
      </c>
      <c r="N461" s="11">
        <f>order_db[[#This Row],[selling price]]*7.5%</f>
        <v>166.125</v>
      </c>
    </row>
    <row r="462" spans="1:14" ht="18.5" x14ac:dyDescent="0.45">
      <c r="A462" s="8">
        <v>461</v>
      </c>
      <c r="B462" s="9">
        <v>3</v>
      </c>
      <c r="C462" s="9">
        <v>105566</v>
      </c>
      <c r="D462" s="9" t="s">
        <v>10</v>
      </c>
      <c r="E462" s="9">
        <v>2416</v>
      </c>
      <c r="F462" s="10">
        <v>43474</v>
      </c>
      <c r="G462" s="20">
        <v>2019</v>
      </c>
      <c r="H462" s="11">
        <v>9664</v>
      </c>
      <c r="I462" s="11">
        <v>3624</v>
      </c>
      <c r="J462" s="11">
        <f>order_db[[#This Row],[Cost]]/order_db[[#This Row],[Units_Sold]]</f>
        <v>1.5</v>
      </c>
      <c r="K462" s="11">
        <f>(order_db[[#This Row],[Revenue]]-order_db[[#This Row],[Cost]])/order_db[[#This Row],[Units_Sold]]</f>
        <v>2.5</v>
      </c>
      <c r="L462" s="11">
        <f>order_db[[#This Row],[Unit_selling price]]*order_db[[#This Row],[Units_Sold]]</f>
        <v>6040</v>
      </c>
      <c r="M462" s="11">
        <f>order_db[[#This Row],[selling price]]-order_db[[#This Row],[Cost]]</f>
        <v>2416</v>
      </c>
      <c r="N462" s="11">
        <f>order_db[[#This Row],[selling price]]*7.5%</f>
        <v>453</v>
      </c>
    </row>
    <row r="463" spans="1:14" ht="18.5" x14ac:dyDescent="0.45">
      <c r="A463" s="8">
        <v>462</v>
      </c>
      <c r="B463" s="9">
        <v>4</v>
      </c>
      <c r="C463" s="9">
        <v>694579</v>
      </c>
      <c r="D463" s="9" t="s">
        <v>10</v>
      </c>
      <c r="E463" s="9">
        <v>2156</v>
      </c>
      <c r="F463" s="10">
        <v>43840</v>
      </c>
      <c r="G463" s="20">
        <v>2020</v>
      </c>
      <c r="H463" s="11">
        <v>8624</v>
      </c>
      <c r="I463" s="11">
        <v>3234</v>
      </c>
      <c r="J463" s="11">
        <f>order_db[[#This Row],[Cost]]/order_db[[#This Row],[Units_Sold]]</f>
        <v>1.5</v>
      </c>
      <c r="K463" s="11">
        <f>(order_db[[#This Row],[Revenue]]-order_db[[#This Row],[Cost]])/order_db[[#This Row],[Units_Sold]]</f>
        <v>2.5</v>
      </c>
      <c r="L463" s="11">
        <f>order_db[[#This Row],[Unit_selling price]]*order_db[[#This Row],[Units_Sold]]</f>
        <v>5390</v>
      </c>
      <c r="M463" s="11">
        <f>order_db[[#This Row],[selling price]]-order_db[[#This Row],[Cost]]</f>
        <v>2156</v>
      </c>
      <c r="N463" s="11">
        <f>order_db[[#This Row],[selling price]]*7.5%</f>
        <v>404.25</v>
      </c>
    </row>
    <row r="464" spans="1:14" ht="18.5" x14ac:dyDescent="0.45">
      <c r="A464" s="8">
        <v>463</v>
      </c>
      <c r="B464" s="9">
        <v>1</v>
      </c>
      <c r="C464" s="9">
        <v>483789</v>
      </c>
      <c r="D464" s="9" t="s">
        <v>10</v>
      </c>
      <c r="E464" s="9">
        <v>2689</v>
      </c>
      <c r="F464" s="10">
        <v>43841</v>
      </c>
      <c r="G464" s="20">
        <v>2020</v>
      </c>
      <c r="H464" s="11">
        <v>10756</v>
      </c>
      <c r="I464" s="11">
        <v>4033.5</v>
      </c>
      <c r="J464" s="11">
        <f>order_db[[#This Row],[Cost]]/order_db[[#This Row],[Units_Sold]]</f>
        <v>1.5</v>
      </c>
      <c r="K464" s="11">
        <f>(order_db[[#This Row],[Revenue]]-order_db[[#This Row],[Cost]])/order_db[[#This Row],[Units_Sold]]</f>
        <v>2.5</v>
      </c>
      <c r="L464" s="11">
        <f>order_db[[#This Row],[Unit_selling price]]*order_db[[#This Row],[Units_Sold]]</f>
        <v>6722.5</v>
      </c>
      <c r="M464" s="11">
        <f>order_db[[#This Row],[selling price]]-order_db[[#This Row],[Cost]]</f>
        <v>2689</v>
      </c>
      <c r="N464" s="11">
        <f>order_db[[#This Row],[selling price]]*7.5%</f>
        <v>504.1875</v>
      </c>
    </row>
    <row r="465" spans="1:14" ht="18.5" x14ac:dyDescent="0.45">
      <c r="A465" s="8">
        <v>464</v>
      </c>
      <c r="B465" s="9">
        <v>3</v>
      </c>
      <c r="C465" s="9">
        <v>728960</v>
      </c>
      <c r="D465" s="9" t="s">
        <v>10</v>
      </c>
      <c r="E465" s="9">
        <v>2522</v>
      </c>
      <c r="F465" s="10">
        <v>43831</v>
      </c>
      <c r="G465" s="20">
        <v>2020</v>
      </c>
      <c r="H465" s="11">
        <v>10086</v>
      </c>
      <c r="I465" s="11">
        <v>3782.25</v>
      </c>
      <c r="J465" s="11">
        <f>order_db[[#This Row],[Cost]]/order_db[[#This Row],[Units_Sold]]</f>
        <v>1.4997026169706582</v>
      </c>
      <c r="K465" s="11">
        <f>(order_db[[#This Row],[Revenue]]-order_db[[#This Row],[Cost]])/order_db[[#This Row],[Units_Sold]]</f>
        <v>2.4995043616177637</v>
      </c>
      <c r="L465" s="11">
        <f>order_db[[#This Row],[Unit_selling price]]*order_db[[#This Row],[Units_Sold]]</f>
        <v>6303.75</v>
      </c>
      <c r="M465" s="11">
        <f>order_db[[#This Row],[selling price]]-order_db[[#This Row],[Cost]]</f>
        <v>2521.5</v>
      </c>
      <c r="N465" s="11">
        <f>order_db[[#This Row],[selling price]]*7.5%</f>
        <v>472.78125</v>
      </c>
    </row>
    <row r="466" spans="1:14" ht="18.5" x14ac:dyDescent="0.45">
      <c r="A466" s="8">
        <v>465</v>
      </c>
      <c r="B466" s="9">
        <v>5</v>
      </c>
      <c r="C466" s="9">
        <v>759173</v>
      </c>
      <c r="D466" s="9" t="s">
        <v>10</v>
      </c>
      <c r="E466" s="9">
        <v>2567</v>
      </c>
      <c r="F466" s="10">
        <v>43836</v>
      </c>
      <c r="G466" s="20">
        <v>2020</v>
      </c>
      <c r="H466" s="11">
        <v>10268</v>
      </c>
      <c r="I466" s="11">
        <v>3850.5</v>
      </c>
      <c r="J466" s="11">
        <f>order_db[[#This Row],[Cost]]/order_db[[#This Row],[Units_Sold]]</f>
        <v>1.5</v>
      </c>
      <c r="K466" s="11">
        <f>(order_db[[#This Row],[Revenue]]-order_db[[#This Row],[Cost]])/order_db[[#This Row],[Units_Sold]]</f>
        <v>2.5</v>
      </c>
      <c r="L466" s="11">
        <f>order_db[[#This Row],[Unit_selling price]]*order_db[[#This Row],[Units_Sold]]</f>
        <v>6417.5</v>
      </c>
      <c r="M466" s="11">
        <f>order_db[[#This Row],[selling price]]-order_db[[#This Row],[Cost]]</f>
        <v>2567</v>
      </c>
      <c r="N466" s="11">
        <f>order_db[[#This Row],[selling price]]*7.5%</f>
        <v>481.3125</v>
      </c>
    </row>
    <row r="467" spans="1:14" ht="18.5" x14ac:dyDescent="0.45">
      <c r="A467" s="8">
        <v>466</v>
      </c>
      <c r="B467" s="9">
        <v>3</v>
      </c>
      <c r="C467" s="9">
        <v>602911</v>
      </c>
      <c r="D467" s="9" t="s">
        <v>10</v>
      </c>
      <c r="E467" s="9">
        <v>923</v>
      </c>
      <c r="F467" s="10">
        <v>43833</v>
      </c>
      <c r="G467" s="20">
        <v>2020</v>
      </c>
      <c r="H467" s="11">
        <v>3692</v>
      </c>
      <c r="I467" s="11">
        <v>1384.5</v>
      </c>
      <c r="J467" s="11">
        <f>order_db[[#This Row],[Cost]]/order_db[[#This Row],[Units_Sold]]</f>
        <v>1.5</v>
      </c>
      <c r="K467" s="11">
        <f>(order_db[[#This Row],[Revenue]]-order_db[[#This Row],[Cost]])/order_db[[#This Row],[Units_Sold]]</f>
        <v>2.5</v>
      </c>
      <c r="L467" s="11">
        <f>order_db[[#This Row],[Unit_selling price]]*order_db[[#This Row],[Units_Sold]]</f>
        <v>2307.5</v>
      </c>
      <c r="M467" s="11">
        <f>order_db[[#This Row],[selling price]]-order_db[[#This Row],[Cost]]</f>
        <v>923</v>
      </c>
      <c r="N467" s="11">
        <f>order_db[[#This Row],[selling price]]*7.5%</f>
        <v>173.0625</v>
      </c>
    </row>
    <row r="468" spans="1:14" ht="18.5" x14ac:dyDescent="0.45">
      <c r="A468" s="8">
        <v>467</v>
      </c>
      <c r="B468" s="9">
        <v>3</v>
      </c>
      <c r="C468" s="9">
        <v>317699</v>
      </c>
      <c r="D468" s="9" t="s">
        <v>10</v>
      </c>
      <c r="E468" s="9">
        <v>1790</v>
      </c>
      <c r="F468" s="10">
        <v>43833</v>
      </c>
      <c r="G468" s="20">
        <v>2020</v>
      </c>
      <c r="H468" s="11">
        <v>7160</v>
      </c>
      <c r="I468" s="11">
        <v>2685</v>
      </c>
      <c r="J468" s="11">
        <f>order_db[[#This Row],[Cost]]/order_db[[#This Row],[Units_Sold]]</f>
        <v>1.5</v>
      </c>
      <c r="K468" s="11">
        <f>(order_db[[#This Row],[Revenue]]-order_db[[#This Row],[Cost]])/order_db[[#This Row],[Units_Sold]]</f>
        <v>2.5</v>
      </c>
      <c r="L468" s="11">
        <f>order_db[[#This Row],[Unit_selling price]]*order_db[[#This Row],[Units_Sold]]</f>
        <v>4475</v>
      </c>
      <c r="M468" s="11">
        <f>order_db[[#This Row],[selling price]]-order_db[[#This Row],[Cost]]</f>
        <v>1790</v>
      </c>
      <c r="N468" s="11">
        <f>order_db[[#This Row],[selling price]]*7.5%</f>
        <v>335.625</v>
      </c>
    </row>
    <row r="469" spans="1:14" ht="18.5" x14ac:dyDescent="0.45">
      <c r="A469" s="8">
        <v>468</v>
      </c>
      <c r="B469" s="9">
        <v>3</v>
      </c>
      <c r="C469" s="9">
        <v>676544</v>
      </c>
      <c r="D469" s="9" t="s">
        <v>10</v>
      </c>
      <c r="E469" s="9">
        <v>442</v>
      </c>
      <c r="F469" s="10">
        <v>43474</v>
      </c>
      <c r="G469" s="20">
        <v>2019</v>
      </c>
      <c r="H469" s="11">
        <v>1768</v>
      </c>
      <c r="I469" s="11">
        <v>663</v>
      </c>
      <c r="J469" s="11">
        <f>order_db[[#This Row],[Cost]]/order_db[[#This Row],[Units_Sold]]</f>
        <v>1.5</v>
      </c>
      <c r="K469" s="11">
        <f>(order_db[[#This Row],[Revenue]]-order_db[[#This Row],[Cost]])/order_db[[#This Row],[Units_Sold]]</f>
        <v>2.5</v>
      </c>
      <c r="L469" s="11">
        <f>order_db[[#This Row],[Unit_selling price]]*order_db[[#This Row],[Units_Sold]]</f>
        <v>1105</v>
      </c>
      <c r="M469" s="11">
        <f>order_db[[#This Row],[selling price]]-order_db[[#This Row],[Cost]]</f>
        <v>442</v>
      </c>
      <c r="N469" s="11">
        <f>order_db[[#This Row],[selling price]]*7.5%</f>
        <v>82.875</v>
      </c>
    </row>
    <row r="470" spans="1:14" ht="18.5" x14ac:dyDescent="0.45">
      <c r="A470" s="8">
        <v>469</v>
      </c>
      <c r="B470" s="9">
        <v>4</v>
      </c>
      <c r="C470" s="9">
        <v>455417</v>
      </c>
      <c r="D470" s="9" t="s">
        <v>10</v>
      </c>
      <c r="E470" s="9">
        <v>2579</v>
      </c>
      <c r="F470" s="10">
        <v>43834</v>
      </c>
      <c r="G470" s="20">
        <v>2020</v>
      </c>
      <c r="H470" s="11">
        <v>10316</v>
      </c>
      <c r="I470" s="11">
        <v>3868.5</v>
      </c>
      <c r="J470" s="11">
        <f>order_db[[#This Row],[Cost]]/order_db[[#This Row],[Units_Sold]]</f>
        <v>1.5</v>
      </c>
      <c r="K470" s="11">
        <f>(order_db[[#This Row],[Revenue]]-order_db[[#This Row],[Cost]])/order_db[[#This Row],[Units_Sold]]</f>
        <v>2.5</v>
      </c>
      <c r="L470" s="11">
        <f>order_db[[#This Row],[Unit_selling price]]*order_db[[#This Row],[Units_Sold]]</f>
        <v>6447.5</v>
      </c>
      <c r="M470" s="11">
        <f>order_db[[#This Row],[selling price]]-order_db[[#This Row],[Cost]]</f>
        <v>2579</v>
      </c>
      <c r="N470" s="11">
        <f>order_db[[#This Row],[selling price]]*7.5%</f>
        <v>483.5625</v>
      </c>
    </row>
    <row r="471" spans="1:14" ht="18.5" x14ac:dyDescent="0.45">
      <c r="A471" s="8">
        <v>470</v>
      </c>
      <c r="B471" s="9">
        <v>3</v>
      </c>
      <c r="C471" s="9">
        <v>759484</v>
      </c>
      <c r="D471" s="9" t="s">
        <v>10</v>
      </c>
      <c r="E471" s="9">
        <v>1743</v>
      </c>
      <c r="F471" s="10">
        <v>43835</v>
      </c>
      <c r="G471" s="20">
        <v>2020</v>
      </c>
      <c r="H471" s="11">
        <v>6972</v>
      </c>
      <c r="I471" s="11">
        <v>2614.5</v>
      </c>
      <c r="J471" s="11">
        <f>order_db[[#This Row],[Cost]]/order_db[[#This Row],[Units_Sold]]</f>
        <v>1.5</v>
      </c>
      <c r="K471" s="11">
        <f>(order_db[[#This Row],[Revenue]]-order_db[[#This Row],[Cost]])/order_db[[#This Row],[Units_Sold]]</f>
        <v>2.5</v>
      </c>
      <c r="L471" s="11">
        <f>order_db[[#This Row],[Unit_selling price]]*order_db[[#This Row],[Units_Sold]]</f>
        <v>4357.5</v>
      </c>
      <c r="M471" s="11">
        <f>order_db[[#This Row],[selling price]]-order_db[[#This Row],[Cost]]</f>
        <v>1743</v>
      </c>
      <c r="N471" s="11">
        <f>order_db[[#This Row],[selling price]]*7.5%</f>
        <v>326.8125</v>
      </c>
    </row>
    <row r="472" spans="1:14" ht="18.5" x14ac:dyDescent="0.45">
      <c r="A472" s="8">
        <v>471</v>
      </c>
      <c r="B472" s="9">
        <v>1</v>
      </c>
      <c r="C472" s="9">
        <v>727283</v>
      </c>
      <c r="D472" s="9" t="s">
        <v>10</v>
      </c>
      <c r="E472" s="9">
        <v>2996</v>
      </c>
      <c r="F472" s="10">
        <v>43475</v>
      </c>
      <c r="G472" s="20">
        <v>2019</v>
      </c>
      <c r="H472" s="11">
        <v>11984</v>
      </c>
      <c r="I472" s="11">
        <v>4494</v>
      </c>
      <c r="J472" s="11">
        <f>order_db[[#This Row],[Cost]]/order_db[[#This Row],[Units_Sold]]</f>
        <v>1.5</v>
      </c>
      <c r="K472" s="11">
        <f>(order_db[[#This Row],[Revenue]]-order_db[[#This Row],[Cost]])/order_db[[#This Row],[Units_Sold]]</f>
        <v>2.5</v>
      </c>
      <c r="L472" s="11">
        <f>order_db[[#This Row],[Unit_selling price]]*order_db[[#This Row],[Units_Sold]]</f>
        <v>7490</v>
      </c>
      <c r="M472" s="11">
        <f>order_db[[#This Row],[selling price]]-order_db[[#This Row],[Cost]]</f>
        <v>2996</v>
      </c>
      <c r="N472" s="11">
        <f>order_db[[#This Row],[selling price]]*7.5%</f>
        <v>561.75</v>
      </c>
    </row>
    <row r="473" spans="1:14" ht="18.5" x14ac:dyDescent="0.45">
      <c r="A473" s="8">
        <v>472</v>
      </c>
      <c r="B473" s="9">
        <v>4</v>
      </c>
      <c r="C473" s="9">
        <v>684001</v>
      </c>
      <c r="D473" s="9" t="s">
        <v>10</v>
      </c>
      <c r="E473" s="9">
        <v>280</v>
      </c>
      <c r="F473" s="10">
        <v>43842</v>
      </c>
      <c r="G473" s="20">
        <v>2020</v>
      </c>
      <c r="H473" s="11">
        <v>1120</v>
      </c>
      <c r="I473" s="11">
        <v>420</v>
      </c>
      <c r="J473" s="11">
        <f>order_db[[#This Row],[Cost]]/order_db[[#This Row],[Units_Sold]]</f>
        <v>1.5</v>
      </c>
      <c r="K473" s="11">
        <f>(order_db[[#This Row],[Revenue]]-order_db[[#This Row],[Cost]])/order_db[[#This Row],[Units_Sold]]</f>
        <v>2.5</v>
      </c>
      <c r="L473" s="11">
        <f>order_db[[#This Row],[Unit_selling price]]*order_db[[#This Row],[Units_Sold]]</f>
        <v>700</v>
      </c>
      <c r="M473" s="11">
        <f>order_db[[#This Row],[selling price]]-order_db[[#This Row],[Cost]]</f>
        <v>280</v>
      </c>
      <c r="N473" s="11">
        <f>order_db[[#This Row],[selling price]]*7.5%</f>
        <v>52.5</v>
      </c>
    </row>
    <row r="474" spans="1:14" ht="18.5" x14ac:dyDescent="0.45">
      <c r="A474" s="8">
        <v>473</v>
      </c>
      <c r="B474" s="9">
        <v>5</v>
      </c>
      <c r="C474" s="9">
        <v>372739</v>
      </c>
      <c r="D474" s="9" t="s">
        <v>10</v>
      </c>
      <c r="E474" s="9">
        <v>801</v>
      </c>
      <c r="F474" s="10">
        <v>43837</v>
      </c>
      <c r="G474" s="20">
        <v>2020</v>
      </c>
      <c r="H474" s="11">
        <v>3204</v>
      </c>
      <c r="I474" s="11">
        <v>1201.5</v>
      </c>
      <c r="J474" s="11">
        <f>order_db[[#This Row],[Cost]]/order_db[[#This Row],[Units_Sold]]</f>
        <v>1.5</v>
      </c>
      <c r="K474" s="11">
        <f>(order_db[[#This Row],[Revenue]]-order_db[[#This Row],[Cost]])/order_db[[#This Row],[Units_Sold]]</f>
        <v>2.5</v>
      </c>
      <c r="L474" s="11">
        <f>order_db[[#This Row],[Unit_selling price]]*order_db[[#This Row],[Units_Sold]]</f>
        <v>2002.5</v>
      </c>
      <c r="M474" s="11">
        <f>order_db[[#This Row],[selling price]]-order_db[[#This Row],[Cost]]</f>
        <v>801</v>
      </c>
      <c r="N474" s="11">
        <f>order_db[[#This Row],[selling price]]*7.5%</f>
        <v>150.1875</v>
      </c>
    </row>
    <row r="475" spans="1:14" ht="18.5" x14ac:dyDescent="0.45">
      <c r="A475" s="8">
        <v>474</v>
      </c>
      <c r="B475" s="9">
        <v>1</v>
      </c>
      <c r="C475" s="9">
        <v>285799</v>
      </c>
      <c r="D475" s="9" t="s">
        <v>10</v>
      </c>
      <c r="E475" s="9">
        <v>1023</v>
      </c>
      <c r="F475" s="10">
        <v>43474</v>
      </c>
      <c r="G475" s="20">
        <v>2019</v>
      </c>
      <c r="H475" s="11">
        <v>4092</v>
      </c>
      <c r="I475" s="11">
        <v>1534.5</v>
      </c>
      <c r="J475" s="11">
        <f>order_db[[#This Row],[Cost]]/order_db[[#This Row],[Units_Sold]]</f>
        <v>1.5</v>
      </c>
      <c r="K475" s="11">
        <f>(order_db[[#This Row],[Revenue]]-order_db[[#This Row],[Cost]])/order_db[[#This Row],[Units_Sold]]</f>
        <v>2.5</v>
      </c>
      <c r="L475" s="11">
        <f>order_db[[#This Row],[Unit_selling price]]*order_db[[#This Row],[Units_Sold]]</f>
        <v>2557.5</v>
      </c>
      <c r="M475" s="11">
        <f>order_db[[#This Row],[selling price]]-order_db[[#This Row],[Cost]]</f>
        <v>1023</v>
      </c>
      <c r="N475" s="11">
        <f>order_db[[#This Row],[selling price]]*7.5%</f>
        <v>191.8125</v>
      </c>
    </row>
    <row r="476" spans="1:14" ht="18.5" x14ac:dyDescent="0.45">
      <c r="A476" s="8">
        <v>475</v>
      </c>
      <c r="B476" s="9">
        <v>2</v>
      </c>
      <c r="C476" s="9">
        <v>289035</v>
      </c>
      <c r="D476" s="9" t="s">
        <v>10</v>
      </c>
      <c r="E476" s="9">
        <v>1496</v>
      </c>
      <c r="F476" s="10">
        <v>43840</v>
      </c>
      <c r="G476" s="20">
        <v>2020</v>
      </c>
      <c r="H476" s="11">
        <v>5984</v>
      </c>
      <c r="I476" s="11">
        <v>2244</v>
      </c>
      <c r="J476" s="11">
        <f>order_db[[#This Row],[Cost]]/order_db[[#This Row],[Units_Sold]]</f>
        <v>1.5</v>
      </c>
      <c r="K476" s="11">
        <f>(order_db[[#This Row],[Revenue]]-order_db[[#This Row],[Cost]])/order_db[[#This Row],[Units_Sold]]</f>
        <v>2.5</v>
      </c>
      <c r="L476" s="11">
        <f>order_db[[#This Row],[Unit_selling price]]*order_db[[#This Row],[Units_Sold]]</f>
        <v>3740</v>
      </c>
      <c r="M476" s="11">
        <f>order_db[[#This Row],[selling price]]-order_db[[#This Row],[Cost]]</f>
        <v>1496</v>
      </c>
      <c r="N476" s="11">
        <f>order_db[[#This Row],[selling price]]*7.5%</f>
        <v>280.5</v>
      </c>
    </row>
    <row r="477" spans="1:14" ht="18.5" x14ac:dyDescent="0.45">
      <c r="A477" s="8">
        <v>476</v>
      </c>
      <c r="B477" s="9">
        <v>5</v>
      </c>
      <c r="C477" s="9">
        <v>411519</v>
      </c>
      <c r="D477" s="9" t="s">
        <v>10</v>
      </c>
      <c r="E477" s="9">
        <v>1010</v>
      </c>
      <c r="F477" s="10">
        <v>43840</v>
      </c>
      <c r="G477" s="20">
        <v>2020</v>
      </c>
      <c r="H477" s="11">
        <v>4040</v>
      </c>
      <c r="I477" s="11">
        <v>1515</v>
      </c>
      <c r="J477" s="11">
        <f>order_db[[#This Row],[Cost]]/order_db[[#This Row],[Units_Sold]]</f>
        <v>1.5</v>
      </c>
      <c r="K477" s="11">
        <f>(order_db[[#This Row],[Revenue]]-order_db[[#This Row],[Cost]])/order_db[[#This Row],[Units_Sold]]</f>
        <v>2.5</v>
      </c>
      <c r="L477" s="11">
        <f>order_db[[#This Row],[Unit_selling price]]*order_db[[#This Row],[Units_Sold]]</f>
        <v>2525</v>
      </c>
      <c r="M477" s="11">
        <f>order_db[[#This Row],[selling price]]-order_db[[#This Row],[Cost]]</f>
        <v>1010</v>
      </c>
      <c r="N477" s="11">
        <f>order_db[[#This Row],[selling price]]*7.5%</f>
        <v>189.375</v>
      </c>
    </row>
    <row r="478" spans="1:14" ht="18.5" x14ac:dyDescent="0.45">
      <c r="A478" s="8">
        <v>477</v>
      </c>
      <c r="B478" s="9">
        <v>3</v>
      </c>
      <c r="C478" s="9">
        <v>199710</v>
      </c>
      <c r="D478" s="9" t="s">
        <v>10</v>
      </c>
      <c r="E478" s="9">
        <v>1513</v>
      </c>
      <c r="F478" s="10">
        <v>43841</v>
      </c>
      <c r="G478" s="20">
        <v>2020</v>
      </c>
      <c r="H478" s="11">
        <v>6052</v>
      </c>
      <c r="I478" s="11">
        <v>2269.5</v>
      </c>
      <c r="J478" s="11">
        <f>order_db[[#This Row],[Cost]]/order_db[[#This Row],[Units_Sold]]</f>
        <v>1.5</v>
      </c>
      <c r="K478" s="11">
        <f>(order_db[[#This Row],[Revenue]]-order_db[[#This Row],[Cost]])/order_db[[#This Row],[Units_Sold]]</f>
        <v>2.5</v>
      </c>
      <c r="L478" s="11">
        <f>order_db[[#This Row],[Unit_selling price]]*order_db[[#This Row],[Units_Sold]]</f>
        <v>3782.5</v>
      </c>
      <c r="M478" s="11">
        <f>order_db[[#This Row],[selling price]]-order_db[[#This Row],[Cost]]</f>
        <v>1513</v>
      </c>
      <c r="N478" s="11">
        <f>order_db[[#This Row],[selling price]]*7.5%</f>
        <v>283.6875</v>
      </c>
    </row>
    <row r="479" spans="1:14" ht="18.5" x14ac:dyDescent="0.45">
      <c r="A479" s="8">
        <v>478</v>
      </c>
      <c r="B479" s="9">
        <v>4</v>
      </c>
      <c r="C479" s="9">
        <v>632637</v>
      </c>
      <c r="D479" s="9" t="s">
        <v>10</v>
      </c>
      <c r="E479" s="9">
        <v>2300</v>
      </c>
      <c r="F479" s="10">
        <v>43842</v>
      </c>
      <c r="G479" s="20">
        <v>2020</v>
      </c>
      <c r="H479" s="11">
        <v>9200</v>
      </c>
      <c r="I479" s="11">
        <v>3450</v>
      </c>
      <c r="J479" s="11">
        <f>order_db[[#This Row],[Cost]]/order_db[[#This Row],[Units_Sold]]</f>
        <v>1.5</v>
      </c>
      <c r="K479" s="11">
        <f>(order_db[[#This Row],[Revenue]]-order_db[[#This Row],[Cost]])/order_db[[#This Row],[Units_Sold]]</f>
        <v>2.5</v>
      </c>
      <c r="L479" s="11">
        <f>order_db[[#This Row],[Unit_selling price]]*order_db[[#This Row],[Units_Sold]]</f>
        <v>5750</v>
      </c>
      <c r="M479" s="11">
        <f>order_db[[#This Row],[selling price]]-order_db[[#This Row],[Cost]]</f>
        <v>2300</v>
      </c>
      <c r="N479" s="11">
        <f>order_db[[#This Row],[selling price]]*7.5%</f>
        <v>431.25</v>
      </c>
    </row>
    <row r="480" spans="1:14" ht="18.5" x14ac:dyDescent="0.45">
      <c r="A480" s="8">
        <v>479</v>
      </c>
      <c r="B480" s="9">
        <v>4</v>
      </c>
      <c r="C480" s="9">
        <v>384743</v>
      </c>
      <c r="D480" s="9" t="s">
        <v>10</v>
      </c>
      <c r="E480" s="9">
        <v>2821</v>
      </c>
      <c r="F480" s="10">
        <v>43477</v>
      </c>
      <c r="G480" s="20">
        <v>2019</v>
      </c>
      <c r="H480" s="11">
        <v>11284</v>
      </c>
      <c r="I480" s="11">
        <v>4231.5</v>
      </c>
      <c r="J480" s="11">
        <f>order_db[[#This Row],[Cost]]/order_db[[#This Row],[Units_Sold]]</f>
        <v>1.5</v>
      </c>
      <c r="K480" s="11">
        <f>(order_db[[#This Row],[Revenue]]-order_db[[#This Row],[Cost]])/order_db[[#This Row],[Units_Sold]]</f>
        <v>2.5</v>
      </c>
      <c r="L480" s="11">
        <f>order_db[[#This Row],[Unit_selling price]]*order_db[[#This Row],[Units_Sold]]</f>
        <v>7052.5</v>
      </c>
      <c r="M480" s="11">
        <f>order_db[[#This Row],[selling price]]-order_db[[#This Row],[Cost]]</f>
        <v>2821</v>
      </c>
      <c r="N480" s="11">
        <f>order_db[[#This Row],[selling price]]*7.5%</f>
        <v>528.9375</v>
      </c>
    </row>
    <row r="481" spans="1:14" ht="18.5" x14ac:dyDescent="0.45">
      <c r="A481" s="8">
        <v>480</v>
      </c>
      <c r="B481" s="9">
        <v>1</v>
      </c>
      <c r="C481" s="9">
        <v>819278</v>
      </c>
      <c r="D481" s="9" t="s">
        <v>10</v>
      </c>
      <c r="E481" s="9">
        <v>1174</v>
      </c>
      <c r="F481" s="10">
        <v>43838</v>
      </c>
      <c r="G481" s="20">
        <v>2020</v>
      </c>
      <c r="H481" s="11">
        <v>4696</v>
      </c>
      <c r="I481" s="11">
        <v>1761</v>
      </c>
      <c r="J481" s="11">
        <f>order_db[[#This Row],[Cost]]/order_db[[#This Row],[Units_Sold]]</f>
        <v>1.5</v>
      </c>
      <c r="K481" s="11">
        <f>(order_db[[#This Row],[Revenue]]-order_db[[#This Row],[Cost]])/order_db[[#This Row],[Units_Sold]]</f>
        <v>2.5</v>
      </c>
      <c r="L481" s="11">
        <f>order_db[[#This Row],[Unit_selling price]]*order_db[[#This Row],[Units_Sold]]</f>
        <v>2935</v>
      </c>
      <c r="M481" s="11">
        <f>order_db[[#This Row],[selling price]]-order_db[[#This Row],[Cost]]</f>
        <v>1174</v>
      </c>
      <c r="N481" s="11">
        <f>order_db[[#This Row],[selling price]]*7.5%</f>
        <v>220.125</v>
      </c>
    </row>
    <row r="482" spans="1:14" ht="18.5" x14ac:dyDescent="0.45">
      <c r="A482" s="8">
        <v>481</v>
      </c>
      <c r="B482" s="9">
        <v>4</v>
      </c>
      <c r="C482" s="9">
        <v>858434</v>
      </c>
      <c r="D482" s="9" t="s">
        <v>10</v>
      </c>
      <c r="E482" s="9">
        <v>2767</v>
      </c>
      <c r="F482" s="10">
        <v>43838</v>
      </c>
      <c r="G482" s="20">
        <v>2020</v>
      </c>
      <c r="H482" s="11">
        <v>11068</v>
      </c>
      <c r="I482" s="11">
        <v>4150.5</v>
      </c>
      <c r="J482" s="11">
        <f>order_db[[#This Row],[Cost]]/order_db[[#This Row],[Units_Sold]]</f>
        <v>1.5</v>
      </c>
      <c r="K482" s="11">
        <f>(order_db[[#This Row],[Revenue]]-order_db[[#This Row],[Cost]])/order_db[[#This Row],[Units_Sold]]</f>
        <v>2.5</v>
      </c>
      <c r="L482" s="11">
        <f>order_db[[#This Row],[Unit_selling price]]*order_db[[#This Row],[Units_Sold]]</f>
        <v>6917.5</v>
      </c>
      <c r="M482" s="11">
        <f>order_db[[#This Row],[selling price]]-order_db[[#This Row],[Cost]]</f>
        <v>2767</v>
      </c>
      <c r="N482" s="11">
        <f>order_db[[#This Row],[selling price]]*7.5%</f>
        <v>518.8125</v>
      </c>
    </row>
    <row r="483" spans="1:14" ht="18.5" x14ac:dyDescent="0.45">
      <c r="A483" s="8">
        <v>482</v>
      </c>
      <c r="B483" s="9">
        <v>4</v>
      </c>
      <c r="C483" s="9">
        <v>329257</v>
      </c>
      <c r="D483" s="9" t="s">
        <v>10</v>
      </c>
      <c r="E483" s="9">
        <v>1085</v>
      </c>
      <c r="F483" s="10">
        <v>43840</v>
      </c>
      <c r="G483" s="20">
        <v>2020</v>
      </c>
      <c r="H483" s="11">
        <v>4340</v>
      </c>
      <c r="I483" s="11">
        <v>1627.5</v>
      </c>
      <c r="J483" s="11">
        <f>order_db[[#This Row],[Cost]]/order_db[[#This Row],[Units_Sold]]</f>
        <v>1.5</v>
      </c>
      <c r="K483" s="11">
        <f>(order_db[[#This Row],[Revenue]]-order_db[[#This Row],[Cost]])/order_db[[#This Row],[Units_Sold]]</f>
        <v>2.5</v>
      </c>
      <c r="L483" s="11">
        <f>order_db[[#This Row],[Unit_selling price]]*order_db[[#This Row],[Units_Sold]]</f>
        <v>2712.5</v>
      </c>
      <c r="M483" s="11">
        <f>order_db[[#This Row],[selling price]]-order_db[[#This Row],[Cost]]</f>
        <v>1085</v>
      </c>
      <c r="N483" s="11">
        <f>order_db[[#This Row],[selling price]]*7.5%</f>
        <v>203.4375</v>
      </c>
    </row>
    <row r="484" spans="1:14" ht="18.5" x14ac:dyDescent="0.45">
      <c r="A484" s="8">
        <v>483</v>
      </c>
      <c r="B484" s="9">
        <v>3</v>
      </c>
      <c r="C484" s="9">
        <v>793118</v>
      </c>
      <c r="D484" s="9" t="s">
        <v>11</v>
      </c>
      <c r="E484" s="9">
        <v>2001</v>
      </c>
      <c r="F484" s="10">
        <v>43832</v>
      </c>
      <c r="G484" s="20">
        <v>2020</v>
      </c>
      <c r="H484" s="11">
        <v>6003</v>
      </c>
      <c r="I484" s="11">
        <v>2501.25</v>
      </c>
      <c r="J484" s="11">
        <f>order_db[[#This Row],[Cost]]/order_db[[#This Row],[Units_Sold]]</f>
        <v>1.25</v>
      </c>
      <c r="K484" s="11">
        <f>(order_db[[#This Row],[Revenue]]-order_db[[#This Row],[Cost]])/order_db[[#This Row],[Units_Sold]]</f>
        <v>1.75</v>
      </c>
      <c r="L484" s="11">
        <f>order_db[[#This Row],[Unit_selling price]]*order_db[[#This Row],[Units_Sold]]</f>
        <v>3501.75</v>
      </c>
      <c r="M484" s="11">
        <f>order_db[[#This Row],[selling price]]-order_db[[#This Row],[Cost]]</f>
        <v>1000.5</v>
      </c>
      <c r="N484" s="11">
        <f>order_db[[#This Row],[selling price]]*7.5%</f>
        <v>262.63124999999997</v>
      </c>
    </row>
    <row r="485" spans="1:14" ht="18.5" x14ac:dyDescent="0.45">
      <c r="A485" s="8">
        <v>484</v>
      </c>
      <c r="B485" s="9">
        <v>3</v>
      </c>
      <c r="C485" s="9">
        <v>355287</v>
      </c>
      <c r="D485" s="9" t="s">
        <v>11</v>
      </c>
      <c r="E485" s="9">
        <v>2838</v>
      </c>
      <c r="F485" s="10">
        <v>43834</v>
      </c>
      <c r="G485" s="20">
        <v>2020</v>
      </c>
      <c r="H485" s="11">
        <v>8514</v>
      </c>
      <c r="I485" s="11">
        <v>3547.5</v>
      </c>
      <c r="J485" s="11">
        <f>order_db[[#This Row],[Cost]]/order_db[[#This Row],[Units_Sold]]</f>
        <v>1.25</v>
      </c>
      <c r="K485" s="11">
        <f>(order_db[[#This Row],[Revenue]]-order_db[[#This Row],[Cost]])/order_db[[#This Row],[Units_Sold]]</f>
        <v>1.75</v>
      </c>
      <c r="L485" s="11">
        <f>order_db[[#This Row],[Unit_selling price]]*order_db[[#This Row],[Units_Sold]]</f>
        <v>4966.5</v>
      </c>
      <c r="M485" s="11">
        <f>order_db[[#This Row],[selling price]]-order_db[[#This Row],[Cost]]</f>
        <v>1419</v>
      </c>
      <c r="N485" s="11">
        <f>order_db[[#This Row],[selling price]]*7.5%</f>
        <v>372.48750000000001</v>
      </c>
    </row>
    <row r="486" spans="1:14" ht="18.5" x14ac:dyDescent="0.45">
      <c r="A486" s="8">
        <v>485</v>
      </c>
      <c r="B486" s="9">
        <v>2</v>
      </c>
      <c r="C486" s="9">
        <v>246621</v>
      </c>
      <c r="D486" s="9" t="s">
        <v>11</v>
      </c>
      <c r="E486" s="9">
        <v>2178</v>
      </c>
      <c r="F486" s="10">
        <v>43836</v>
      </c>
      <c r="G486" s="20">
        <v>2020</v>
      </c>
      <c r="H486" s="11">
        <v>6534</v>
      </c>
      <c r="I486" s="11">
        <v>2722.5</v>
      </c>
      <c r="J486" s="11">
        <f>order_db[[#This Row],[Cost]]/order_db[[#This Row],[Units_Sold]]</f>
        <v>1.25</v>
      </c>
      <c r="K486" s="11">
        <f>(order_db[[#This Row],[Revenue]]-order_db[[#This Row],[Cost]])/order_db[[#This Row],[Units_Sold]]</f>
        <v>1.75</v>
      </c>
      <c r="L486" s="11">
        <f>order_db[[#This Row],[Unit_selling price]]*order_db[[#This Row],[Units_Sold]]</f>
        <v>3811.5</v>
      </c>
      <c r="M486" s="11">
        <f>order_db[[#This Row],[selling price]]-order_db[[#This Row],[Cost]]</f>
        <v>1089</v>
      </c>
      <c r="N486" s="11">
        <f>order_db[[#This Row],[selling price]]*7.5%</f>
        <v>285.86250000000001</v>
      </c>
    </row>
    <row r="487" spans="1:14" ht="18.5" x14ac:dyDescent="0.45">
      <c r="A487" s="8">
        <v>486</v>
      </c>
      <c r="B487" s="9">
        <v>3</v>
      </c>
      <c r="C487" s="9">
        <v>641259</v>
      </c>
      <c r="D487" s="9" t="s">
        <v>11</v>
      </c>
      <c r="E487" s="9">
        <v>888</v>
      </c>
      <c r="F487" s="10">
        <v>43836</v>
      </c>
      <c r="G487" s="20">
        <v>2020</v>
      </c>
      <c r="H487" s="11">
        <v>2664</v>
      </c>
      <c r="I487" s="11">
        <v>1110</v>
      </c>
      <c r="J487" s="11">
        <f>order_db[[#This Row],[Cost]]/order_db[[#This Row],[Units_Sold]]</f>
        <v>1.25</v>
      </c>
      <c r="K487" s="11">
        <f>(order_db[[#This Row],[Revenue]]-order_db[[#This Row],[Cost]])/order_db[[#This Row],[Units_Sold]]</f>
        <v>1.75</v>
      </c>
      <c r="L487" s="11">
        <f>order_db[[#This Row],[Unit_selling price]]*order_db[[#This Row],[Units_Sold]]</f>
        <v>1554</v>
      </c>
      <c r="M487" s="11">
        <f>order_db[[#This Row],[selling price]]-order_db[[#This Row],[Cost]]</f>
        <v>444</v>
      </c>
      <c r="N487" s="11">
        <f>order_db[[#This Row],[selling price]]*7.5%</f>
        <v>116.55</v>
      </c>
    </row>
    <row r="488" spans="1:14" ht="18.5" x14ac:dyDescent="0.45">
      <c r="A488" s="8">
        <v>487</v>
      </c>
      <c r="B488" s="9">
        <v>1</v>
      </c>
      <c r="C488" s="9">
        <v>587301</v>
      </c>
      <c r="D488" s="9" t="s">
        <v>11</v>
      </c>
      <c r="E488" s="9">
        <v>1527</v>
      </c>
      <c r="F488" s="10">
        <v>43474</v>
      </c>
      <c r="G488" s="20">
        <v>2019</v>
      </c>
      <c r="H488" s="11">
        <v>4581</v>
      </c>
      <c r="I488" s="11">
        <v>1908.75</v>
      </c>
      <c r="J488" s="11">
        <f>order_db[[#This Row],[Cost]]/order_db[[#This Row],[Units_Sold]]</f>
        <v>1.25</v>
      </c>
      <c r="K488" s="11">
        <f>(order_db[[#This Row],[Revenue]]-order_db[[#This Row],[Cost]])/order_db[[#This Row],[Units_Sold]]</f>
        <v>1.75</v>
      </c>
      <c r="L488" s="11">
        <f>order_db[[#This Row],[Unit_selling price]]*order_db[[#This Row],[Units_Sold]]</f>
        <v>2672.25</v>
      </c>
      <c r="M488" s="11">
        <f>order_db[[#This Row],[selling price]]-order_db[[#This Row],[Cost]]</f>
        <v>763.5</v>
      </c>
      <c r="N488" s="11">
        <f>order_db[[#This Row],[selling price]]*7.5%</f>
        <v>200.41874999999999</v>
      </c>
    </row>
    <row r="489" spans="1:14" ht="18.5" x14ac:dyDescent="0.45">
      <c r="A489" s="8">
        <v>488</v>
      </c>
      <c r="B489" s="9">
        <v>5</v>
      </c>
      <c r="C489" s="9">
        <v>505496</v>
      </c>
      <c r="D489" s="9" t="s">
        <v>11</v>
      </c>
      <c r="E489" s="9">
        <v>2151</v>
      </c>
      <c r="F489" s="10">
        <v>43839</v>
      </c>
      <c r="G489" s="20">
        <v>2020</v>
      </c>
      <c r="H489" s="11">
        <v>6453</v>
      </c>
      <c r="I489" s="11">
        <v>2688.75</v>
      </c>
      <c r="J489" s="11">
        <f>order_db[[#This Row],[Cost]]/order_db[[#This Row],[Units_Sold]]</f>
        <v>1.25</v>
      </c>
      <c r="K489" s="11">
        <f>(order_db[[#This Row],[Revenue]]-order_db[[#This Row],[Cost]])/order_db[[#This Row],[Units_Sold]]</f>
        <v>1.75</v>
      </c>
      <c r="L489" s="11">
        <f>order_db[[#This Row],[Unit_selling price]]*order_db[[#This Row],[Units_Sold]]</f>
        <v>3764.25</v>
      </c>
      <c r="M489" s="11">
        <f>order_db[[#This Row],[selling price]]-order_db[[#This Row],[Cost]]</f>
        <v>1075.5</v>
      </c>
      <c r="N489" s="11">
        <f>order_db[[#This Row],[selling price]]*7.5%</f>
        <v>282.31874999999997</v>
      </c>
    </row>
    <row r="490" spans="1:14" ht="18.5" x14ac:dyDescent="0.45">
      <c r="A490" s="8">
        <v>489</v>
      </c>
      <c r="B490" s="9">
        <v>4</v>
      </c>
      <c r="C490" s="9">
        <v>745887</v>
      </c>
      <c r="D490" s="9" t="s">
        <v>11</v>
      </c>
      <c r="E490" s="9">
        <v>1817</v>
      </c>
      <c r="F490" s="10">
        <v>43842</v>
      </c>
      <c r="G490" s="20">
        <v>2020</v>
      </c>
      <c r="H490" s="11">
        <v>5451</v>
      </c>
      <c r="I490" s="11">
        <v>2271.25</v>
      </c>
      <c r="J490" s="11">
        <f>order_db[[#This Row],[Cost]]/order_db[[#This Row],[Units_Sold]]</f>
        <v>1.25</v>
      </c>
      <c r="K490" s="11">
        <f>(order_db[[#This Row],[Revenue]]-order_db[[#This Row],[Cost]])/order_db[[#This Row],[Units_Sold]]</f>
        <v>1.75</v>
      </c>
      <c r="L490" s="11">
        <f>order_db[[#This Row],[Unit_selling price]]*order_db[[#This Row],[Units_Sold]]</f>
        <v>3179.75</v>
      </c>
      <c r="M490" s="11">
        <f>order_db[[#This Row],[selling price]]-order_db[[#This Row],[Cost]]</f>
        <v>908.5</v>
      </c>
      <c r="N490" s="11">
        <f>order_db[[#This Row],[selling price]]*7.5%</f>
        <v>238.48124999999999</v>
      </c>
    </row>
    <row r="491" spans="1:14" ht="18.5" x14ac:dyDescent="0.45">
      <c r="A491" s="8">
        <v>490</v>
      </c>
      <c r="B491" s="9">
        <v>5</v>
      </c>
      <c r="C491" s="9">
        <v>514091</v>
      </c>
      <c r="D491" s="9" t="s">
        <v>11</v>
      </c>
      <c r="E491" s="9">
        <v>1326</v>
      </c>
      <c r="F491" s="10">
        <v>43833</v>
      </c>
      <c r="G491" s="20">
        <v>2020</v>
      </c>
      <c r="H491" s="11">
        <v>3978</v>
      </c>
      <c r="I491" s="11">
        <v>1657.5</v>
      </c>
      <c r="J491" s="11">
        <f>order_db[[#This Row],[Cost]]/order_db[[#This Row],[Units_Sold]]</f>
        <v>1.25</v>
      </c>
      <c r="K491" s="11">
        <f>(order_db[[#This Row],[Revenue]]-order_db[[#This Row],[Cost]])/order_db[[#This Row],[Units_Sold]]</f>
        <v>1.75</v>
      </c>
      <c r="L491" s="11">
        <f>order_db[[#This Row],[Unit_selling price]]*order_db[[#This Row],[Units_Sold]]</f>
        <v>2320.5</v>
      </c>
      <c r="M491" s="11">
        <f>order_db[[#This Row],[selling price]]-order_db[[#This Row],[Cost]]</f>
        <v>663</v>
      </c>
      <c r="N491" s="11">
        <f>order_db[[#This Row],[selling price]]*7.5%</f>
        <v>174.03749999999999</v>
      </c>
    </row>
    <row r="492" spans="1:14" ht="18.5" x14ac:dyDescent="0.45">
      <c r="A492" s="8">
        <v>491</v>
      </c>
      <c r="B492" s="9">
        <v>4</v>
      </c>
      <c r="C492" s="9">
        <v>735280</v>
      </c>
      <c r="D492" s="9" t="s">
        <v>11</v>
      </c>
      <c r="E492" s="9">
        <v>263</v>
      </c>
      <c r="F492" s="10">
        <v>43833</v>
      </c>
      <c r="G492" s="20">
        <v>2020</v>
      </c>
      <c r="H492" s="11">
        <v>789</v>
      </c>
      <c r="I492" s="11">
        <v>328.75</v>
      </c>
      <c r="J492" s="11">
        <f>order_db[[#This Row],[Cost]]/order_db[[#This Row],[Units_Sold]]</f>
        <v>1.25</v>
      </c>
      <c r="K492" s="11">
        <f>(order_db[[#This Row],[Revenue]]-order_db[[#This Row],[Cost]])/order_db[[#This Row],[Units_Sold]]</f>
        <v>1.75</v>
      </c>
      <c r="L492" s="11">
        <f>order_db[[#This Row],[Unit_selling price]]*order_db[[#This Row],[Units_Sold]]</f>
        <v>460.25</v>
      </c>
      <c r="M492" s="11">
        <f>order_db[[#This Row],[selling price]]-order_db[[#This Row],[Cost]]</f>
        <v>131.5</v>
      </c>
      <c r="N492" s="11">
        <f>order_db[[#This Row],[selling price]]*7.5%</f>
        <v>34.518749999999997</v>
      </c>
    </row>
    <row r="493" spans="1:14" ht="18.5" x14ac:dyDescent="0.45">
      <c r="A493" s="8">
        <v>492</v>
      </c>
      <c r="B493" s="9">
        <v>1</v>
      </c>
      <c r="C493" s="9">
        <v>540473</v>
      </c>
      <c r="D493" s="9" t="s">
        <v>11</v>
      </c>
      <c r="E493" s="9">
        <v>944</v>
      </c>
      <c r="F493" s="10">
        <v>43834</v>
      </c>
      <c r="G493" s="20">
        <v>2020</v>
      </c>
      <c r="H493" s="11">
        <v>2830.5</v>
      </c>
      <c r="I493" s="11">
        <v>1179.375</v>
      </c>
      <c r="J493" s="11">
        <f>order_db[[#This Row],[Cost]]/order_db[[#This Row],[Units_Sold]]</f>
        <v>1.2493379237288136</v>
      </c>
      <c r="K493" s="11">
        <f>(order_db[[#This Row],[Revenue]]-order_db[[#This Row],[Cost]])/order_db[[#This Row],[Units_Sold]]</f>
        <v>1.7490730932203389</v>
      </c>
      <c r="L493" s="11">
        <f>order_db[[#This Row],[Unit_selling price]]*order_db[[#This Row],[Units_Sold]]</f>
        <v>1651.125</v>
      </c>
      <c r="M493" s="11">
        <f>order_db[[#This Row],[selling price]]-order_db[[#This Row],[Cost]]</f>
        <v>471.75</v>
      </c>
      <c r="N493" s="11">
        <f>order_db[[#This Row],[selling price]]*7.5%</f>
        <v>123.83437499999999</v>
      </c>
    </row>
    <row r="494" spans="1:14" ht="18.5" x14ac:dyDescent="0.45">
      <c r="A494" s="8">
        <v>493</v>
      </c>
      <c r="B494" s="9">
        <v>1</v>
      </c>
      <c r="C494" s="9">
        <v>327845</v>
      </c>
      <c r="D494" s="9" t="s">
        <v>11</v>
      </c>
      <c r="E494" s="9">
        <v>727</v>
      </c>
      <c r="F494" s="10">
        <v>43836</v>
      </c>
      <c r="G494" s="20">
        <v>2020</v>
      </c>
      <c r="H494" s="11">
        <v>2181</v>
      </c>
      <c r="I494" s="11">
        <v>908.75</v>
      </c>
      <c r="J494" s="11">
        <f>order_db[[#This Row],[Cost]]/order_db[[#This Row],[Units_Sold]]</f>
        <v>1.25</v>
      </c>
      <c r="K494" s="11">
        <f>(order_db[[#This Row],[Revenue]]-order_db[[#This Row],[Cost]])/order_db[[#This Row],[Units_Sold]]</f>
        <v>1.75</v>
      </c>
      <c r="L494" s="11">
        <f>order_db[[#This Row],[Unit_selling price]]*order_db[[#This Row],[Units_Sold]]</f>
        <v>1272.25</v>
      </c>
      <c r="M494" s="11">
        <f>order_db[[#This Row],[selling price]]-order_db[[#This Row],[Cost]]</f>
        <v>363.5</v>
      </c>
      <c r="N494" s="11">
        <f>order_db[[#This Row],[selling price]]*7.5%</f>
        <v>95.418750000000003</v>
      </c>
    </row>
    <row r="495" spans="1:14" ht="18.5" x14ac:dyDescent="0.45">
      <c r="A495" s="8">
        <v>494</v>
      </c>
      <c r="B495" s="9">
        <v>3</v>
      </c>
      <c r="C495" s="9">
        <v>460452</v>
      </c>
      <c r="D495" s="9" t="s">
        <v>11</v>
      </c>
      <c r="E495" s="9">
        <v>787</v>
      </c>
      <c r="F495" s="10">
        <v>43836</v>
      </c>
      <c r="G495" s="20">
        <v>2020</v>
      </c>
      <c r="H495" s="11">
        <v>2361</v>
      </c>
      <c r="I495" s="11">
        <v>983.75</v>
      </c>
      <c r="J495" s="11">
        <f>order_db[[#This Row],[Cost]]/order_db[[#This Row],[Units_Sold]]</f>
        <v>1.25</v>
      </c>
      <c r="K495" s="11">
        <f>(order_db[[#This Row],[Revenue]]-order_db[[#This Row],[Cost]])/order_db[[#This Row],[Units_Sold]]</f>
        <v>1.75</v>
      </c>
      <c r="L495" s="11">
        <f>order_db[[#This Row],[Unit_selling price]]*order_db[[#This Row],[Units_Sold]]</f>
        <v>1377.25</v>
      </c>
      <c r="M495" s="11">
        <f>order_db[[#This Row],[selling price]]-order_db[[#This Row],[Cost]]</f>
        <v>393.5</v>
      </c>
      <c r="N495" s="11">
        <f>order_db[[#This Row],[selling price]]*7.5%</f>
        <v>103.29375</v>
      </c>
    </row>
    <row r="496" spans="1:14" ht="18.5" x14ac:dyDescent="0.45">
      <c r="A496" s="8">
        <v>495</v>
      </c>
      <c r="B496" s="9">
        <v>2</v>
      </c>
      <c r="C496" s="9">
        <v>354480</v>
      </c>
      <c r="D496" s="9" t="s">
        <v>11</v>
      </c>
      <c r="E496" s="9">
        <v>986</v>
      </c>
      <c r="F496" s="10">
        <v>43839</v>
      </c>
      <c r="G496" s="20">
        <v>2020</v>
      </c>
      <c r="H496" s="11">
        <v>2958</v>
      </c>
      <c r="I496" s="11">
        <v>1232.5</v>
      </c>
      <c r="J496" s="11">
        <f>order_db[[#This Row],[Cost]]/order_db[[#This Row],[Units_Sold]]</f>
        <v>1.25</v>
      </c>
      <c r="K496" s="11">
        <f>(order_db[[#This Row],[Revenue]]-order_db[[#This Row],[Cost]])/order_db[[#This Row],[Units_Sold]]</f>
        <v>1.75</v>
      </c>
      <c r="L496" s="11">
        <f>order_db[[#This Row],[Unit_selling price]]*order_db[[#This Row],[Units_Sold]]</f>
        <v>1725.5</v>
      </c>
      <c r="M496" s="11">
        <f>order_db[[#This Row],[selling price]]-order_db[[#This Row],[Cost]]</f>
        <v>493</v>
      </c>
      <c r="N496" s="11">
        <f>order_db[[#This Row],[selling price]]*7.5%</f>
        <v>129.41249999999999</v>
      </c>
    </row>
    <row r="497" spans="1:14" ht="18.5" x14ac:dyDescent="0.45">
      <c r="A497" s="8">
        <v>496</v>
      </c>
      <c r="B497" s="9">
        <v>3</v>
      </c>
      <c r="C497" s="9">
        <v>243929</v>
      </c>
      <c r="D497" s="9" t="s">
        <v>11</v>
      </c>
      <c r="E497" s="9">
        <v>494</v>
      </c>
      <c r="F497" s="10">
        <v>43475</v>
      </c>
      <c r="G497" s="20">
        <v>2019</v>
      </c>
      <c r="H497" s="11">
        <v>1482</v>
      </c>
      <c r="I497" s="11">
        <v>617.5</v>
      </c>
      <c r="J497" s="11">
        <f>order_db[[#This Row],[Cost]]/order_db[[#This Row],[Units_Sold]]</f>
        <v>1.25</v>
      </c>
      <c r="K497" s="11">
        <f>(order_db[[#This Row],[Revenue]]-order_db[[#This Row],[Cost]])/order_db[[#This Row],[Units_Sold]]</f>
        <v>1.75</v>
      </c>
      <c r="L497" s="11">
        <f>order_db[[#This Row],[Unit_selling price]]*order_db[[#This Row],[Units_Sold]]</f>
        <v>864.5</v>
      </c>
      <c r="M497" s="11">
        <f>order_db[[#This Row],[selling price]]-order_db[[#This Row],[Cost]]</f>
        <v>247</v>
      </c>
      <c r="N497" s="11">
        <f>order_db[[#This Row],[selling price]]*7.5%</f>
        <v>64.837499999999991</v>
      </c>
    </row>
    <row r="498" spans="1:14" ht="18.5" x14ac:dyDescent="0.45">
      <c r="A498" s="8">
        <v>497</v>
      </c>
      <c r="B498" s="9">
        <v>2</v>
      </c>
      <c r="C498" s="9">
        <v>791359</v>
      </c>
      <c r="D498" s="9" t="s">
        <v>11</v>
      </c>
      <c r="E498" s="9">
        <v>1397</v>
      </c>
      <c r="F498" s="10">
        <v>43840</v>
      </c>
      <c r="G498" s="20">
        <v>2020</v>
      </c>
      <c r="H498" s="11">
        <v>4191</v>
      </c>
      <c r="I498" s="11">
        <v>1746.25</v>
      </c>
      <c r="J498" s="11">
        <f>order_db[[#This Row],[Cost]]/order_db[[#This Row],[Units_Sold]]</f>
        <v>1.25</v>
      </c>
      <c r="K498" s="11">
        <f>(order_db[[#This Row],[Revenue]]-order_db[[#This Row],[Cost]])/order_db[[#This Row],[Units_Sold]]</f>
        <v>1.75</v>
      </c>
      <c r="L498" s="11">
        <f>order_db[[#This Row],[Unit_selling price]]*order_db[[#This Row],[Units_Sold]]</f>
        <v>2444.75</v>
      </c>
      <c r="M498" s="11">
        <f>order_db[[#This Row],[selling price]]-order_db[[#This Row],[Cost]]</f>
        <v>698.5</v>
      </c>
      <c r="N498" s="11">
        <f>order_db[[#This Row],[selling price]]*7.5%</f>
        <v>183.35624999999999</v>
      </c>
    </row>
    <row r="499" spans="1:14" ht="18.5" x14ac:dyDescent="0.45">
      <c r="A499" s="8">
        <v>498</v>
      </c>
      <c r="B499" s="9">
        <v>5</v>
      </c>
      <c r="C499" s="9">
        <v>275167</v>
      </c>
      <c r="D499" s="9" t="s">
        <v>11</v>
      </c>
      <c r="E499" s="9">
        <v>1744</v>
      </c>
      <c r="F499" s="10">
        <v>43841</v>
      </c>
      <c r="G499" s="20">
        <v>2020</v>
      </c>
      <c r="H499" s="11">
        <v>5232</v>
      </c>
      <c r="I499" s="11">
        <v>2180</v>
      </c>
      <c r="J499" s="11">
        <f>order_db[[#This Row],[Cost]]/order_db[[#This Row],[Units_Sold]]</f>
        <v>1.25</v>
      </c>
      <c r="K499" s="11">
        <f>(order_db[[#This Row],[Revenue]]-order_db[[#This Row],[Cost]])/order_db[[#This Row],[Units_Sold]]</f>
        <v>1.75</v>
      </c>
      <c r="L499" s="11">
        <f>order_db[[#This Row],[Unit_selling price]]*order_db[[#This Row],[Units_Sold]]</f>
        <v>3052</v>
      </c>
      <c r="M499" s="11">
        <f>order_db[[#This Row],[selling price]]-order_db[[#This Row],[Cost]]</f>
        <v>872</v>
      </c>
      <c r="N499" s="11">
        <f>order_db[[#This Row],[selling price]]*7.5%</f>
        <v>228.9</v>
      </c>
    </row>
    <row r="500" spans="1:14" ht="18.5" x14ac:dyDescent="0.45">
      <c r="A500" s="8">
        <v>499</v>
      </c>
      <c r="B500" s="9">
        <v>5</v>
      </c>
      <c r="C500" s="9">
        <v>160577</v>
      </c>
      <c r="D500" s="9" t="s">
        <v>11</v>
      </c>
      <c r="E500" s="9">
        <v>662</v>
      </c>
      <c r="F500" s="10">
        <v>43836</v>
      </c>
      <c r="G500" s="20">
        <v>2020</v>
      </c>
      <c r="H500" s="11">
        <v>1986</v>
      </c>
      <c r="I500" s="11">
        <v>827.5</v>
      </c>
      <c r="J500" s="11">
        <f>order_db[[#This Row],[Cost]]/order_db[[#This Row],[Units_Sold]]</f>
        <v>1.25</v>
      </c>
      <c r="K500" s="11">
        <f>(order_db[[#This Row],[Revenue]]-order_db[[#This Row],[Cost]])/order_db[[#This Row],[Units_Sold]]</f>
        <v>1.75</v>
      </c>
      <c r="L500" s="11">
        <f>order_db[[#This Row],[Unit_selling price]]*order_db[[#This Row],[Units_Sold]]</f>
        <v>1158.5</v>
      </c>
      <c r="M500" s="11">
        <f>order_db[[#This Row],[selling price]]-order_db[[#This Row],[Cost]]</f>
        <v>331</v>
      </c>
      <c r="N500" s="11">
        <f>order_db[[#This Row],[selling price]]*7.5%</f>
        <v>86.887500000000003</v>
      </c>
    </row>
    <row r="501" spans="1:14" ht="18.5" x14ac:dyDescent="0.45">
      <c r="A501" s="8">
        <v>500</v>
      </c>
      <c r="B501" s="9">
        <v>5</v>
      </c>
      <c r="C501" s="9">
        <v>827058</v>
      </c>
      <c r="D501" s="9" t="s">
        <v>11</v>
      </c>
      <c r="E501" s="9">
        <v>214</v>
      </c>
      <c r="F501" s="10">
        <v>43475</v>
      </c>
      <c r="G501" s="20">
        <v>2019</v>
      </c>
      <c r="H501" s="11">
        <v>642</v>
      </c>
      <c r="I501" s="11">
        <v>267.5</v>
      </c>
      <c r="J501" s="11">
        <f>order_db[[#This Row],[Cost]]/order_db[[#This Row],[Units_Sold]]</f>
        <v>1.25</v>
      </c>
      <c r="K501" s="11">
        <f>(order_db[[#This Row],[Revenue]]-order_db[[#This Row],[Cost]])/order_db[[#This Row],[Units_Sold]]</f>
        <v>1.75</v>
      </c>
      <c r="L501" s="11">
        <f>order_db[[#This Row],[Unit_selling price]]*order_db[[#This Row],[Units_Sold]]</f>
        <v>374.5</v>
      </c>
      <c r="M501" s="11">
        <f>order_db[[#This Row],[selling price]]-order_db[[#This Row],[Cost]]</f>
        <v>107</v>
      </c>
      <c r="N501" s="11">
        <f>order_db[[#This Row],[selling price]]*7.5%</f>
        <v>28.087499999999999</v>
      </c>
    </row>
    <row r="502" spans="1:14" ht="18.5" x14ac:dyDescent="0.45">
      <c r="A502" s="8">
        <v>501</v>
      </c>
      <c r="B502" s="9">
        <v>4</v>
      </c>
      <c r="C502" s="9">
        <v>439635</v>
      </c>
      <c r="D502" s="9" t="s">
        <v>11</v>
      </c>
      <c r="E502" s="9">
        <v>2877</v>
      </c>
      <c r="F502" s="10">
        <v>43840</v>
      </c>
      <c r="G502" s="20">
        <v>2020</v>
      </c>
      <c r="H502" s="11">
        <v>8631</v>
      </c>
      <c r="I502" s="11">
        <v>3596.25</v>
      </c>
      <c r="J502" s="11">
        <f>order_db[[#This Row],[Cost]]/order_db[[#This Row],[Units_Sold]]</f>
        <v>1.25</v>
      </c>
      <c r="K502" s="11">
        <f>(order_db[[#This Row],[Revenue]]-order_db[[#This Row],[Cost]])/order_db[[#This Row],[Units_Sold]]</f>
        <v>1.75</v>
      </c>
      <c r="L502" s="11">
        <f>order_db[[#This Row],[Unit_selling price]]*order_db[[#This Row],[Units_Sold]]</f>
        <v>5034.75</v>
      </c>
      <c r="M502" s="11">
        <f>order_db[[#This Row],[selling price]]-order_db[[#This Row],[Cost]]</f>
        <v>1438.5</v>
      </c>
      <c r="N502" s="11">
        <f>order_db[[#This Row],[selling price]]*7.5%</f>
        <v>377.60624999999999</v>
      </c>
    </row>
    <row r="503" spans="1:14" ht="18.5" x14ac:dyDescent="0.45">
      <c r="A503" s="8">
        <v>502</v>
      </c>
      <c r="B503" s="9">
        <v>4</v>
      </c>
      <c r="C503" s="9">
        <v>752965</v>
      </c>
      <c r="D503" s="9" t="s">
        <v>11</v>
      </c>
      <c r="E503" s="9">
        <v>2729</v>
      </c>
      <c r="F503" s="10">
        <v>43842</v>
      </c>
      <c r="G503" s="20">
        <v>2020</v>
      </c>
      <c r="H503" s="11">
        <v>8187</v>
      </c>
      <c r="I503" s="11">
        <v>3411.25</v>
      </c>
      <c r="J503" s="11">
        <f>order_db[[#This Row],[Cost]]/order_db[[#This Row],[Units_Sold]]</f>
        <v>1.25</v>
      </c>
      <c r="K503" s="11">
        <f>(order_db[[#This Row],[Revenue]]-order_db[[#This Row],[Cost]])/order_db[[#This Row],[Units_Sold]]</f>
        <v>1.75</v>
      </c>
      <c r="L503" s="11">
        <f>order_db[[#This Row],[Unit_selling price]]*order_db[[#This Row],[Units_Sold]]</f>
        <v>4775.75</v>
      </c>
      <c r="M503" s="11">
        <f>order_db[[#This Row],[selling price]]-order_db[[#This Row],[Cost]]</f>
        <v>1364.5</v>
      </c>
      <c r="N503" s="11">
        <f>order_db[[#This Row],[selling price]]*7.5%</f>
        <v>358.18124999999998</v>
      </c>
    </row>
    <row r="504" spans="1:14" ht="18.5" x14ac:dyDescent="0.45">
      <c r="A504" s="8">
        <v>503</v>
      </c>
      <c r="B504" s="9">
        <v>5</v>
      </c>
      <c r="C504" s="9">
        <v>454417</v>
      </c>
      <c r="D504" s="9" t="s">
        <v>11</v>
      </c>
      <c r="E504" s="9">
        <v>266</v>
      </c>
      <c r="F504" s="10">
        <v>43477</v>
      </c>
      <c r="G504" s="20">
        <v>2019</v>
      </c>
      <c r="H504" s="11">
        <v>798</v>
      </c>
      <c r="I504" s="11">
        <v>332.5</v>
      </c>
      <c r="J504" s="11">
        <f>order_db[[#This Row],[Cost]]/order_db[[#This Row],[Units_Sold]]</f>
        <v>1.25</v>
      </c>
      <c r="K504" s="11">
        <f>(order_db[[#This Row],[Revenue]]-order_db[[#This Row],[Cost]])/order_db[[#This Row],[Units_Sold]]</f>
        <v>1.75</v>
      </c>
      <c r="L504" s="11">
        <f>order_db[[#This Row],[Unit_selling price]]*order_db[[#This Row],[Units_Sold]]</f>
        <v>465.5</v>
      </c>
      <c r="M504" s="11">
        <f>order_db[[#This Row],[selling price]]-order_db[[#This Row],[Cost]]</f>
        <v>133</v>
      </c>
      <c r="N504" s="11">
        <f>order_db[[#This Row],[selling price]]*7.5%</f>
        <v>34.912500000000001</v>
      </c>
    </row>
    <row r="505" spans="1:14" ht="18.5" x14ac:dyDescent="0.45">
      <c r="A505" s="8">
        <v>504</v>
      </c>
      <c r="B505" s="9">
        <v>2</v>
      </c>
      <c r="C505" s="9">
        <v>434482</v>
      </c>
      <c r="D505" s="9" t="s">
        <v>11</v>
      </c>
      <c r="E505" s="9">
        <v>1940</v>
      </c>
      <c r="F505" s="10">
        <v>43477</v>
      </c>
      <c r="G505" s="20">
        <v>2019</v>
      </c>
      <c r="H505" s="11">
        <v>5820</v>
      </c>
      <c r="I505" s="11">
        <v>2425</v>
      </c>
      <c r="J505" s="11">
        <f>order_db[[#This Row],[Cost]]/order_db[[#This Row],[Units_Sold]]</f>
        <v>1.25</v>
      </c>
      <c r="K505" s="11">
        <f>(order_db[[#This Row],[Revenue]]-order_db[[#This Row],[Cost]])/order_db[[#This Row],[Units_Sold]]</f>
        <v>1.75</v>
      </c>
      <c r="L505" s="11">
        <f>order_db[[#This Row],[Unit_selling price]]*order_db[[#This Row],[Units_Sold]]</f>
        <v>3395</v>
      </c>
      <c r="M505" s="11">
        <f>order_db[[#This Row],[selling price]]-order_db[[#This Row],[Cost]]</f>
        <v>970</v>
      </c>
      <c r="N505" s="11">
        <f>order_db[[#This Row],[selling price]]*7.5%</f>
        <v>254.625</v>
      </c>
    </row>
    <row r="506" spans="1:14" ht="18.5" x14ac:dyDescent="0.45">
      <c r="A506" s="8">
        <v>505</v>
      </c>
      <c r="B506" s="9">
        <v>1</v>
      </c>
      <c r="C506" s="9">
        <v>632111</v>
      </c>
      <c r="D506" s="9" t="s">
        <v>11</v>
      </c>
      <c r="E506" s="9">
        <v>2844</v>
      </c>
      <c r="F506" s="10">
        <v>43832</v>
      </c>
      <c r="G506" s="20">
        <v>2020</v>
      </c>
      <c r="H506" s="11">
        <v>8532</v>
      </c>
      <c r="I506" s="11">
        <v>3555</v>
      </c>
      <c r="J506" s="11">
        <f>order_db[[#This Row],[Cost]]/order_db[[#This Row],[Units_Sold]]</f>
        <v>1.25</v>
      </c>
      <c r="K506" s="11">
        <f>(order_db[[#This Row],[Revenue]]-order_db[[#This Row],[Cost]])/order_db[[#This Row],[Units_Sold]]</f>
        <v>1.75</v>
      </c>
      <c r="L506" s="11">
        <f>order_db[[#This Row],[Unit_selling price]]*order_db[[#This Row],[Units_Sold]]</f>
        <v>4977</v>
      </c>
      <c r="M506" s="11">
        <f>order_db[[#This Row],[selling price]]-order_db[[#This Row],[Cost]]</f>
        <v>1422</v>
      </c>
      <c r="N506" s="11">
        <f>order_db[[#This Row],[selling price]]*7.5%</f>
        <v>373.27499999999998</v>
      </c>
    </row>
    <row r="507" spans="1:14" ht="18.5" x14ac:dyDescent="0.45">
      <c r="A507" s="8">
        <v>506</v>
      </c>
      <c r="B507" s="9">
        <v>3</v>
      </c>
      <c r="C507" s="9">
        <v>703612</v>
      </c>
      <c r="D507" s="9" t="s">
        <v>11</v>
      </c>
      <c r="E507" s="9">
        <v>1916</v>
      </c>
      <c r="F507" s="10">
        <v>43834</v>
      </c>
      <c r="G507" s="20">
        <v>2020</v>
      </c>
      <c r="H507" s="11">
        <v>5748</v>
      </c>
      <c r="I507" s="11">
        <v>2395</v>
      </c>
      <c r="J507" s="11">
        <f>order_db[[#This Row],[Cost]]/order_db[[#This Row],[Units_Sold]]</f>
        <v>1.25</v>
      </c>
      <c r="K507" s="11">
        <f>(order_db[[#This Row],[Revenue]]-order_db[[#This Row],[Cost]])/order_db[[#This Row],[Units_Sold]]</f>
        <v>1.75</v>
      </c>
      <c r="L507" s="11">
        <f>order_db[[#This Row],[Unit_selling price]]*order_db[[#This Row],[Units_Sold]]</f>
        <v>3353</v>
      </c>
      <c r="M507" s="11">
        <f>order_db[[#This Row],[selling price]]-order_db[[#This Row],[Cost]]</f>
        <v>958</v>
      </c>
      <c r="N507" s="11">
        <f>order_db[[#This Row],[selling price]]*7.5%</f>
        <v>251.47499999999999</v>
      </c>
    </row>
    <row r="508" spans="1:14" ht="18.5" x14ac:dyDescent="0.45">
      <c r="A508" s="8">
        <v>507</v>
      </c>
      <c r="B508" s="9">
        <v>2</v>
      </c>
      <c r="C508" s="9">
        <v>358173</v>
      </c>
      <c r="D508" s="9" t="s">
        <v>11</v>
      </c>
      <c r="E508" s="9">
        <v>1570</v>
      </c>
      <c r="F508" s="10">
        <v>43836</v>
      </c>
      <c r="G508" s="20">
        <v>2020</v>
      </c>
      <c r="H508" s="11">
        <v>4710</v>
      </c>
      <c r="I508" s="11">
        <v>1962.5</v>
      </c>
      <c r="J508" s="11">
        <f>order_db[[#This Row],[Cost]]/order_db[[#This Row],[Units_Sold]]</f>
        <v>1.25</v>
      </c>
      <c r="K508" s="11">
        <f>(order_db[[#This Row],[Revenue]]-order_db[[#This Row],[Cost]])/order_db[[#This Row],[Units_Sold]]</f>
        <v>1.75</v>
      </c>
      <c r="L508" s="11">
        <f>order_db[[#This Row],[Unit_selling price]]*order_db[[#This Row],[Units_Sold]]</f>
        <v>2747.5</v>
      </c>
      <c r="M508" s="11">
        <f>order_db[[#This Row],[selling price]]-order_db[[#This Row],[Cost]]</f>
        <v>785</v>
      </c>
      <c r="N508" s="11">
        <f>order_db[[#This Row],[selling price]]*7.5%</f>
        <v>206.0625</v>
      </c>
    </row>
    <row r="509" spans="1:14" ht="18.5" x14ac:dyDescent="0.45">
      <c r="A509" s="8">
        <v>508</v>
      </c>
      <c r="B509" s="9">
        <v>2</v>
      </c>
      <c r="C509" s="9">
        <v>149767</v>
      </c>
      <c r="D509" s="9" t="s">
        <v>11</v>
      </c>
      <c r="E509" s="9">
        <v>1874</v>
      </c>
      <c r="F509" s="10">
        <v>43838</v>
      </c>
      <c r="G509" s="20">
        <v>2020</v>
      </c>
      <c r="H509" s="11">
        <v>5622</v>
      </c>
      <c r="I509" s="11">
        <v>2342.5</v>
      </c>
      <c r="J509" s="11">
        <f>order_db[[#This Row],[Cost]]/order_db[[#This Row],[Units_Sold]]</f>
        <v>1.25</v>
      </c>
      <c r="K509" s="11">
        <f>(order_db[[#This Row],[Revenue]]-order_db[[#This Row],[Cost]])/order_db[[#This Row],[Units_Sold]]</f>
        <v>1.75</v>
      </c>
      <c r="L509" s="11">
        <f>order_db[[#This Row],[Unit_selling price]]*order_db[[#This Row],[Units_Sold]]</f>
        <v>3279.5</v>
      </c>
      <c r="M509" s="11">
        <f>order_db[[#This Row],[selling price]]-order_db[[#This Row],[Cost]]</f>
        <v>937</v>
      </c>
      <c r="N509" s="11">
        <f>order_db[[#This Row],[selling price]]*7.5%</f>
        <v>245.96249999999998</v>
      </c>
    </row>
    <row r="510" spans="1:14" ht="18.5" x14ac:dyDescent="0.45">
      <c r="A510" s="8">
        <v>509</v>
      </c>
      <c r="B510" s="9">
        <v>4</v>
      </c>
      <c r="C510" s="9">
        <v>108848</v>
      </c>
      <c r="D510" s="9" t="s">
        <v>11</v>
      </c>
      <c r="E510" s="9">
        <v>1642</v>
      </c>
      <c r="F510" s="10">
        <v>43838</v>
      </c>
      <c r="G510" s="20">
        <v>2020</v>
      </c>
      <c r="H510" s="11">
        <v>4926</v>
      </c>
      <c r="I510" s="11">
        <v>2052.5</v>
      </c>
      <c r="J510" s="11">
        <f>order_db[[#This Row],[Cost]]/order_db[[#This Row],[Units_Sold]]</f>
        <v>1.25</v>
      </c>
      <c r="K510" s="11">
        <f>(order_db[[#This Row],[Revenue]]-order_db[[#This Row],[Cost]])/order_db[[#This Row],[Units_Sold]]</f>
        <v>1.75</v>
      </c>
      <c r="L510" s="11">
        <f>order_db[[#This Row],[Unit_selling price]]*order_db[[#This Row],[Units_Sold]]</f>
        <v>2873.5</v>
      </c>
      <c r="M510" s="11">
        <f>order_db[[#This Row],[selling price]]-order_db[[#This Row],[Cost]]</f>
        <v>821</v>
      </c>
      <c r="N510" s="11">
        <f>order_db[[#This Row],[selling price]]*7.5%</f>
        <v>215.51249999999999</v>
      </c>
    </row>
    <row r="511" spans="1:14" ht="18.5" x14ac:dyDescent="0.45">
      <c r="A511" s="8">
        <v>510</v>
      </c>
      <c r="B511" s="9">
        <v>4</v>
      </c>
      <c r="C511" s="9">
        <v>623371</v>
      </c>
      <c r="D511" s="9" t="s">
        <v>11</v>
      </c>
      <c r="E511" s="9">
        <v>1945</v>
      </c>
      <c r="F511" s="10">
        <v>43475</v>
      </c>
      <c r="G511" s="20">
        <v>2019</v>
      </c>
      <c r="H511" s="11">
        <v>5835</v>
      </c>
      <c r="I511" s="11">
        <v>2431.25</v>
      </c>
      <c r="J511" s="11">
        <f>order_db[[#This Row],[Cost]]/order_db[[#This Row],[Units_Sold]]</f>
        <v>1.25</v>
      </c>
      <c r="K511" s="11">
        <f>(order_db[[#This Row],[Revenue]]-order_db[[#This Row],[Cost]])/order_db[[#This Row],[Units_Sold]]</f>
        <v>1.75</v>
      </c>
      <c r="L511" s="11">
        <f>order_db[[#This Row],[Unit_selling price]]*order_db[[#This Row],[Units_Sold]]</f>
        <v>3403.75</v>
      </c>
      <c r="M511" s="11">
        <f>order_db[[#This Row],[selling price]]-order_db[[#This Row],[Cost]]</f>
        <v>972.5</v>
      </c>
      <c r="N511" s="11">
        <f>order_db[[#This Row],[selling price]]*7.5%</f>
        <v>255.28125</v>
      </c>
    </row>
    <row r="512" spans="1:14" ht="18.5" x14ac:dyDescent="0.45">
      <c r="A512" s="8">
        <v>511</v>
      </c>
      <c r="B512" s="9">
        <v>2</v>
      </c>
      <c r="C512" s="9">
        <v>444395</v>
      </c>
      <c r="D512" s="9" t="s">
        <v>11</v>
      </c>
      <c r="E512" s="9">
        <v>2479</v>
      </c>
      <c r="F512" s="10">
        <v>43831</v>
      </c>
      <c r="G512" s="20">
        <v>2020</v>
      </c>
      <c r="H512" s="11">
        <v>7437</v>
      </c>
      <c r="I512" s="11">
        <v>3098.75</v>
      </c>
      <c r="J512" s="11">
        <f>order_db[[#This Row],[Cost]]/order_db[[#This Row],[Units_Sold]]</f>
        <v>1.25</v>
      </c>
      <c r="K512" s="11">
        <f>(order_db[[#This Row],[Revenue]]-order_db[[#This Row],[Cost]])/order_db[[#This Row],[Units_Sold]]</f>
        <v>1.75</v>
      </c>
      <c r="L512" s="11">
        <f>order_db[[#This Row],[Unit_selling price]]*order_db[[#This Row],[Units_Sold]]</f>
        <v>4338.25</v>
      </c>
      <c r="M512" s="11">
        <f>order_db[[#This Row],[selling price]]-order_db[[#This Row],[Cost]]</f>
        <v>1239.5</v>
      </c>
      <c r="N512" s="11">
        <f>order_db[[#This Row],[selling price]]*7.5%</f>
        <v>325.36874999999998</v>
      </c>
    </row>
    <row r="513" spans="1:14" ht="18.5" x14ac:dyDescent="0.45">
      <c r="A513" s="8">
        <v>512</v>
      </c>
      <c r="B513" s="9">
        <v>5</v>
      </c>
      <c r="C513" s="9">
        <v>818048</v>
      </c>
      <c r="D513" s="9" t="s">
        <v>11</v>
      </c>
      <c r="E513" s="9">
        <v>866</v>
      </c>
      <c r="F513" s="10">
        <v>43835</v>
      </c>
      <c r="G513" s="20">
        <v>2020</v>
      </c>
      <c r="H513" s="11">
        <v>2598</v>
      </c>
      <c r="I513" s="11">
        <v>1082.5</v>
      </c>
      <c r="J513" s="11">
        <f>order_db[[#This Row],[Cost]]/order_db[[#This Row],[Units_Sold]]</f>
        <v>1.25</v>
      </c>
      <c r="K513" s="11">
        <f>(order_db[[#This Row],[Revenue]]-order_db[[#This Row],[Cost]])/order_db[[#This Row],[Units_Sold]]</f>
        <v>1.75</v>
      </c>
      <c r="L513" s="11">
        <f>order_db[[#This Row],[Unit_selling price]]*order_db[[#This Row],[Units_Sold]]</f>
        <v>1515.5</v>
      </c>
      <c r="M513" s="11">
        <f>order_db[[#This Row],[selling price]]-order_db[[#This Row],[Cost]]</f>
        <v>433</v>
      </c>
      <c r="N513" s="11">
        <f>order_db[[#This Row],[selling price]]*7.5%</f>
        <v>113.66249999999999</v>
      </c>
    </row>
    <row r="514" spans="1:14" ht="18.5" x14ac:dyDescent="0.45">
      <c r="A514" s="8">
        <v>513</v>
      </c>
      <c r="B514" s="9">
        <v>1</v>
      </c>
      <c r="C514" s="9">
        <v>581507</v>
      </c>
      <c r="D514" s="9" t="s">
        <v>11</v>
      </c>
      <c r="E514" s="9">
        <v>349</v>
      </c>
      <c r="F514" s="10">
        <v>43474</v>
      </c>
      <c r="G514" s="20">
        <v>2019</v>
      </c>
      <c r="H514" s="11">
        <v>1047</v>
      </c>
      <c r="I514" s="11">
        <v>436.25</v>
      </c>
      <c r="J514" s="11">
        <f>order_db[[#This Row],[Cost]]/order_db[[#This Row],[Units_Sold]]</f>
        <v>1.25</v>
      </c>
      <c r="K514" s="11">
        <f>(order_db[[#This Row],[Revenue]]-order_db[[#This Row],[Cost]])/order_db[[#This Row],[Units_Sold]]</f>
        <v>1.75</v>
      </c>
      <c r="L514" s="11">
        <f>order_db[[#This Row],[Unit_selling price]]*order_db[[#This Row],[Units_Sold]]</f>
        <v>610.75</v>
      </c>
      <c r="M514" s="11">
        <f>order_db[[#This Row],[selling price]]-order_db[[#This Row],[Cost]]</f>
        <v>174.5</v>
      </c>
      <c r="N514" s="11">
        <f>order_db[[#This Row],[selling price]]*7.5%</f>
        <v>45.806249999999999</v>
      </c>
    </row>
    <row r="515" spans="1:14" ht="18.5" x14ac:dyDescent="0.45">
      <c r="A515" s="8">
        <v>514</v>
      </c>
      <c r="B515" s="9">
        <v>1</v>
      </c>
      <c r="C515" s="9">
        <v>144559</v>
      </c>
      <c r="D515" s="9" t="s">
        <v>11</v>
      </c>
      <c r="E515" s="9">
        <v>2177</v>
      </c>
      <c r="F515" s="10">
        <v>43840</v>
      </c>
      <c r="G515" s="20">
        <v>2020</v>
      </c>
      <c r="H515" s="11">
        <v>6531</v>
      </c>
      <c r="I515" s="11">
        <v>2721.25</v>
      </c>
      <c r="J515" s="11">
        <f>order_db[[#This Row],[Cost]]/order_db[[#This Row],[Units_Sold]]</f>
        <v>1.25</v>
      </c>
      <c r="K515" s="11">
        <f>(order_db[[#This Row],[Revenue]]-order_db[[#This Row],[Cost]])/order_db[[#This Row],[Units_Sold]]</f>
        <v>1.75</v>
      </c>
      <c r="L515" s="11">
        <f>order_db[[#This Row],[Unit_selling price]]*order_db[[#This Row],[Units_Sold]]</f>
        <v>3809.75</v>
      </c>
      <c r="M515" s="11">
        <f>order_db[[#This Row],[selling price]]-order_db[[#This Row],[Cost]]</f>
        <v>1088.5</v>
      </c>
      <c r="N515" s="11">
        <f>order_db[[#This Row],[selling price]]*7.5%</f>
        <v>285.73124999999999</v>
      </c>
    </row>
    <row r="516" spans="1:14" ht="18.5" x14ac:dyDescent="0.45">
      <c r="A516" s="8">
        <v>515</v>
      </c>
      <c r="B516" s="9">
        <v>3</v>
      </c>
      <c r="C516" s="9">
        <v>592176</v>
      </c>
      <c r="D516" s="9" t="s">
        <v>11</v>
      </c>
      <c r="E516" s="9">
        <v>1514</v>
      </c>
      <c r="F516" s="10">
        <v>43475</v>
      </c>
      <c r="G516" s="20">
        <v>2019</v>
      </c>
      <c r="H516" s="11">
        <v>4542</v>
      </c>
      <c r="I516" s="11">
        <v>1892.5</v>
      </c>
      <c r="J516" s="11">
        <f>order_db[[#This Row],[Cost]]/order_db[[#This Row],[Units_Sold]]</f>
        <v>1.25</v>
      </c>
      <c r="K516" s="11">
        <f>(order_db[[#This Row],[Revenue]]-order_db[[#This Row],[Cost]])/order_db[[#This Row],[Units_Sold]]</f>
        <v>1.75</v>
      </c>
      <c r="L516" s="11">
        <f>order_db[[#This Row],[Unit_selling price]]*order_db[[#This Row],[Units_Sold]]</f>
        <v>2649.5</v>
      </c>
      <c r="M516" s="11">
        <f>order_db[[#This Row],[selling price]]-order_db[[#This Row],[Cost]]</f>
        <v>757</v>
      </c>
      <c r="N516" s="11">
        <f>order_db[[#This Row],[selling price]]*7.5%</f>
        <v>198.71250000000001</v>
      </c>
    </row>
    <row r="517" spans="1:14" ht="18.5" x14ac:dyDescent="0.45">
      <c r="A517" s="8">
        <v>516</v>
      </c>
      <c r="B517" s="9">
        <v>5</v>
      </c>
      <c r="C517" s="9">
        <v>639651</v>
      </c>
      <c r="D517" s="9" t="s">
        <v>11</v>
      </c>
      <c r="E517" s="9">
        <v>2689</v>
      </c>
      <c r="F517" s="10">
        <v>43840</v>
      </c>
      <c r="G517" s="20">
        <v>2020</v>
      </c>
      <c r="H517" s="11">
        <v>8067</v>
      </c>
      <c r="I517" s="11">
        <v>3361.25</v>
      </c>
      <c r="J517" s="11">
        <f>order_db[[#This Row],[Cost]]/order_db[[#This Row],[Units_Sold]]</f>
        <v>1.25</v>
      </c>
      <c r="K517" s="11">
        <f>(order_db[[#This Row],[Revenue]]-order_db[[#This Row],[Cost]])/order_db[[#This Row],[Units_Sold]]</f>
        <v>1.75</v>
      </c>
      <c r="L517" s="11">
        <f>order_db[[#This Row],[Unit_selling price]]*order_db[[#This Row],[Units_Sold]]</f>
        <v>4705.75</v>
      </c>
      <c r="M517" s="11">
        <f>order_db[[#This Row],[selling price]]-order_db[[#This Row],[Cost]]</f>
        <v>1344.5</v>
      </c>
      <c r="N517" s="11">
        <f>order_db[[#This Row],[selling price]]*7.5%</f>
        <v>352.93124999999998</v>
      </c>
    </row>
    <row r="518" spans="1:14" ht="18.5" x14ac:dyDescent="0.45">
      <c r="A518" s="8">
        <v>517</v>
      </c>
      <c r="B518" s="9">
        <v>5</v>
      </c>
      <c r="C518" s="9">
        <v>426898</v>
      </c>
      <c r="D518" s="9" t="s">
        <v>11</v>
      </c>
      <c r="E518" s="9">
        <v>1389</v>
      </c>
      <c r="F518" s="10">
        <v>43475</v>
      </c>
      <c r="G518" s="20">
        <v>2019</v>
      </c>
      <c r="H518" s="11">
        <v>4167</v>
      </c>
      <c r="I518" s="11">
        <v>1736.25</v>
      </c>
      <c r="J518" s="11">
        <f>order_db[[#This Row],[Cost]]/order_db[[#This Row],[Units_Sold]]</f>
        <v>1.25</v>
      </c>
      <c r="K518" s="11">
        <f>(order_db[[#This Row],[Revenue]]-order_db[[#This Row],[Cost]])/order_db[[#This Row],[Units_Sold]]</f>
        <v>1.75</v>
      </c>
      <c r="L518" s="11">
        <f>order_db[[#This Row],[Unit_selling price]]*order_db[[#This Row],[Units_Sold]]</f>
        <v>2430.75</v>
      </c>
      <c r="M518" s="11">
        <f>order_db[[#This Row],[selling price]]-order_db[[#This Row],[Cost]]</f>
        <v>694.5</v>
      </c>
      <c r="N518" s="11">
        <f>order_db[[#This Row],[selling price]]*7.5%</f>
        <v>182.30625000000001</v>
      </c>
    </row>
    <row r="519" spans="1:14" ht="18.5" x14ac:dyDescent="0.45">
      <c r="A519" s="8">
        <v>518</v>
      </c>
      <c r="B519" s="9">
        <v>3</v>
      </c>
      <c r="C519" s="9">
        <v>646205</v>
      </c>
      <c r="D519" s="9" t="s">
        <v>11</v>
      </c>
      <c r="E519" s="9">
        <v>1265</v>
      </c>
      <c r="F519" s="10">
        <v>43476</v>
      </c>
      <c r="G519" s="20">
        <v>2019</v>
      </c>
      <c r="H519" s="11">
        <v>3795</v>
      </c>
      <c r="I519" s="11">
        <v>1581.25</v>
      </c>
      <c r="J519" s="11">
        <f>order_db[[#This Row],[Cost]]/order_db[[#This Row],[Units_Sold]]</f>
        <v>1.25</v>
      </c>
      <c r="K519" s="11">
        <f>(order_db[[#This Row],[Revenue]]-order_db[[#This Row],[Cost]])/order_db[[#This Row],[Units_Sold]]</f>
        <v>1.75</v>
      </c>
      <c r="L519" s="11">
        <f>order_db[[#This Row],[Unit_selling price]]*order_db[[#This Row],[Units_Sold]]</f>
        <v>2213.75</v>
      </c>
      <c r="M519" s="11">
        <f>order_db[[#This Row],[selling price]]-order_db[[#This Row],[Cost]]</f>
        <v>632.5</v>
      </c>
      <c r="N519" s="11">
        <f>order_db[[#This Row],[selling price]]*7.5%</f>
        <v>166.03125</v>
      </c>
    </row>
    <row r="520" spans="1:14" ht="18.5" x14ac:dyDescent="0.45">
      <c r="A520" s="8">
        <v>519</v>
      </c>
      <c r="B520" s="9">
        <v>1</v>
      </c>
      <c r="C520" s="9">
        <v>872775</v>
      </c>
      <c r="D520" s="9" t="s">
        <v>11</v>
      </c>
      <c r="E520" s="9">
        <v>2297</v>
      </c>
      <c r="F520" s="10">
        <v>43476</v>
      </c>
      <c r="G520" s="20">
        <v>2019</v>
      </c>
      <c r="H520" s="11">
        <v>6891</v>
      </c>
      <c r="I520" s="11">
        <v>2871.25</v>
      </c>
      <c r="J520" s="11">
        <f>order_db[[#This Row],[Cost]]/order_db[[#This Row],[Units_Sold]]</f>
        <v>1.25</v>
      </c>
      <c r="K520" s="11">
        <f>(order_db[[#This Row],[Revenue]]-order_db[[#This Row],[Cost]])/order_db[[#This Row],[Units_Sold]]</f>
        <v>1.75</v>
      </c>
      <c r="L520" s="11">
        <f>order_db[[#This Row],[Unit_selling price]]*order_db[[#This Row],[Units_Sold]]</f>
        <v>4019.75</v>
      </c>
      <c r="M520" s="11">
        <f>order_db[[#This Row],[selling price]]-order_db[[#This Row],[Cost]]</f>
        <v>1148.5</v>
      </c>
      <c r="N520" s="11">
        <f>order_db[[#This Row],[selling price]]*7.5%</f>
        <v>301.48124999999999</v>
      </c>
    </row>
    <row r="521" spans="1:14" ht="18.5" x14ac:dyDescent="0.45">
      <c r="A521" s="8">
        <v>520</v>
      </c>
      <c r="B521" s="9">
        <v>2</v>
      </c>
      <c r="C521" s="9">
        <v>774130</v>
      </c>
      <c r="D521" s="9" t="s">
        <v>11</v>
      </c>
      <c r="E521" s="9">
        <v>2663</v>
      </c>
      <c r="F521" s="10">
        <v>43842</v>
      </c>
      <c r="G521" s="20">
        <v>2020</v>
      </c>
      <c r="H521" s="11">
        <v>7989</v>
      </c>
      <c r="I521" s="11">
        <v>3328.75</v>
      </c>
      <c r="J521" s="11">
        <f>order_db[[#This Row],[Cost]]/order_db[[#This Row],[Units_Sold]]</f>
        <v>1.25</v>
      </c>
      <c r="K521" s="11">
        <f>(order_db[[#This Row],[Revenue]]-order_db[[#This Row],[Cost]])/order_db[[#This Row],[Units_Sold]]</f>
        <v>1.75</v>
      </c>
      <c r="L521" s="11">
        <f>order_db[[#This Row],[Unit_selling price]]*order_db[[#This Row],[Units_Sold]]</f>
        <v>4660.25</v>
      </c>
      <c r="M521" s="11">
        <f>order_db[[#This Row],[selling price]]-order_db[[#This Row],[Cost]]</f>
        <v>1331.5</v>
      </c>
      <c r="N521" s="11">
        <f>order_db[[#This Row],[selling price]]*7.5%</f>
        <v>349.51875000000001</v>
      </c>
    </row>
    <row r="522" spans="1:14" ht="18.5" x14ac:dyDescent="0.45">
      <c r="A522" s="8">
        <v>521</v>
      </c>
      <c r="B522" s="9">
        <v>2</v>
      </c>
      <c r="C522" s="9">
        <v>899502</v>
      </c>
      <c r="D522" s="9" t="s">
        <v>11</v>
      </c>
      <c r="E522" s="9">
        <v>570</v>
      </c>
      <c r="F522" s="10">
        <v>43842</v>
      </c>
      <c r="G522" s="20">
        <v>2020</v>
      </c>
      <c r="H522" s="11">
        <v>1710</v>
      </c>
      <c r="I522" s="11">
        <v>712.5</v>
      </c>
      <c r="J522" s="11">
        <f>order_db[[#This Row],[Cost]]/order_db[[#This Row],[Units_Sold]]</f>
        <v>1.25</v>
      </c>
      <c r="K522" s="11">
        <f>(order_db[[#This Row],[Revenue]]-order_db[[#This Row],[Cost]])/order_db[[#This Row],[Units_Sold]]</f>
        <v>1.75</v>
      </c>
      <c r="L522" s="11">
        <f>order_db[[#This Row],[Unit_selling price]]*order_db[[#This Row],[Units_Sold]]</f>
        <v>997.5</v>
      </c>
      <c r="M522" s="11">
        <f>order_db[[#This Row],[selling price]]-order_db[[#This Row],[Cost]]</f>
        <v>285</v>
      </c>
      <c r="N522" s="11">
        <f>order_db[[#This Row],[selling price]]*7.5%</f>
        <v>74.8125</v>
      </c>
    </row>
    <row r="523" spans="1:14" ht="18.5" x14ac:dyDescent="0.45">
      <c r="A523" s="8">
        <v>522</v>
      </c>
      <c r="B523" s="9">
        <v>5</v>
      </c>
      <c r="C523" s="9">
        <v>792599</v>
      </c>
      <c r="D523" s="9" t="s">
        <v>11</v>
      </c>
      <c r="E523" s="9">
        <v>2487</v>
      </c>
      <c r="F523" s="10">
        <v>43842</v>
      </c>
      <c r="G523" s="20">
        <v>2020</v>
      </c>
      <c r="H523" s="11">
        <v>7461</v>
      </c>
      <c r="I523" s="11">
        <v>3108.75</v>
      </c>
      <c r="J523" s="11">
        <f>order_db[[#This Row],[Cost]]/order_db[[#This Row],[Units_Sold]]</f>
        <v>1.25</v>
      </c>
      <c r="K523" s="11">
        <f>(order_db[[#This Row],[Revenue]]-order_db[[#This Row],[Cost]])/order_db[[#This Row],[Units_Sold]]</f>
        <v>1.75</v>
      </c>
      <c r="L523" s="11">
        <f>order_db[[#This Row],[Unit_selling price]]*order_db[[#This Row],[Units_Sold]]</f>
        <v>4352.25</v>
      </c>
      <c r="M523" s="11">
        <f>order_db[[#This Row],[selling price]]-order_db[[#This Row],[Cost]]</f>
        <v>1243.5</v>
      </c>
      <c r="N523" s="11">
        <f>order_db[[#This Row],[selling price]]*7.5%</f>
        <v>326.41874999999999</v>
      </c>
    </row>
    <row r="524" spans="1:14" ht="18.5" x14ac:dyDescent="0.45">
      <c r="A524" s="8">
        <v>523</v>
      </c>
      <c r="B524" s="9">
        <v>2</v>
      </c>
      <c r="C524" s="9">
        <v>701669</v>
      </c>
      <c r="D524" s="9" t="s">
        <v>11</v>
      </c>
      <c r="E524" s="9">
        <v>2844</v>
      </c>
      <c r="F524" s="10">
        <v>43836</v>
      </c>
      <c r="G524" s="20">
        <v>2020</v>
      </c>
      <c r="H524" s="11">
        <v>8532</v>
      </c>
      <c r="I524" s="11">
        <v>3555</v>
      </c>
      <c r="J524" s="11">
        <f>order_db[[#This Row],[Cost]]/order_db[[#This Row],[Units_Sold]]</f>
        <v>1.25</v>
      </c>
      <c r="K524" s="11">
        <f>(order_db[[#This Row],[Revenue]]-order_db[[#This Row],[Cost]])/order_db[[#This Row],[Units_Sold]]</f>
        <v>1.75</v>
      </c>
      <c r="L524" s="11">
        <f>order_db[[#This Row],[Unit_selling price]]*order_db[[#This Row],[Units_Sold]]</f>
        <v>4977</v>
      </c>
      <c r="M524" s="11">
        <f>order_db[[#This Row],[selling price]]-order_db[[#This Row],[Cost]]</f>
        <v>1422</v>
      </c>
      <c r="N524" s="11">
        <f>order_db[[#This Row],[selling price]]*7.5%</f>
        <v>373.27499999999998</v>
      </c>
    </row>
    <row r="525" spans="1:14" ht="18.5" x14ac:dyDescent="0.45">
      <c r="A525" s="8">
        <v>524</v>
      </c>
      <c r="B525" s="9">
        <v>5</v>
      </c>
      <c r="C525" s="9">
        <v>721252</v>
      </c>
      <c r="D525" s="9" t="s">
        <v>11</v>
      </c>
      <c r="E525" s="9">
        <v>1498</v>
      </c>
      <c r="F525" s="10">
        <v>43836</v>
      </c>
      <c r="G525" s="20">
        <v>2020</v>
      </c>
      <c r="H525" s="11">
        <v>4494</v>
      </c>
      <c r="I525" s="11">
        <v>1872.5</v>
      </c>
      <c r="J525" s="11">
        <f>order_db[[#This Row],[Cost]]/order_db[[#This Row],[Units_Sold]]</f>
        <v>1.25</v>
      </c>
      <c r="K525" s="11">
        <f>(order_db[[#This Row],[Revenue]]-order_db[[#This Row],[Cost]])/order_db[[#This Row],[Units_Sold]]</f>
        <v>1.75</v>
      </c>
      <c r="L525" s="11">
        <f>order_db[[#This Row],[Unit_selling price]]*order_db[[#This Row],[Units_Sold]]</f>
        <v>2621.5</v>
      </c>
      <c r="M525" s="11">
        <f>order_db[[#This Row],[selling price]]-order_db[[#This Row],[Cost]]</f>
        <v>749</v>
      </c>
      <c r="N525" s="11">
        <f>order_db[[#This Row],[selling price]]*7.5%</f>
        <v>196.61249999999998</v>
      </c>
    </row>
    <row r="526" spans="1:14" ht="18.5" x14ac:dyDescent="0.45">
      <c r="A526" s="8">
        <v>525</v>
      </c>
      <c r="B526" s="9">
        <v>2</v>
      </c>
      <c r="C526" s="9">
        <v>425472</v>
      </c>
      <c r="D526" s="9" t="s">
        <v>11</v>
      </c>
      <c r="E526" s="9">
        <v>1221</v>
      </c>
      <c r="F526" s="10">
        <v>43475</v>
      </c>
      <c r="G526" s="20">
        <v>2019</v>
      </c>
      <c r="H526" s="11">
        <v>3663</v>
      </c>
      <c r="I526" s="11">
        <v>1526.25</v>
      </c>
      <c r="J526" s="11">
        <f>order_db[[#This Row],[Cost]]/order_db[[#This Row],[Units_Sold]]</f>
        <v>1.25</v>
      </c>
      <c r="K526" s="11">
        <f>(order_db[[#This Row],[Revenue]]-order_db[[#This Row],[Cost]])/order_db[[#This Row],[Units_Sold]]</f>
        <v>1.75</v>
      </c>
      <c r="L526" s="11">
        <f>order_db[[#This Row],[Unit_selling price]]*order_db[[#This Row],[Units_Sold]]</f>
        <v>2136.75</v>
      </c>
      <c r="M526" s="11">
        <f>order_db[[#This Row],[selling price]]-order_db[[#This Row],[Cost]]</f>
        <v>610.5</v>
      </c>
      <c r="N526" s="11">
        <f>order_db[[#This Row],[selling price]]*7.5%</f>
        <v>160.25624999999999</v>
      </c>
    </row>
    <row r="527" spans="1:14" ht="18.5" x14ac:dyDescent="0.45">
      <c r="A527" s="8">
        <v>526</v>
      </c>
      <c r="B527" s="9">
        <v>5</v>
      </c>
      <c r="C527" s="9">
        <v>441711</v>
      </c>
      <c r="D527" s="9" t="s">
        <v>11</v>
      </c>
      <c r="E527" s="9">
        <v>1123</v>
      </c>
      <c r="F527" s="10">
        <v>43476</v>
      </c>
      <c r="G527" s="20">
        <v>2019</v>
      </c>
      <c r="H527" s="11">
        <v>3369</v>
      </c>
      <c r="I527" s="11">
        <v>1403.75</v>
      </c>
      <c r="J527" s="11">
        <f>order_db[[#This Row],[Cost]]/order_db[[#This Row],[Units_Sold]]</f>
        <v>1.25</v>
      </c>
      <c r="K527" s="11">
        <f>(order_db[[#This Row],[Revenue]]-order_db[[#This Row],[Cost]])/order_db[[#This Row],[Units_Sold]]</f>
        <v>1.75</v>
      </c>
      <c r="L527" s="11">
        <f>order_db[[#This Row],[Unit_selling price]]*order_db[[#This Row],[Units_Sold]]</f>
        <v>1965.25</v>
      </c>
      <c r="M527" s="11">
        <f>order_db[[#This Row],[selling price]]-order_db[[#This Row],[Cost]]</f>
        <v>561.5</v>
      </c>
      <c r="N527" s="11">
        <f>order_db[[#This Row],[selling price]]*7.5%</f>
        <v>147.39374999999998</v>
      </c>
    </row>
    <row r="528" spans="1:14" ht="18.5" x14ac:dyDescent="0.45">
      <c r="A528" s="8">
        <v>527</v>
      </c>
      <c r="B528" s="9">
        <v>5</v>
      </c>
      <c r="C528" s="9">
        <v>562962</v>
      </c>
      <c r="D528" s="9" t="s">
        <v>11</v>
      </c>
      <c r="E528" s="9">
        <v>2436</v>
      </c>
      <c r="F528" s="10">
        <v>43477</v>
      </c>
      <c r="G528" s="20">
        <v>2019</v>
      </c>
      <c r="H528" s="11">
        <v>7308</v>
      </c>
      <c r="I528" s="11">
        <v>3045</v>
      </c>
      <c r="J528" s="11">
        <f>order_db[[#This Row],[Cost]]/order_db[[#This Row],[Units_Sold]]</f>
        <v>1.25</v>
      </c>
      <c r="K528" s="11">
        <f>(order_db[[#This Row],[Revenue]]-order_db[[#This Row],[Cost]])/order_db[[#This Row],[Units_Sold]]</f>
        <v>1.75</v>
      </c>
      <c r="L528" s="11">
        <f>order_db[[#This Row],[Unit_selling price]]*order_db[[#This Row],[Units_Sold]]</f>
        <v>4263</v>
      </c>
      <c r="M528" s="11">
        <f>order_db[[#This Row],[selling price]]-order_db[[#This Row],[Cost]]</f>
        <v>1218</v>
      </c>
      <c r="N528" s="11">
        <f>order_db[[#This Row],[selling price]]*7.5%</f>
        <v>319.72499999999997</v>
      </c>
    </row>
    <row r="529" spans="1:14" ht="18.5" x14ac:dyDescent="0.45">
      <c r="A529" s="8">
        <v>528</v>
      </c>
      <c r="B529" s="9">
        <v>4</v>
      </c>
      <c r="C529" s="9">
        <v>666684</v>
      </c>
      <c r="D529" s="9" t="s">
        <v>11</v>
      </c>
      <c r="E529" s="9">
        <v>1153</v>
      </c>
      <c r="F529" s="10">
        <v>43840</v>
      </c>
      <c r="G529" s="20">
        <v>2020</v>
      </c>
      <c r="H529" s="11">
        <v>3459</v>
      </c>
      <c r="I529" s="11">
        <v>1441.25</v>
      </c>
      <c r="J529" s="11">
        <f>order_db[[#This Row],[Cost]]/order_db[[#This Row],[Units_Sold]]</f>
        <v>1.25</v>
      </c>
      <c r="K529" s="11">
        <f>(order_db[[#This Row],[Revenue]]-order_db[[#This Row],[Cost]])/order_db[[#This Row],[Units_Sold]]</f>
        <v>1.75</v>
      </c>
      <c r="L529" s="11">
        <f>order_db[[#This Row],[Unit_selling price]]*order_db[[#This Row],[Units_Sold]]</f>
        <v>2017.75</v>
      </c>
      <c r="M529" s="11">
        <f>order_db[[#This Row],[selling price]]-order_db[[#This Row],[Cost]]</f>
        <v>576.5</v>
      </c>
      <c r="N529" s="11">
        <f>order_db[[#This Row],[selling price]]*7.5%</f>
        <v>151.33124999999998</v>
      </c>
    </row>
    <row r="530" spans="1:14" ht="18.5" x14ac:dyDescent="0.45">
      <c r="A530" s="8">
        <v>529</v>
      </c>
      <c r="B530" s="9">
        <v>2</v>
      </c>
      <c r="C530" s="9">
        <v>361541</v>
      </c>
      <c r="D530" s="9" t="s">
        <v>11</v>
      </c>
      <c r="E530" s="9">
        <v>1739</v>
      </c>
      <c r="F530" s="10">
        <v>43834</v>
      </c>
      <c r="G530" s="20">
        <v>2020</v>
      </c>
      <c r="H530" s="11">
        <v>5215.5</v>
      </c>
      <c r="I530" s="11">
        <v>2173.125</v>
      </c>
      <c r="J530" s="11">
        <f>order_db[[#This Row],[Cost]]/order_db[[#This Row],[Units_Sold]]</f>
        <v>1.2496405980448533</v>
      </c>
      <c r="K530" s="11">
        <f>(order_db[[#This Row],[Revenue]]-order_db[[#This Row],[Cost]])/order_db[[#This Row],[Units_Sold]]</f>
        <v>1.7494968372627948</v>
      </c>
      <c r="L530" s="11">
        <f>order_db[[#This Row],[Unit_selling price]]*order_db[[#This Row],[Units_Sold]]</f>
        <v>3042.375</v>
      </c>
      <c r="M530" s="11">
        <f>order_db[[#This Row],[selling price]]-order_db[[#This Row],[Cost]]</f>
        <v>869.25</v>
      </c>
      <c r="N530" s="11">
        <f>order_db[[#This Row],[selling price]]*7.5%</f>
        <v>228.17812499999999</v>
      </c>
    </row>
    <row r="531" spans="1:14" ht="18.5" x14ac:dyDescent="0.45">
      <c r="A531" s="8">
        <v>530</v>
      </c>
      <c r="B531" s="9">
        <v>5</v>
      </c>
      <c r="C531" s="9">
        <v>899556</v>
      </c>
      <c r="D531" s="9" t="s">
        <v>11</v>
      </c>
      <c r="E531" s="9">
        <v>2215</v>
      </c>
      <c r="F531" s="10">
        <v>43474</v>
      </c>
      <c r="G531" s="20">
        <v>2019</v>
      </c>
      <c r="H531" s="11">
        <v>6645</v>
      </c>
      <c r="I531" s="11">
        <v>2768.75</v>
      </c>
      <c r="J531" s="11">
        <f>order_db[[#This Row],[Cost]]/order_db[[#This Row],[Units_Sold]]</f>
        <v>1.25</v>
      </c>
      <c r="K531" s="11">
        <f>(order_db[[#This Row],[Revenue]]-order_db[[#This Row],[Cost]])/order_db[[#This Row],[Units_Sold]]</f>
        <v>1.75</v>
      </c>
      <c r="L531" s="11">
        <f>order_db[[#This Row],[Unit_selling price]]*order_db[[#This Row],[Units_Sold]]</f>
        <v>3876.25</v>
      </c>
      <c r="M531" s="11">
        <f>order_db[[#This Row],[selling price]]-order_db[[#This Row],[Cost]]</f>
        <v>1107.5</v>
      </c>
      <c r="N531" s="11">
        <f>order_db[[#This Row],[selling price]]*7.5%</f>
        <v>290.71875</v>
      </c>
    </row>
    <row r="532" spans="1:14" ht="18.5" x14ac:dyDescent="0.45">
      <c r="A532" s="8">
        <v>531</v>
      </c>
      <c r="B532" s="9">
        <v>1</v>
      </c>
      <c r="C532" s="9">
        <v>628954</v>
      </c>
      <c r="D532" s="9" t="s">
        <v>11</v>
      </c>
      <c r="E532" s="9">
        <v>1582</v>
      </c>
      <c r="F532" s="10">
        <v>43842</v>
      </c>
      <c r="G532" s="20">
        <v>2020</v>
      </c>
      <c r="H532" s="11">
        <v>4746</v>
      </c>
      <c r="I532" s="11">
        <v>1977.5</v>
      </c>
      <c r="J532" s="11">
        <f>order_db[[#This Row],[Cost]]/order_db[[#This Row],[Units_Sold]]</f>
        <v>1.25</v>
      </c>
      <c r="K532" s="11">
        <f>(order_db[[#This Row],[Revenue]]-order_db[[#This Row],[Cost]])/order_db[[#This Row],[Units_Sold]]</f>
        <v>1.75</v>
      </c>
      <c r="L532" s="11">
        <f>order_db[[#This Row],[Unit_selling price]]*order_db[[#This Row],[Units_Sold]]</f>
        <v>2768.5</v>
      </c>
      <c r="M532" s="11">
        <f>order_db[[#This Row],[selling price]]-order_db[[#This Row],[Cost]]</f>
        <v>791</v>
      </c>
      <c r="N532" s="11">
        <f>order_db[[#This Row],[selling price]]*7.5%</f>
        <v>207.63749999999999</v>
      </c>
    </row>
    <row r="533" spans="1:14" ht="18.5" x14ac:dyDescent="0.45">
      <c r="A533" s="8">
        <v>532</v>
      </c>
      <c r="B533" s="9">
        <v>5</v>
      </c>
      <c r="C533" s="9">
        <v>617395</v>
      </c>
      <c r="D533" s="9" t="s">
        <v>11</v>
      </c>
      <c r="E533" s="9">
        <v>3245</v>
      </c>
      <c r="F533" s="10">
        <v>43831</v>
      </c>
      <c r="G533" s="20">
        <v>2020</v>
      </c>
      <c r="H533" s="11">
        <v>9733.5</v>
      </c>
      <c r="I533" s="11">
        <v>4055.625</v>
      </c>
      <c r="J533" s="11">
        <f>order_db[[#This Row],[Cost]]/order_db[[#This Row],[Units_Sold]]</f>
        <v>1.2498073959938367</v>
      </c>
      <c r="K533" s="11">
        <f>(order_db[[#This Row],[Revenue]]-order_db[[#This Row],[Cost]])/order_db[[#This Row],[Units_Sold]]</f>
        <v>1.7497303543913714</v>
      </c>
      <c r="L533" s="11">
        <f>order_db[[#This Row],[Unit_selling price]]*order_db[[#This Row],[Units_Sold]]</f>
        <v>5677.875</v>
      </c>
      <c r="M533" s="11">
        <f>order_db[[#This Row],[selling price]]-order_db[[#This Row],[Cost]]</f>
        <v>1622.25</v>
      </c>
      <c r="N533" s="11">
        <f>order_db[[#This Row],[selling price]]*7.5%</f>
        <v>425.84062499999999</v>
      </c>
    </row>
    <row r="534" spans="1:14" ht="18.5" x14ac:dyDescent="0.45">
      <c r="A534" s="8">
        <v>533</v>
      </c>
      <c r="B534" s="9">
        <v>5</v>
      </c>
      <c r="C534" s="9">
        <v>619210</v>
      </c>
      <c r="D534" s="9" t="s">
        <v>11</v>
      </c>
      <c r="E534" s="9">
        <v>959</v>
      </c>
      <c r="F534" s="10">
        <v>43832</v>
      </c>
      <c r="G534" s="20">
        <v>2020</v>
      </c>
      <c r="H534" s="11">
        <v>2877</v>
      </c>
      <c r="I534" s="11">
        <v>1198.75</v>
      </c>
      <c r="J534" s="11">
        <f>order_db[[#This Row],[Cost]]/order_db[[#This Row],[Units_Sold]]</f>
        <v>1.25</v>
      </c>
      <c r="K534" s="11">
        <f>(order_db[[#This Row],[Revenue]]-order_db[[#This Row],[Cost]])/order_db[[#This Row],[Units_Sold]]</f>
        <v>1.75</v>
      </c>
      <c r="L534" s="11">
        <f>order_db[[#This Row],[Unit_selling price]]*order_db[[#This Row],[Units_Sold]]</f>
        <v>1678.25</v>
      </c>
      <c r="M534" s="11">
        <f>order_db[[#This Row],[selling price]]-order_db[[#This Row],[Cost]]</f>
        <v>479.5</v>
      </c>
      <c r="N534" s="11">
        <f>order_db[[#This Row],[selling price]]*7.5%</f>
        <v>125.86874999999999</v>
      </c>
    </row>
    <row r="535" spans="1:14" ht="18.5" x14ac:dyDescent="0.45">
      <c r="A535" s="8">
        <v>534</v>
      </c>
      <c r="B535" s="9">
        <v>5</v>
      </c>
      <c r="C535" s="9">
        <v>210209</v>
      </c>
      <c r="D535" s="9" t="s">
        <v>11</v>
      </c>
      <c r="E535" s="9">
        <v>2747</v>
      </c>
      <c r="F535" s="10">
        <v>43832</v>
      </c>
      <c r="G535" s="20">
        <v>2020</v>
      </c>
      <c r="H535" s="11">
        <v>8241</v>
      </c>
      <c r="I535" s="11">
        <v>3433.75</v>
      </c>
      <c r="J535" s="11">
        <f>order_db[[#This Row],[Cost]]/order_db[[#This Row],[Units_Sold]]</f>
        <v>1.25</v>
      </c>
      <c r="K535" s="11">
        <f>(order_db[[#This Row],[Revenue]]-order_db[[#This Row],[Cost]])/order_db[[#This Row],[Units_Sold]]</f>
        <v>1.75</v>
      </c>
      <c r="L535" s="11">
        <f>order_db[[#This Row],[Unit_selling price]]*order_db[[#This Row],[Units_Sold]]</f>
        <v>4807.25</v>
      </c>
      <c r="M535" s="11">
        <f>order_db[[#This Row],[selling price]]-order_db[[#This Row],[Cost]]</f>
        <v>1373.5</v>
      </c>
      <c r="N535" s="11">
        <f>order_db[[#This Row],[selling price]]*7.5%</f>
        <v>360.54374999999999</v>
      </c>
    </row>
    <row r="536" spans="1:14" ht="18.5" x14ac:dyDescent="0.45">
      <c r="A536" s="8">
        <v>535</v>
      </c>
      <c r="B536" s="9">
        <v>3</v>
      </c>
      <c r="C536" s="9">
        <v>324307</v>
      </c>
      <c r="D536" s="9" t="s">
        <v>11</v>
      </c>
      <c r="E536" s="9">
        <v>575</v>
      </c>
      <c r="F536" s="10">
        <v>43834</v>
      </c>
      <c r="G536" s="20">
        <v>2020</v>
      </c>
      <c r="H536" s="11">
        <v>1723.5</v>
      </c>
      <c r="I536" s="11">
        <v>718.125</v>
      </c>
      <c r="J536" s="11">
        <f>order_db[[#This Row],[Cost]]/order_db[[#This Row],[Units_Sold]]</f>
        <v>1.2489130434782609</v>
      </c>
      <c r="K536" s="11">
        <f>(order_db[[#This Row],[Revenue]]-order_db[[#This Row],[Cost]])/order_db[[#This Row],[Units_Sold]]</f>
        <v>1.7484782608695653</v>
      </c>
      <c r="L536" s="11">
        <f>order_db[[#This Row],[Unit_selling price]]*order_db[[#This Row],[Units_Sold]]</f>
        <v>1005.375</v>
      </c>
      <c r="M536" s="11">
        <f>order_db[[#This Row],[selling price]]-order_db[[#This Row],[Cost]]</f>
        <v>287.25</v>
      </c>
      <c r="N536" s="11">
        <f>order_db[[#This Row],[selling price]]*7.5%</f>
        <v>75.403125000000003</v>
      </c>
    </row>
    <row r="537" spans="1:14" ht="18.5" x14ac:dyDescent="0.45">
      <c r="A537" s="8">
        <v>536</v>
      </c>
      <c r="B537" s="9">
        <v>3</v>
      </c>
      <c r="C537" s="9">
        <v>406234</v>
      </c>
      <c r="D537" s="9" t="s">
        <v>11</v>
      </c>
      <c r="E537" s="9">
        <v>2338</v>
      </c>
      <c r="F537" s="10">
        <v>43836</v>
      </c>
      <c r="G537" s="20">
        <v>2020</v>
      </c>
      <c r="H537" s="11">
        <v>7014</v>
      </c>
      <c r="I537" s="11">
        <v>2922.5</v>
      </c>
      <c r="J537" s="11">
        <f>order_db[[#This Row],[Cost]]/order_db[[#This Row],[Units_Sold]]</f>
        <v>1.25</v>
      </c>
      <c r="K537" s="11">
        <f>(order_db[[#This Row],[Revenue]]-order_db[[#This Row],[Cost]])/order_db[[#This Row],[Units_Sold]]</f>
        <v>1.75</v>
      </c>
      <c r="L537" s="11">
        <f>order_db[[#This Row],[Unit_selling price]]*order_db[[#This Row],[Units_Sold]]</f>
        <v>4091.5</v>
      </c>
      <c r="M537" s="11">
        <f>order_db[[#This Row],[selling price]]-order_db[[#This Row],[Cost]]</f>
        <v>1169</v>
      </c>
      <c r="N537" s="11">
        <f>order_db[[#This Row],[selling price]]*7.5%</f>
        <v>306.86250000000001</v>
      </c>
    </row>
    <row r="538" spans="1:14" ht="18.5" x14ac:dyDescent="0.45">
      <c r="A538" s="8">
        <v>537</v>
      </c>
      <c r="B538" s="9">
        <v>3</v>
      </c>
      <c r="C538" s="9">
        <v>464364</v>
      </c>
      <c r="D538" s="9" t="s">
        <v>11</v>
      </c>
      <c r="E538" s="9">
        <v>381</v>
      </c>
      <c r="F538" s="10">
        <v>43838</v>
      </c>
      <c r="G538" s="20">
        <v>2020</v>
      </c>
      <c r="H538" s="11">
        <v>1143</v>
      </c>
      <c r="I538" s="11">
        <v>476.25</v>
      </c>
      <c r="J538" s="11">
        <f>order_db[[#This Row],[Cost]]/order_db[[#This Row],[Units_Sold]]</f>
        <v>1.25</v>
      </c>
      <c r="K538" s="11">
        <f>(order_db[[#This Row],[Revenue]]-order_db[[#This Row],[Cost]])/order_db[[#This Row],[Units_Sold]]</f>
        <v>1.75</v>
      </c>
      <c r="L538" s="11">
        <f>order_db[[#This Row],[Unit_selling price]]*order_db[[#This Row],[Units_Sold]]</f>
        <v>666.75</v>
      </c>
      <c r="M538" s="11">
        <f>order_db[[#This Row],[selling price]]-order_db[[#This Row],[Cost]]</f>
        <v>190.5</v>
      </c>
      <c r="N538" s="11">
        <f>order_db[[#This Row],[selling price]]*7.5%</f>
        <v>50.006250000000001</v>
      </c>
    </row>
    <row r="539" spans="1:14" ht="18.5" x14ac:dyDescent="0.45">
      <c r="A539" s="8">
        <v>538</v>
      </c>
      <c r="B539" s="9">
        <v>1</v>
      </c>
      <c r="C539" s="9">
        <v>350494</v>
      </c>
      <c r="D539" s="9" t="s">
        <v>11</v>
      </c>
      <c r="E539" s="9">
        <v>422</v>
      </c>
      <c r="F539" s="10">
        <v>43838</v>
      </c>
      <c r="G539" s="20">
        <v>2020</v>
      </c>
      <c r="H539" s="11">
        <v>1266</v>
      </c>
      <c r="I539" s="11">
        <v>527.5</v>
      </c>
      <c r="J539" s="11">
        <f>order_db[[#This Row],[Cost]]/order_db[[#This Row],[Units_Sold]]</f>
        <v>1.25</v>
      </c>
      <c r="K539" s="11">
        <f>(order_db[[#This Row],[Revenue]]-order_db[[#This Row],[Cost]])/order_db[[#This Row],[Units_Sold]]</f>
        <v>1.75</v>
      </c>
      <c r="L539" s="11">
        <f>order_db[[#This Row],[Unit_selling price]]*order_db[[#This Row],[Units_Sold]]</f>
        <v>738.5</v>
      </c>
      <c r="M539" s="11">
        <f>order_db[[#This Row],[selling price]]-order_db[[#This Row],[Cost]]</f>
        <v>211</v>
      </c>
      <c r="N539" s="11">
        <f>order_db[[#This Row],[selling price]]*7.5%</f>
        <v>55.387499999999996</v>
      </c>
    </row>
    <row r="540" spans="1:14" ht="18.5" x14ac:dyDescent="0.45">
      <c r="A540" s="8">
        <v>539</v>
      </c>
      <c r="B540" s="9">
        <v>4</v>
      </c>
      <c r="C540" s="9">
        <v>711362</v>
      </c>
      <c r="D540" s="9" t="s">
        <v>11</v>
      </c>
      <c r="E540" s="9">
        <v>2134</v>
      </c>
      <c r="F540" s="10">
        <v>43839</v>
      </c>
      <c r="G540" s="20">
        <v>2020</v>
      </c>
      <c r="H540" s="11">
        <v>6402</v>
      </c>
      <c r="I540" s="11">
        <v>2667.5</v>
      </c>
      <c r="J540" s="11">
        <f>order_db[[#This Row],[Cost]]/order_db[[#This Row],[Units_Sold]]</f>
        <v>1.25</v>
      </c>
      <c r="K540" s="11">
        <f>(order_db[[#This Row],[Revenue]]-order_db[[#This Row],[Cost]])/order_db[[#This Row],[Units_Sold]]</f>
        <v>1.75</v>
      </c>
      <c r="L540" s="11">
        <f>order_db[[#This Row],[Unit_selling price]]*order_db[[#This Row],[Units_Sold]]</f>
        <v>3734.5</v>
      </c>
      <c r="M540" s="11">
        <f>order_db[[#This Row],[selling price]]-order_db[[#This Row],[Cost]]</f>
        <v>1067</v>
      </c>
      <c r="N540" s="11">
        <f>order_db[[#This Row],[selling price]]*7.5%</f>
        <v>280.08749999999998</v>
      </c>
    </row>
    <row r="541" spans="1:14" ht="18.5" x14ac:dyDescent="0.45">
      <c r="A541" s="8">
        <v>540</v>
      </c>
      <c r="B541" s="9">
        <v>3</v>
      </c>
      <c r="C541" s="9">
        <v>451947</v>
      </c>
      <c r="D541" s="9" t="s">
        <v>11</v>
      </c>
      <c r="E541" s="9">
        <v>808</v>
      </c>
      <c r="F541" s="10">
        <v>43477</v>
      </c>
      <c r="G541" s="20">
        <v>2019</v>
      </c>
      <c r="H541" s="11">
        <v>2424</v>
      </c>
      <c r="I541" s="11">
        <v>1010</v>
      </c>
      <c r="J541" s="11">
        <f>order_db[[#This Row],[Cost]]/order_db[[#This Row],[Units_Sold]]</f>
        <v>1.25</v>
      </c>
      <c r="K541" s="11">
        <f>(order_db[[#This Row],[Revenue]]-order_db[[#This Row],[Cost]])/order_db[[#This Row],[Units_Sold]]</f>
        <v>1.75</v>
      </c>
      <c r="L541" s="11">
        <f>order_db[[#This Row],[Unit_selling price]]*order_db[[#This Row],[Units_Sold]]</f>
        <v>1414</v>
      </c>
      <c r="M541" s="11">
        <f>order_db[[#This Row],[selling price]]-order_db[[#This Row],[Cost]]</f>
        <v>404</v>
      </c>
      <c r="N541" s="11">
        <f>order_db[[#This Row],[selling price]]*7.5%</f>
        <v>106.05</v>
      </c>
    </row>
    <row r="542" spans="1:14" ht="18.5" x14ac:dyDescent="0.45">
      <c r="A542" s="8">
        <v>541</v>
      </c>
      <c r="B542" s="9">
        <v>2</v>
      </c>
      <c r="C542" s="9">
        <v>633142</v>
      </c>
      <c r="D542" s="9" t="s">
        <v>11</v>
      </c>
      <c r="E542" s="9">
        <v>437</v>
      </c>
      <c r="F542" s="10">
        <v>43837</v>
      </c>
      <c r="G542" s="20">
        <v>2020</v>
      </c>
      <c r="H542" s="11">
        <v>1309.5</v>
      </c>
      <c r="I542" s="11">
        <v>545.625</v>
      </c>
      <c r="J542" s="11">
        <f>order_db[[#This Row],[Cost]]/order_db[[#This Row],[Units_Sold]]</f>
        <v>1.2485697940503433</v>
      </c>
      <c r="K542" s="11">
        <f>(order_db[[#This Row],[Revenue]]-order_db[[#This Row],[Cost]])/order_db[[#This Row],[Units_Sold]]</f>
        <v>1.7479977116704806</v>
      </c>
      <c r="L542" s="11">
        <f>order_db[[#This Row],[Unit_selling price]]*order_db[[#This Row],[Units_Sold]]</f>
        <v>763.875</v>
      </c>
      <c r="M542" s="11">
        <f>order_db[[#This Row],[selling price]]-order_db[[#This Row],[Cost]]</f>
        <v>218.25</v>
      </c>
      <c r="N542" s="11">
        <f>order_db[[#This Row],[selling price]]*7.5%</f>
        <v>57.290624999999999</v>
      </c>
    </row>
    <row r="543" spans="1:14" ht="18.5" x14ac:dyDescent="0.45">
      <c r="A543" s="8">
        <v>542</v>
      </c>
      <c r="B543" s="9">
        <v>2</v>
      </c>
      <c r="C543" s="9">
        <v>462436</v>
      </c>
      <c r="D543" s="9" t="s">
        <v>11</v>
      </c>
      <c r="E543" s="9">
        <v>1956</v>
      </c>
      <c r="F543" s="10">
        <v>43831</v>
      </c>
      <c r="G543" s="20">
        <v>2020</v>
      </c>
      <c r="H543" s="11">
        <v>5868</v>
      </c>
      <c r="I543" s="11">
        <v>2445</v>
      </c>
      <c r="J543" s="11">
        <f>order_db[[#This Row],[Cost]]/order_db[[#This Row],[Units_Sold]]</f>
        <v>1.25</v>
      </c>
      <c r="K543" s="11">
        <f>(order_db[[#This Row],[Revenue]]-order_db[[#This Row],[Cost]])/order_db[[#This Row],[Units_Sold]]</f>
        <v>1.75</v>
      </c>
      <c r="L543" s="11">
        <f>order_db[[#This Row],[Unit_selling price]]*order_db[[#This Row],[Units_Sold]]</f>
        <v>3423</v>
      </c>
      <c r="M543" s="11">
        <f>order_db[[#This Row],[selling price]]-order_db[[#This Row],[Cost]]</f>
        <v>978</v>
      </c>
      <c r="N543" s="11">
        <f>order_db[[#This Row],[selling price]]*7.5%</f>
        <v>256.72499999999997</v>
      </c>
    </row>
    <row r="544" spans="1:14" ht="18.5" x14ac:dyDescent="0.45">
      <c r="A544" s="8">
        <v>543</v>
      </c>
      <c r="B544" s="9">
        <v>5</v>
      </c>
      <c r="C544" s="9">
        <v>184366</v>
      </c>
      <c r="D544" s="9" t="s">
        <v>11</v>
      </c>
      <c r="E544" s="9">
        <v>2659</v>
      </c>
      <c r="F544" s="10">
        <v>43832</v>
      </c>
      <c r="G544" s="20">
        <v>2020</v>
      </c>
      <c r="H544" s="11">
        <v>7977</v>
      </c>
      <c r="I544" s="11">
        <v>3323.75</v>
      </c>
      <c r="J544" s="11">
        <f>order_db[[#This Row],[Cost]]/order_db[[#This Row],[Units_Sold]]</f>
        <v>1.25</v>
      </c>
      <c r="K544" s="11">
        <f>(order_db[[#This Row],[Revenue]]-order_db[[#This Row],[Cost]])/order_db[[#This Row],[Units_Sold]]</f>
        <v>1.75</v>
      </c>
      <c r="L544" s="11">
        <f>order_db[[#This Row],[Unit_selling price]]*order_db[[#This Row],[Units_Sold]]</f>
        <v>4653.25</v>
      </c>
      <c r="M544" s="11">
        <f>order_db[[#This Row],[selling price]]-order_db[[#This Row],[Cost]]</f>
        <v>1329.5</v>
      </c>
      <c r="N544" s="11">
        <f>order_db[[#This Row],[selling price]]*7.5%</f>
        <v>348.99374999999998</v>
      </c>
    </row>
    <row r="545" spans="1:14" ht="18.5" x14ac:dyDescent="0.45">
      <c r="A545" s="8">
        <v>544</v>
      </c>
      <c r="B545" s="9">
        <v>2</v>
      </c>
      <c r="C545" s="9">
        <v>151130</v>
      </c>
      <c r="D545" s="9" t="s">
        <v>11</v>
      </c>
      <c r="E545" s="9">
        <v>1352</v>
      </c>
      <c r="F545" s="10">
        <v>43834</v>
      </c>
      <c r="G545" s="20">
        <v>2020</v>
      </c>
      <c r="H545" s="11">
        <v>4054.5</v>
      </c>
      <c r="I545" s="11">
        <v>1689.375</v>
      </c>
      <c r="J545" s="11">
        <f>order_db[[#This Row],[Cost]]/order_db[[#This Row],[Units_Sold]]</f>
        <v>1.2495377218934911</v>
      </c>
      <c r="K545" s="11">
        <f>(order_db[[#This Row],[Revenue]]-order_db[[#This Row],[Cost]])/order_db[[#This Row],[Units_Sold]]</f>
        <v>1.7493528106508875</v>
      </c>
      <c r="L545" s="11">
        <f>order_db[[#This Row],[Unit_selling price]]*order_db[[#This Row],[Units_Sold]]</f>
        <v>2365.125</v>
      </c>
      <c r="M545" s="11">
        <f>order_db[[#This Row],[selling price]]-order_db[[#This Row],[Cost]]</f>
        <v>675.75</v>
      </c>
      <c r="N545" s="11">
        <f>order_db[[#This Row],[selling price]]*7.5%</f>
        <v>177.38437500000001</v>
      </c>
    </row>
    <row r="546" spans="1:14" ht="18.5" x14ac:dyDescent="0.45">
      <c r="A546" s="8">
        <v>545</v>
      </c>
      <c r="B546" s="9">
        <v>3</v>
      </c>
      <c r="C546" s="9">
        <v>747194</v>
      </c>
      <c r="D546" s="9" t="s">
        <v>11</v>
      </c>
      <c r="E546" s="9">
        <v>880</v>
      </c>
      <c r="F546" s="10">
        <v>43835</v>
      </c>
      <c r="G546" s="20">
        <v>2020</v>
      </c>
      <c r="H546" s="11">
        <v>2640</v>
      </c>
      <c r="I546" s="11">
        <v>1100</v>
      </c>
      <c r="J546" s="11">
        <f>order_db[[#This Row],[Cost]]/order_db[[#This Row],[Units_Sold]]</f>
        <v>1.25</v>
      </c>
      <c r="K546" s="11">
        <f>(order_db[[#This Row],[Revenue]]-order_db[[#This Row],[Cost]])/order_db[[#This Row],[Units_Sold]]</f>
        <v>1.75</v>
      </c>
      <c r="L546" s="11">
        <f>order_db[[#This Row],[Unit_selling price]]*order_db[[#This Row],[Units_Sold]]</f>
        <v>1540</v>
      </c>
      <c r="M546" s="11">
        <f>order_db[[#This Row],[selling price]]-order_db[[#This Row],[Cost]]</f>
        <v>440</v>
      </c>
      <c r="N546" s="11">
        <f>order_db[[#This Row],[selling price]]*7.5%</f>
        <v>115.5</v>
      </c>
    </row>
    <row r="547" spans="1:14" ht="18.5" x14ac:dyDescent="0.45">
      <c r="A547" s="8">
        <v>546</v>
      </c>
      <c r="B547" s="9">
        <v>2</v>
      </c>
      <c r="C547" s="9">
        <v>390355</v>
      </c>
      <c r="D547" s="9" t="s">
        <v>11</v>
      </c>
      <c r="E547" s="9">
        <v>1867</v>
      </c>
      <c r="F547" s="10">
        <v>43839</v>
      </c>
      <c r="G547" s="20">
        <v>2020</v>
      </c>
      <c r="H547" s="11">
        <v>5601</v>
      </c>
      <c r="I547" s="11">
        <v>2333.75</v>
      </c>
      <c r="J547" s="11">
        <f>order_db[[#This Row],[Cost]]/order_db[[#This Row],[Units_Sold]]</f>
        <v>1.25</v>
      </c>
      <c r="K547" s="11">
        <f>(order_db[[#This Row],[Revenue]]-order_db[[#This Row],[Cost]])/order_db[[#This Row],[Units_Sold]]</f>
        <v>1.75</v>
      </c>
      <c r="L547" s="11">
        <f>order_db[[#This Row],[Unit_selling price]]*order_db[[#This Row],[Units_Sold]]</f>
        <v>3267.25</v>
      </c>
      <c r="M547" s="11">
        <f>order_db[[#This Row],[selling price]]-order_db[[#This Row],[Cost]]</f>
        <v>933.5</v>
      </c>
      <c r="N547" s="11">
        <f>order_db[[#This Row],[selling price]]*7.5%</f>
        <v>245.04374999999999</v>
      </c>
    </row>
    <row r="548" spans="1:14" ht="18.5" x14ac:dyDescent="0.45">
      <c r="A548" s="8">
        <v>547</v>
      </c>
      <c r="B548" s="9">
        <v>1</v>
      </c>
      <c r="C548" s="9">
        <v>594463</v>
      </c>
      <c r="D548" s="9" t="s">
        <v>11</v>
      </c>
      <c r="E548" s="9">
        <v>2234</v>
      </c>
      <c r="F548" s="10">
        <v>43474</v>
      </c>
      <c r="G548" s="20">
        <v>2019</v>
      </c>
      <c r="H548" s="11">
        <v>6702</v>
      </c>
      <c r="I548" s="11">
        <v>2792.5</v>
      </c>
      <c r="J548" s="11">
        <f>order_db[[#This Row],[Cost]]/order_db[[#This Row],[Units_Sold]]</f>
        <v>1.25</v>
      </c>
      <c r="K548" s="11">
        <f>(order_db[[#This Row],[Revenue]]-order_db[[#This Row],[Cost]])/order_db[[#This Row],[Units_Sold]]</f>
        <v>1.75</v>
      </c>
      <c r="L548" s="11">
        <f>order_db[[#This Row],[Unit_selling price]]*order_db[[#This Row],[Units_Sold]]</f>
        <v>3909.5</v>
      </c>
      <c r="M548" s="11">
        <f>order_db[[#This Row],[selling price]]-order_db[[#This Row],[Cost]]</f>
        <v>1117</v>
      </c>
      <c r="N548" s="11">
        <f>order_db[[#This Row],[selling price]]*7.5%</f>
        <v>293.21249999999998</v>
      </c>
    </row>
    <row r="549" spans="1:14" ht="18.5" x14ac:dyDescent="0.45">
      <c r="A549" s="8">
        <v>548</v>
      </c>
      <c r="B549" s="9">
        <v>2</v>
      </c>
      <c r="C549" s="9">
        <v>699845</v>
      </c>
      <c r="D549" s="9" t="s">
        <v>11</v>
      </c>
      <c r="E549" s="9">
        <v>1227</v>
      </c>
      <c r="F549" s="10">
        <v>43840</v>
      </c>
      <c r="G549" s="20">
        <v>2020</v>
      </c>
      <c r="H549" s="11">
        <v>3681</v>
      </c>
      <c r="I549" s="11">
        <v>1533.75</v>
      </c>
      <c r="J549" s="11">
        <f>order_db[[#This Row],[Cost]]/order_db[[#This Row],[Units_Sold]]</f>
        <v>1.25</v>
      </c>
      <c r="K549" s="11">
        <f>(order_db[[#This Row],[Revenue]]-order_db[[#This Row],[Cost]])/order_db[[#This Row],[Units_Sold]]</f>
        <v>1.75</v>
      </c>
      <c r="L549" s="11">
        <f>order_db[[#This Row],[Unit_selling price]]*order_db[[#This Row],[Units_Sold]]</f>
        <v>2147.25</v>
      </c>
      <c r="M549" s="11">
        <f>order_db[[#This Row],[selling price]]-order_db[[#This Row],[Cost]]</f>
        <v>613.5</v>
      </c>
      <c r="N549" s="11">
        <f>order_db[[#This Row],[selling price]]*7.5%</f>
        <v>161.04374999999999</v>
      </c>
    </row>
    <row r="550" spans="1:14" ht="18.5" x14ac:dyDescent="0.45">
      <c r="A550" s="8">
        <v>549</v>
      </c>
      <c r="B550" s="9">
        <v>3</v>
      </c>
      <c r="C550" s="9">
        <v>867837</v>
      </c>
      <c r="D550" s="9" t="s">
        <v>11</v>
      </c>
      <c r="E550" s="9">
        <v>877</v>
      </c>
      <c r="F550" s="10">
        <v>43841</v>
      </c>
      <c r="G550" s="20">
        <v>2020</v>
      </c>
      <c r="H550" s="11">
        <v>2631</v>
      </c>
      <c r="I550" s="11">
        <v>1096.25</v>
      </c>
      <c r="J550" s="11">
        <f>order_db[[#This Row],[Cost]]/order_db[[#This Row],[Units_Sold]]</f>
        <v>1.25</v>
      </c>
      <c r="K550" s="11">
        <f>(order_db[[#This Row],[Revenue]]-order_db[[#This Row],[Cost]])/order_db[[#This Row],[Units_Sold]]</f>
        <v>1.75</v>
      </c>
      <c r="L550" s="11">
        <f>order_db[[#This Row],[Unit_selling price]]*order_db[[#This Row],[Units_Sold]]</f>
        <v>1534.75</v>
      </c>
      <c r="M550" s="11">
        <f>order_db[[#This Row],[selling price]]-order_db[[#This Row],[Cost]]</f>
        <v>438.5</v>
      </c>
      <c r="N550" s="11">
        <f>order_db[[#This Row],[selling price]]*7.5%</f>
        <v>115.10624999999999</v>
      </c>
    </row>
    <row r="551" spans="1:14" ht="18.5" x14ac:dyDescent="0.45">
      <c r="A551" s="8">
        <v>550</v>
      </c>
      <c r="B551" s="9">
        <v>4</v>
      </c>
      <c r="C551" s="9">
        <v>881898</v>
      </c>
      <c r="D551" s="9" t="s">
        <v>11</v>
      </c>
      <c r="E551" s="9">
        <v>360</v>
      </c>
      <c r="F551" s="10">
        <v>43840</v>
      </c>
      <c r="G551" s="20">
        <v>2020</v>
      </c>
      <c r="H551" s="11">
        <v>1080</v>
      </c>
      <c r="I551" s="11">
        <v>450</v>
      </c>
      <c r="J551" s="11">
        <f>order_db[[#This Row],[Cost]]/order_db[[#This Row],[Units_Sold]]</f>
        <v>1.25</v>
      </c>
      <c r="K551" s="11">
        <f>(order_db[[#This Row],[Revenue]]-order_db[[#This Row],[Cost]])/order_db[[#This Row],[Units_Sold]]</f>
        <v>1.75</v>
      </c>
      <c r="L551" s="11">
        <f>order_db[[#This Row],[Unit_selling price]]*order_db[[#This Row],[Units_Sold]]</f>
        <v>630</v>
      </c>
      <c r="M551" s="11">
        <f>order_db[[#This Row],[selling price]]-order_db[[#This Row],[Cost]]</f>
        <v>180</v>
      </c>
      <c r="N551" s="11">
        <f>order_db[[#This Row],[selling price]]*7.5%</f>
        <v>47.25</v>
      </c>
    </row>
    <row r="552" spans="1:14" ht="18.5" x14ac:dyDescent="0.45">
      <c r="A552" s="8">
        <v>551</v>
      </c>
      <c r="B552" s="9">
        <v>4</v>
      </c>
      <c r="C552" s="9">
        <v>750389</v>
      </c>
      <c r="D552" s="9" t="s">
        <v>11</v>
      </c>
      <c r="E552" s="9">
        <v>2682</v>
      </c>
      <c r="F552" s="10">
        <v>43476</v>
      </c>
      <c r="G552" s="20">
        <v>2019</v>
      </c>
      <c r="H552" s="11">
        <v>8046</v>
      </c>
      <c r="I552" s="11">
        <v>3352.5</v>
      </c>
      <c r="J552" s="11">
        <f>order_db[[#This Row],[Cost]]/order_db[[#This Row],[Units_Sold]]</f>
        <v>1.25</v>
      </c>
      <c r="K552" s="11">
        <f>(order_db[[#This Row],[Revenue]]-order_db[[#This Row],[Cost]])/order_db[[#This Row],[Units_Sold]]</f>
        <v>1.75</v>
      </c>
      <c r="L552" s="11">
        <f>order_db[[#This Row],[Unit_selling price]]*order_db[[#This Row],[Units_Sold]]</f>
        <v>4693.5</v>
      </c>
      <c r="M552" s="11">
        <f>order_db[[#This Row],[selling price]]-order_db[[#This Row],[Cost]]</f>
        <v>1341</v>
      </c>
      <c r="N552" s="11">
        <f>order_db[[#This Row],[selling price]]*7.5%</f>
        <v>352.01249999999999</v>
      </c>
    </row>
    <row r="553" spans="1:14" ht="18.5" x14ac:dyDescent="0.45">
      <c r="A553" s="8">
        <v>552</v>
      </c>
      <c r="B553" s="9">
        <v>1</v>
      </c>
      <c r="C553" s="9">
        <v>102288</v>
      </c>
      <c r="D553" s="9" t="s">
        <v>11</v>
      </c>
      <c r="E553" s="9">
        <v>521</v>
      </c>
      <c r="F553" s="10">
        <v>43842</v>
      </c>
      <c r="G553" s="20">
        <v>2020</v>
      </c>
      <c r="H553" s="11">
        <v>1563</v>
      </c>
      <c r="I553" s="11">
        <v>651.25</v>
      </c>
      <c r="J553" s="11">
        <f>order_db[[#This Row],[Cost]]/order_db[[#This Row],[Units_Sold]]</f>
        <v>1.25</v>
      </c>
      <c r="K553" s="11">
        <f>(order_db[[#This Row],[Revenue]]-order_db[[#This Row],[Cost]])/order_db[[#This Row],[Units_Sold]]</f>
        <v>1.75</v>
      </c>
      <c r="L553" s="11">
        <f>order_db[[#This Row],[Unit_selling price]]*order_db[[#This Row],[Units_Sold]]</f>
        <v>911.75</v>
      </c>
      <c r="M553" s="11">
        <f>order_db[[#This Row],[selling price]]-order_db[[#This Row],[Cost]]</f>
        <v>260.5</v>
      </c>
      <c r="N553" s="11">
        <f>order_db[[#This Row],[selling price]]*7.5%</f>
        <v>68.381249999999994</v>
      </c>
    </row>
    <row r="554" spans="1:14" ht="18.5" x14ac:dyDescent="0.45">
      <c r="A554" s="8">
        <v>553</v>
      </c>
      <c r="B554" s="9">
        <v>5</v>
      </c>
      <c r="C554" s="9">
        <v>727045</v>
      </c>
      <c r="D554" s="9" t="s">
        <v>11</v>
      </c>
      <c r="E554" s="9">
        <v>341</v>
      </c>
      <c r="F554" s="10">
        <v>43835</v>
      </c>
      <c r="G554" s="20">
        <v>2020</v>
      </c>
      <c r="H554" s="11">
        <v>1023</v>
      </c>
      <c r="I554" s="11">
        <v>426.25</v>
      </c>
      <c r="J554" s="11">
        <f>order_db[[#This Row],[Cost]]/order_db[[#This Row],[Units_Sold]]</f>
        <v>1.25</v>
      </c>
      <c r="K554" s="11">
        <f>(order_db[[#This Row],[Revenue]]-order_db[[#This Row],[Cost]])/order_db[[#This Row],[Units_Sold]]</f>
        <v>1.75</v>
      </c>
      <c r="L554" s="11">
        <f>order_db[[#This Row],[Unit_selling price]]*order_db[[#This Row],[Units_Sold]]</f>
        <v>596.75</v>
      </c>
      <c r="M554" s="11">
        <f>order_db[[#This Row],[selling price]]-order_db[[#This Row],[Cost]]</f>
        <v>170.5</v>
      </c>
      <c r="N554" s="11">
        <f>order_db[[#This Row],[selling price]]*7.5%</f>
        <v>44.756250000000001</v>
      </c>
    </row>
    <row r="555" spans="1:14" ht="18.5" x14ac:dyDescent="0.45">
      <c r="A555" s="8">
        <v>554</v>
      </c>
      <c r="B555" s="9">
        <v>1</v>
      </c>
      <c r="C555" s="9">
        <v>485947</v>
      </c>
      <c r="D555" s="9" t="s">
        <v>11</v>
      </c>
      <c r="E555" s="9">
        <v>641</v>
      </c>
      <c r="F555" s="10">
        <v>43837</v>
      </c>
      <c r="G555" s="20">
        <v>2020</v>
      </c>
      <c r="H555" s="11">
        <v>1923</v>
      </c>
      <c r="I555" s="11">
        <v>801.25</v>
      </c>
      <c r="J555" s="11">
        <f>order_db[[#This Row],[Cost]]/order_db[[#This Row],[Units_Sold]]</f>
        <v>1.25</v>
      </c>
      <c r="K555" s="11">
        <f>(order_db[[#This Row],[Revenue]]-order_db[[#This Row],[Cost]])/order_db[[#This Row],[Units_Sold]]</f>
        <v>1.75</v>
      </c>
      <c r="L555" s="11">
        <f>order_db[[#This Row],[Unit_selling price]]*order_db[[#This Row],[Units_Sold]]</f>
        <v>1121.75</v>
      </c>
      <c r="M555" s="11">
        <f>order_db[[#This Row],[selling price]]-order_db[[#This Row],[Cost]]</f>
        <v>320.5</v>
      </c>
      <c r="N555" s="11">
        <f>order_db[[#This Row],[selling price]]*7.5%</f>
        <v>84.131249999999994</v>
      </c>
    </row>
    <row r="556" spans="1:14" ht="18.5" x14ac:dyDescent="0.45">
      <c r="A556" s="8">
        <v>555</v>
      </c>
      <c r="B556" s="9">
        <v>2</v>
      </c>
      <c r="C556" s="9">
        <v>363822</v>
      </c>
      <c r="D556" s="9" t="s">
        <v>11</v>
      </c>
      <c r="E556" s="9">
        <v>2807</v>
      </c>
      <c r="F556" s="10">
        <v>43838</v>
      </c>
      <c r="G556" s="20">
        <v>2020</v>
      </c>
      <c r="H556" s="11">
        <v>8421</v>
      </c>
      <c r="I556" s="11">
        <v>3508.75</v>
      </c>
      <c r="J556" s="11">
        <f>order_db[[#This Row],[Cost]]/order_db[[#This Row],[Units_Sold]]</f>
        <v>1.25</v>
      </c>
      <c r="K556" s="11">
        <f>(order_db[[#This Row],[Revenue]]-order_db[[#This Row],[Cost]])/order_db[[#This Row],[Units_Sold]]</f>
        <v>1.75</v>
      </c>
      <c r="L556" s="11">
        <f>order_db[[#This Row],[Unit_selling price]]*order_db[[#This Row],[Units_Sold]]</f>
        <v>4912.25</v>
      </c>
      <c r="M556" s="11">
        <f>order_db[[#This Row],[selling price]]-order_db[[#This Row],[Cost]]</f>
        <v>1403.5</v>
      </c>
      <c r="N556" s="11">
        <f>order_db[[#This Row],[selling price]]*7.5%</f>
        <v>368.41874999999999</v>
      </c>
    </row>
    <row r="557" spans="1:14" ht="18.5" x14ac:dyDescent="0.45">
      <c r="A557" s="8">
        <v>556</v>
      </c>
      <c r="B557" s="9">
        <v>5</v>
      </c>
      <c r="C557" s="9">
        <v>494850</v>
      </c>
      <c r="D557" s="9" t="s">
        <v>11</v>
      </c>
      <c r="E557" s="9">
        <v>432</v>
      </c>
      <c r="F557" s="10">
        <v>43839</v>
      </c>
      <c r="G557" s="20">
        <v>2020</v>
      </c>
      <c r="H557" s="11">
        <v>1296</v>
      </c>
      <c r="I557" s="11">
        <v>540</v>
      </c>
      <c r="J557" s="11">
        <f>order_db[[#This Row],[Cost]]/order_db[[#This Row],[Units_Sold]]</f>
        <v>1.25</v>
      </c>
      <c r="K557" s="11">
        <f>(order_db[[#This Row],[Revenue]]-order_db[[#This Row],[Cost]])/order_db[[#This Row],[Units_Sold]]</f>
        <v>1.75</v>
      </c>
      <c r="L557" s="11">
        <f>order_db[[#This Row],[Unit_selling price]]*order_db[[#This Row],[Units_Sold]]</f>
        <v>756</v>
      </c>
      <c r="M557" s="11">
        <f>order_db[[#This Row],[selling price]]-order_db[[#This Row],[Cost]]</f>
        <v>216</v>
      </c>
      <c r="N557" s="11">
        <f>order_db[[#This Row],[selling price]]*7.5%</f>
        <v>56.699999999999996</v>
      </c>
    </row>
    <row r="558" spans="1:14" ht="18.5" x14ac:dyDescent="0.45">
      <c r="A558" s="8">
        <v>557</v>
      </c>
      <c r="B558" s="9">
        <v>2</v>
      </c>
      <c r="C558" s="9">
        <v>540189</v>
      </c>
      <c r="D558" s="9" t="s">
        <v>11</v>
      </c>
      <c r="E558" s="9">
        <v>2294</v>
      </c>
      <c r="F558" s="10">
        <v>43475</v>
      </c>
      <c r="G558" s="20">
        <v>2019</v>
      </c>
      <c r="H558" s="11">
        <v>6882</v>
      </c>
      <c r="I558" s="11">
        <v>2867.5</v>
      </c>
      <c r="J558" s="11">
        <f>order_db[[#This Row],[Cost]]/order_db[[#This Row],[Units_Sold]]</f>
        <v>1.25</v>
      </c>
      <c r="K558" s="11">
        <f>(order_db[[#This Row],[Revenue]]-order_db[[#This Row],[Cost]])/order_db[[#This Row],[Units_Sold]]</f>
        <v>1.75</v>
      </c>
      <c r="L558" s="11">
        <f>order_db[[#This Row],[Unit_selling price]]*order_db[[#This Row],[Units_Sold]]</f>
        <v>4014.5</v>
      </c>
      <c r="M558" s="11">
        <f>order_db[[#This Row],[selling price]]-order_db[[#This Row],[Cost]]</f>
        <v>1147</v>
      </c>
      <c r="N558" s="11">
        <f>order_db[[#This Row],[selling price]]*7.5%</f>
        <v>301.08749999999998</v>
      </c>
    </row>
    <row r="559" spans="1:14" ht="18.5" x14ac:dyDescent="0.45">
      <c r="A559" s="8">
        <v>558</v>
      </c>
      <c r="B559" s="9">
        <v>5</v>
      </c>
      <c r="C559" s="9">
        <v>823956</v>
      </c>
      <c r="D559" s="9" t="s">
        <v>11</v>
      </c>
      <c r="E559" s="9">
        <v>2167</v>
      </c>
      <c r="F559" s="10">
        <v>43475</v>
      </c>
      <c r="G559" s="20">
        <v>2019</v>
      </c>
      <c r="H559" s="11">
        <v>6501</v>
      </c>
      <c r="I559" s="11">
        <v>2708.75</v>
      </c>
      <c r="J559" s="11">
        <f>order_db[[#This Row],[Cost]]/order_db[[#This Row],[Units_Sold]]</f>
        <v>1.25</v>
      </c>
      <c r="K559" s="11">
        <f>(order_db[[#This Row],[Revenue]]-order_db[[#This Row],[Cost]])/order_db[[#This Row],[Units_Sold]]</f>
        <v>1.75</v>
      </c>
      <c r="L559" s="11">
        <f>order_db[[#This Row],[Unit_selling price]]*order_db[[#This Row],[Units_Sold]]</f>
        <v>3792.25</v>
      </c>
      <c r="M559" s="11">
        <f>order_db[[#This Row],[selling price]]-order_db[[#This Row],[Cost]]</f>
        <v>1083.5</v>
      </c>
      <c r="N559" s="11">
        <f>order_db[[#This Row],[selling price]]*7.5%</f>
        <v>284.41874999999999</v>
      </c>
    </row>
    <row r="560" spans="1:14" ht="18.5" x14ac:dyDescent="0.45">
      <c r="A560" s="8">
        <v>559</v>
      </c>
      <c r="B560" s="9">
        <v>2</v>
      </c>
      <c r="C560" s="9">
        <v>820943</v>
      </c>
      <c r="D560" s="9" t="s">
        <v>11</v>
      </c>
      <c r="E560" s="9">
        <v>2529</v>
      </c>
      <c r="F560" s="10">
        <v>43841</v>
      </c>
      <c r="G560" s="20">
        <v>2020</v>
      </c>
      <c r="H560" s="11">
        <v>7587</v>
      </c>
      <c r="I560" s="11">
        <v>3161.25</v>
      </c>
      <c r="J560" s="11">
        <f>order_db[[#This Row],[Cost]]/order_db[[#This Row],[Units_Sold]]</f>
        <v>1.25</v>
      </c>
      <c r="K560" s="11">
        <f>(order_db[[#This Row],[Revenue]]-order_db[[#This Row],[Cost]])/order_db[[#This Row],[Units_Sold]]</f>
        <v>1.75</v>
      </c>
      <c r="L560" s="11">
        <f>order_db[[#This Row],[Unit_selling price]]*order_db[[#This Row],[Units_Sold]]</f>
        <v>4425.75</v>
      </c>
      <c r="M560" s="11">
        <f>order_db[[#This Row],[selling price]]-order_db[[#This Row],[Cost]]</f>
        <v>1264.5</v>
      </c>
      <c r="N560" s="11">
        <f>order_db[[#This Row],[selling price]]*7.5%</f>
        <v>331.93124999999998</v>
      </c>
    </row>
    <row r="561" spans="1:14" ht="18.5" x14ac:dyDescent="0.45">
      <c r="A561" s="8">
        <v>560</v>
      </c>
      <c r="B561" s="9">
        <v>2</v>
      </c>
      <c r="C561" s="9">
        <v>366080</v>
      </c>
      <c r="D561" s="9" t="s">
        <v>11</v>
      </c>
      <c r="E561" s="9">
        <v>1870</v>
      </c>
      <c r="F561" s="10">
        <v>43477</v>
      </c>
      <c r="G561" s="20">
        <v>2019</v>
      </c>
      <c r="H561" s="11">
        <v>5610</v>
      </c>
      <c r="I561" s="11">
        <v>2337.5</v>
      </c>
      <c r="J561" s="11">
        <f>order_db[[#This Row],[Cost]]/order_db[[#This Row],[Units_Sold]]</f>
        <v>1.25</v>
      </c>
      <c r="K561" s="11">
        <f>(order_db[[#This Row],[Revenue]]-order_db[[#This Row],[Cost]])/order_db[[#This Row],[Units_Sold]]</f>
        <v>1.75</v>
      </c>
      <c r="L561" s="11">
        <f>order_db[[#This Row],[Unit_selling price]]*order_db[[#This Row],[Units_Sold]]</f>
        <v>3272.5</v>
      </c>
      <c r="M561" s="11">
        <f>order_db[[#This Row],[selling price]]-order_db[[#This Row],[Cost]]</f>
        <v>935</v>
      </c>
      <c r="N561" s="11">
        <f>order_db[[#This Row],[selling price]]*7.5%</f>
        <v>245.4375</v>
      </c>
    </row>
    <row r="562" spans="1:14" ht="18.5" x14ac:dyDescent="0.45">
      <c r="A562" s="8">
        <v>561</v>
      </c>
      <c r="B562" s="9">
        <v>5</v>
      </c>
      <c r="C562" s="9">
        <v>565067</v>
      </c>
      <c r="D562" s="9" t="s">
        <v>11</v>
      </c>
      <c r="E562" s="9">
        <v>1579</v>
      </c>
      <c r="F562" s="10">
        <v>43833</v>
      </c>
      <c r="G562" s="20">
        <v>2020</v>
      </c>
      <c r="H562" s="11">
        <v>4737</v>
      </c>
      <c r="I562" s="11">
        <v>1973.75</v>
      </c>
      <c r="J562" s="11">
        <f>order_db[[#This Row],[Cost]]/order_db[[#This Row],[Units_Sold]]</f>
        <v>1.25</v>
      </c>
      <c r="K562" s="11">
        <f>(order_db[[#This Row],[Revenue]]-order_db[[#This Row],[Cost]])/order_db[[#This Row],[Units_Sold]]</f>
        <v>1.75</v>
      </c>
      <c r="L562" s="11">
        <f>order_db[[#This Row],[Unit_selling price]]*order_db[[#This Row],[Units_Sold]]</f>
        <v>2763.25</v>
      </c>
      <c r="M562" s="11">
        <f>order_db[[#This Row],[selling price]]-order_db[[#This Row],[Cost]]</f>
        <v>789.5</v>
      </c>
      <c r="N562" s="11">
        <f>order_db[[#This Row],[selling price]]*7.5%</f>
        <v>207.24375000000001</v>
      </c>
    </row>
    <row r="563" spans="1:14" ht="18.5" x14ac:dyDescent="0.45">
      <c r="A563" s="8">
        <v>562</v>
      </c>
      <c r="B563" s="9">
        <v>5</v>
      </c>
      <c r="C563" s="9">
        <v>808356</v>
      </c>
      <c r="D563" s="9" t="s">
        <v>11</v>
      </c>
      <c r="E563" s="9">
        <v>1005</v>
      </c>
      <c r="F563" s="10">
        <v>43474</v>
      </c>
      <c r="G563" s="20">
        <v>2019</v>
      </c>
      <c r="H563" s="11">
        <v>3015</v>
      </c>
      <c r="I563" s="11">
        <v>1256.25</v>
      </c>
      <c r="J563" s="11">
        <f>order_db[[#This Row],[Cost]]/order_db[[#This Row],[Units_Sold]]</f>
        <v>1.25</v>
      </c>
      <c r="K563" s="11">
        <f>(order_db[[#This Row],[Revenue]]-order_db[[#This Row],[Cost]])/order_db[[#This Row],[Units_Sold]]</f>
        <v>1.75</v>
      </c>
      <c r="L563" s="11">
        <f>order_db[[#This Row],[Unit_selling price]]*order_db[[#This Row],[Units_Sold]]</f>
        <v>1758.75</v>
      </c>
      <c r="M563" s="11">
        <f>order_db[[#This Row],[selling price]]-order_db[[#This Row],[Cost]]</f>
        <v>502.5</v>
      </c>
      <c r="N563" s="11">
        <f>order_db[[#This Row],[selling price]]*7.5%</f>
        <v>131.90625</v>
      </c>
    </row>
    <row r="564" spans="1:14" ht="18.5" x14ac:dyDescent="0.45">
      <c r="A564" s="8">
        <v>563</v>
      </c>
      <c r="B564" s="9">
        <v>2</v>
      </c>
      <c r="C564" s="9">
        <v>153144</v>
      </c>
      <c r="D564" s="9" t="s">
        <v>11</v>
      </c>
      <c r="E564" s="9">
        <v>1734</v>
      </c>
      <c r="F564" s="10">
        <v>43831</v>
      </c>
      <c r="G564" s="20">
        <v>2020</v>
      </c>
      <c r="H564" s="11">
        <v>5202</v>
      </c>
      <c r="I564" s="11">
        <v>2167.5</v>
      </c>
      <c r="J564" s="11">
        <f>order_db[[#This Row],[Cost]]/order_db[[#This Row],[Units_Sold]]</f>
        <v>1.25</v>
      </c>
      <c r="K564" s="11">
        <f>(order_db[[#This Row],[Revenue]]-order_db[[#This Row],[Cost]])/order_db[[#This Row],[Units_Sold]]</f>
        <v>1.75</v>
      </c>
      <c r="L564" s="11">
        <f>order_db[[#This Row],[Unit_selling price]]*order_db[[#This Row],[Units_Sold]]</f>
        <v>3034.5</v>
      </c>
      <c r="M564" s="11">
        <f>order_db[[#This Row],[selling price]]-order_db[[#This Row],[Cost]]</f>
        <v>867</v>
      </c>
      <c r="N564" s="11">
        <f>order_db[[#This Row],[selling price]]*7.5%</f>
        <v>227.58750000000001</v>
      </c>
    </row>
    <row r="565" spans="1:14" ht="18.5" x14ac:dyDescent="0.45">
      <c r="A565" s="8">
        <v>564</v>
      </c>
      <c r="B565" s="9">
        <v>3</v>
      </c>
      <c r="C565" s="9">
        <v>878522</v>
      </c>
      <c r="D565" s="9" t="s">
        <v>11</v>
      </c>
      <c r="E565" s="9">
        <v>554</v>
      </c>
      <c r="F565" s="10">
        <v>43831</v>
      </c>
      <c r="G565" s="20">
        <v>2020</v>
      </c>
      <c r="H565" s="11">
        <v>1662</v>
      </c>
      <c r="I565" s="11">
        <v>692.5</v>
      </c>
      <c r="J565" s="11">
        <f>order_db[[#This Row],[Cost]]/order_db[[#This Row],[Units_Sold]]</f>
        <v>1.25</v>
      </c>
      <c r="K565" s="11">
        <f>(order_db[[#This Row],[Revenue]]-order_db[[#This Row],[Cost]])/order_db[[#This Row],[Units_Sold]]</f>
        <v>1.75</v>
      </c>
      <c r="L565" s="11">
        <f>order_db[[#This Row],[Unit_selling price]]*order_db[[#This Row],[Units_Sold]]</f>
        <v>969.5</v>
      </c>
      <c r="M565" s="11">
        <f>order_db[[#This Row],[selling price]]-order_db[[#This Row],[Cost]]</f>
        <v>277</v>
      </c>
      <c r="N565" s="11">
        <f>order_db[[#This Row],[selling price]]*7.5%</f>
        <v>72.712499999999991</v>
      </c>
    </row>
    <row r="566" spans="1:14" ht="18.5" x14ac:dyDescent="0.45">
      <c r="A566" s="8">
        <v>565</v>
      </c>
      <c r="B566" s="9">
        <v>2</v>
      </c>
      <c r="C566" s="9">
        <v>856913</v>
      </c>
      <c r="D566" s="9" t="s">
        <v>11</v>
      </c>
      <c r="E566" s="9">
        <v>2935</v>
      </c>
      <c r="F566" s="10">
        <v>43476</v>
      </c>
      <c r="G566" s="20">
        <v>2019</v>
      </c>
      <c r="H566" s="11">
        <v>8805</v>
      </c>
      <c r="I566" s="11">
        <v>3668.75</v>
      </c>
      <c r="J566" s="11">
        <f>order_db[[#This Row],[Cost]]/order_db[[#This Row],[Units_Sold]]</f>
        <v>1.25</v>
      </c>
      <c r="K566" s="11">
        <f>(order_db[[#This Row],[Revenue]]-order_db[[#This Row],[Cost]])/order_db[[#This Row],[Units_Sold]]</f>
        <v>1.75</v>
      </c>
      <c r="L566" s="11">
        <f>order_db[[#This Row],[Unit_selling price]]*order_db[[#This Row],[Units_Sold]]</f>
        <v>5136.25</v>
      </c>
      <c r="M566" s="11">
        <f>order_db[[#This Row],[selling price]]-order_db[[#This Row],[Cost]]</f>
        <v>1467.5</v>
      </c>
      <c r="N566" s="11">
        <f>order_db[[#This Row],[selling price]]*7.5%</f>
        <v>385.21875</v>
      </c>
    </row>
    <row r="567" spans="1:14" ht="18.5" x14ac:dyDescent="0.45">
      <c r="A567" s="8">
        <v>566</v>
      </c>
      <c r="B567" s="9">
        <v>2</v>
      </c>
      <c r="C567" s="9">
        <v>644843</v>
      </c>
      <c r="D567" s="9" t="s">
        <v>11</v>
      </c>
      <c r="E567" s="9">
        <v>2109</v>
      </c>
      <c r="F567" s="10">
        <v>43835</v>
      </c>
      <c r="G567" s="20">
        <v>2020</v>
      </c>
      <c r="H567" s="11">
        <v>6327</v>
      </c>
      <c r="I567" s="11">
        <v>2636.25</v>
      </c>
      <c r="J567" s="11">
        <f>order_db[[#This Row],[Cost]]/order_db[[#This Row],[Units_Sold]]</f>
        <v>1.25</v>
      </c>
      <c r="K567" s="11">
        <f>(order_db[[#This Row],[Revenue]]-order_db[[#This Row],[Cost]])/order_db[[#This Row],[Units_Sold]]</f>
        <v>1.75</v>
      </c>
      <c r="L567" s="11">
        <f>order_db[[#This Row],[Unit_selling price]]*order_db[[#This Row],[Units_Sold]]</f>
        <v>3690.75</v>
      </c>
      <c r="M567" s="11">
        <f>order_db[[#This Row],[selling price]]-order_db[[#This Row],[Cost]]</f>
        <v>1054.5</v>
      </c>
      <c r="N567" s="11">
        <f>order_db[[#This Row],[selling price]]*7.5%</f>
        <v>276.80624999999998</v>
      </c>
    </row>
    <row r="568" spans="1:14" ht="18.5" x14ac:dyDescent="0.45">
      <c r="A568" s="8">
        <v>567</v>
      </c>
      <c r="B568" s="9">
        <v>1</v>
      </c>
      <c r="C568" s="9">
        <v>219485</v>
      </c>
      <c r="D568" s="9" t="s">
        <v>11</v>
      </c>
      <c r="E568" s="9">
        <v>3875</v>
      </c>
      <c r="F568" s="10">
        <v>43837</v>
      </c>
      <c r="G568" s="20">
        <v>2020</v>
      </c>
      <c r="H568" s="11">
        <v>11623.5</v>
      </c>
      <c r="I568" s="11">
        <v>4843.125</v>
      </c>
      <c r="J568" s="11">
        <f>order_db[[#This Row],[Cost]]/order_db[[#This Row],[Units_Sold]]</f>
        <v>1.2498387096774193</v>
      </c>
      <c r="K568" s="11">
        <f>(order_db[[#This Row],[Revenue]]-order_db[[#This Row],[Cost]])/order_db[[#This Row],[Units_Sold]]</f>
        <v>1.749774193548387</v>
      </c>
      <c r="L568" s="11">
        <f>order_db[[#This Row],[Unit_selling price]]*order_db[[#This Row],[Units_Sold]]</f>
        <v>6780.375</v>
      </c>
      <c r="M568" s="11">
        <f>order_db[[#This Row],[selling price]]-order_db[[#This Row],[Cost]]</f>
        <v>1937.25</v>
      </c>
      <c r="N568" s="11">
        <f>order_db[[#This Row],[selling price]]*7.5%</f>
        <v>508.52812499999999</v>
      </c>
    </row>
    <row r="569" spans="1:14" ht="18.5" x14ac:dyDescent="0.45">
      <c r="A569" s="8">
        <v>568</v>
      </c>
      <c r="B569" s="9">
        <v>4</v>
      </c>
      <c r="C569" s="9">
        <v>362208</v>
      </c>
      <c r="D569" s="9" t="s">
        <v>11</v>
      </c>
      <c r="E569" s="9">
        <v>623</v>
      </c>
      <c r="F569" s="10">
        <v>43474</v>
      </c>
      <c r="G569" s="20">
        <v>2019</v>
      </c>
      <c r="H569" s="11">
        <v>1869</v>
      </c>
      <c r="I569" s="11">
        <v>778.75</v>
      </c>
      <c r="J569" s="11">
        <f>order_db[[#This Row],[Cost]]/order_db[[#This Row],[Units_Sold]]</f>
        <v>1.25</v>
      </c>
      <c r="K569" s="11">
        <f>(order_db[[#This Row],[Revenue]]-order_db[[#This Row],[Cost]])/order_db[[#This Row],[Units_Sold]]</f>
        <v>1.75</v>
      </c>
      <c r="L569" s="11">
        <f>order_db[[#This Row],[Unit_selling price]]*order_db[[#This Row],[Units_Sold]]</f>
        <v>1090.25</v>
      </c>
      <c r="M569" s="11">
        <f>order_db[[#This Row],[selling price]]-order_db[[#This Row],[Cost]]</f>
        <v>311.5</v>
      </c>
      <c r="N569" s="11">
        <f>order_db[[#This Row],[selling price]]*7.5%</f>
        <v>81.768749999999997</v>
      </c>
    </row>
    <row r="570" spans="1:14" ht="18.5" x14ac:dyDescent="0.45">
      <c r="A570" s="8">
        <v>569</v>
      </c>
      <c r="B570" s="9">
        <v>1</v>
      </c>
      <c r="C570" s="9">
        <v>305275</v>
      </c>
      <c r="D570" s="9" t="s">
        <v>11</v>
      </c>
      <c r="E570" s="9">
        <v>986</v>
      </c>
      <c r="F570" s="10">
        <v>43840</v>
      </c>
      <c r="G570" s="20">
        <v>2020</v>
      </c>
      <c r="H570" s="11">
        <v>2958</v>
      </c>
      <c r="I570" s="11">
        <v>1232.5</v>
      </c>
      <c r="J570" s="11">
        <f>order_db[[#This Row],[Cost]]/order_db[[#This Row],[Units_Sold]]</f>
        <v>1.25</v>
      </c>
      <c r="K570" s="11">
        <f>(order_db[[#This Row],[Revenue]]-order_db[[#This Row],[Cost]])/order_db[[#This Row],[Units_Sold]]</f>
        <v>1.75</v>
      </c>
      <c r="L570" s="11">
        <f>order_db[[#This Row],[Unit_selling price]]*order_db[[#This Row],[Units_Sold]]</f>
        <v>1725.5</v>
      </c>
      <c r="M570" s="11">
        <f>order_db[[#This Row],[selling price]]-order_db[[#This Row],[Cost]]</f>
        <v>493</v>
      </c>
      <c r="N570" s="11">
        <f>order_db[[#This Row],[selling price]]*7.5%</f>
        <v>129.41249999999999</v>
      </c>
    </row>
    <row r="571" spans="1:14" ht="18.5" x14ac:dyDescent="0.45">
      <c r="A571" s="8">
        <v>570</v>
      </c>
      <c r="B571" s="9">
        <v>2</v>
      </c>
      <c r="C571" s="9">
        <v>601126</v>
      </c>
      <c r="D571" s="9" t="s">
        <v>11</v>
      </c>
      <c r="E571" s="9">
        <v>2387</v>
      </c>
      <c r="F571" s="10">
        <v>43841</v>
      </c>
      <c r="G571" s="20">
        <v>2020</v>
      </c>
      <c r="H571" s="11">
        <v>7161</v>
      </c>
      <c r="I571" s="11">
        <v>2983.75</v>
      </c>
      <c r="J571" s="11">
        <f>order_db[[#This Row],[Cost]]/order_db[[#This Row],[Units_Sold]]</f>
        <v>1.25</v>
      </c>
      <c r="K571" s="11">
        <f>(order_db[[#This Row],[Revenue]]-order_db[[#This Row],[Cost]])/order_db[[#This Row],[Units_Sold]]</f>
        <v>1.75</v>
      </c>
      <c r="L571" s="11">
        <f>order_db[[#This Row],[Unit_selling price]]*order_db[[#This Row],[Units_Sold]]</f>
        <v>4177.25</v>
      </c>
      <c r="M571" s="11">
        <f>order_db[[#This Row],[selling price]]-order_db[[#This Row],[Cost]]</f>
        <v>1193.5</v>
      </c>
      <c r="N571" s="11">
        <f>order_db[[#This Row],[selling price]]*7.5%</f>
        <v>313.29374999999999</v>
      </c>
    </row>
    <row r="572" spans="1:14" ht="18.5" x14ac:dyDescent="0.45">
      <c r="A572" s="8">
        <v>571</v>
      </c>
      <c r="B572" s="9">
        <v>3</v>
      </c>
      <c r="C572" s="9">
        <v>871331</v>
      </c>
      <c r="D572" s="9" t="s">
        <v>11</v>
      </c>
      <c r="E572" s="9">
        <v>1233</v>
      </c>
      <c r="F572" s="10">
        <v>43842</v>
      </c>
      <c r="G572" s="20">
        <v>2020</v>
      </c>
      <c r="H572" s="11">
        <v>3699</v>
      </c>
      <c r="I572" s="11">
        <v>1541.25</v>
      </c>
      <c r="J572" s="11">
        <f>order_db[[#This Row],[Cost]]/order_db[[#This Row],[Units_Sold]]</f>
        <v>1.25</v>
      </c>
      <c r="K572" s="11">
        <f>(order_db[[#This Row],[Revenue]]-order_db[[#This Row],[Cost]])/order_db[[#This Row],[Units_Sold]]</f>
        <v>1.75</v>
      </c>
      <c r="L572" s="11">
        <f>order_db[[#This Row],[Unit_selling price]]*order_db[[#This Row],[Units_Sold]]</f>
        <v>2157.75</v>
      </c>
      <c r="M572" s="11">
        <f>order_db[[#This Row],[selling price]]-order_db[[#This Row],[Cost]]</f>
        <v>616.5</v>
      </c>
      <c r="N572" s="11">
        <f>order_db[[#This Row],[selling price]]*7.5%</f>
        <v>161.83124999999998</v>
      </c>
    </row>
    <row r="573" spans="1:14" ht="18.5" x14ac:dyDescent="0.45">
      <c r="A573" s="8">
        <v>572</v>
      </c>
      <c r="B573" s="9">
        <v>3</v>
      </c>
      <c r="C573" s="9">
        <v>138905</v>
      </c>
      <c r="D573" s="9" t="s">
        <v>11</v>
      </c>
      <c r="E573" s="9">
        <v>1491</v>
      </c>
      <c r="F573" s="10">
        <v>43833</v>
      </c>
      <c r="G573" s="20">
        <v>2020</v>
      </c>
      <c r="H573" s="11">
        <v>4473</v>
      </c>
      <c r="I573" s="11">
        <v>1863.75</v>
      </c>
      <c r="J573" s="11">
        <f>order_db[[#This Row],[Cost]]/order_db[[#This Row],[Units_Sold]]</f>
        <v>1.25</v>
      </c>
      <c r="K573" s="11">
        <f>(order_db[[#This Row],[Revenue]]-order_db[[#This Row],[Cost]])/order_db[[#This Row],[Units_Sold]]</f>
        <v>1.75</v>
      </c>
      <c r="L573" s="11">
        <f>order_db[[#This Row],[Unit_selling price]]*order_db[[#This Row],[Units_Sold]]</f>
        <v>2609.25</v>
      </c>
      <c r="M573" s="11">
        <f>order_db[[#This Row],[selling price]]-order_db[[#This Row],[Cost]]</f>
        <v>745.5</v>
      </c>
      <c r="N573" s="11">
        <f>order_db[[#This Row],[selling price]]*7.5%</f>
        <v>195.69374999999999</v>
      </c>
    </row>
    <row r="574" spans="1:14" ht="18.5" x14ac:dyDescent="0.45">
      <c r="A574" s="8">
        <v>573</v>
      </c>
      <c r="B574" s="9">
        <v>4</v>
      </c>
      <c r="C574" s="9">
        <v>521663</v>
      </c>
      <c r="D574" s="9" t="s">
        <v>11</v>
      </c>
      <c r="E574" s="9">
        <v>1531</v>
      </c>
      <c r="F574" s="10">
        <v>43842</v>
      </c>
      <c r="G574" s="20">
        <v>2020</v>
      </c>
      <c r="H574" s="11">
        <v>4593</v>
      </c>
      <c r="I574" s="11">
        <v>1913.75</v>
      </c>
      <c r="J574" s="11">
        <f>order_db[[#This Row],[Cost]]/order_db[[#This Row],[Units_Sold]]</f>
        <v>1.25</v>
      </c>
      <c r="K574" s="11">
        <f>(order_db[[#This Row],[Revenue]]-order_db[[#This Row],[Cost]])/order_db[[#This Row],[Units_Sold]]</f>
        <v>1.75</v>
      </c>
      <c r="L574" s="11">
        <f>order_db[[#This Row],[Unit_selling price]]*order_db[[#This Row],[Units_Sold]]</f>
        <v>2679.25</v>
      </c>
      <c r="M574" s="11">
        <f>order_db[[#This Row],[selling price]]-order_db[[#This Row],[Cost]]</f>
        <v>765.5</v>
      </c>
      <c r="N574" s="11">
        <f>order_db[[#This Row],[selling price]]*7.5%</f>
        <v>200.94374999999999</v>
      </c>
    </row>
    <row r="575" spans="1:14" ht="18.5" x14ac:dyDescent="0.45">
      <c r="A575" s="8">
        <v>574</v>
      </c>
      <c r="B575" s="9">
        <v>2</v>
      </c>
      <c r="C575" s="9">
        <v>384410</v>
      </c>
      <c r="D575" s="9" t="s">
        <v>11</v>
      </c>
      <c r="E575" s="9">
        <v>2567</v>
      </c>
      <c r="F575" s="10">
        <v>43836</v>
      </c>
      <c r="G575" s="20">
        <v>2020</v>
      </c>
      <c r="H575" s="11">
        <v>7701</v>
      </c>
      <c r="I575" s="11">
        <v>3208.75</v>
      </c>
      <c r="J575" s="11">
        <f>order_db[[#This Row],[Cost]]/order_db[[#This Row],[Units_Sold]]</f>
        <v>1.25</v>
      </c>
      <c r="K575" s="11">
        <f>(order_db[[#This Row],[Revenue]]-order_db[[#This Row],[Cost]])/order_db[[#This Row],[Units_Sold]]</f>
        <v>1.75</v>
      </c>
      <c r="L575" s="11">
        <f>order_db[[#This Row],[Unit_selling price]]*order_db[[#This Row],[Units_Sold]]</f>
        <v>4492.25</v>
      </c>
      <c r="M575" s="11">
        <f>order_db[[#This Row],[selling price]]-order_db[[#This Row],[Cost]]</f>
        <v>1283.5</v>
      </c>
      <c r="N575" s="11">
        <f>order_db[[#This Row],[selling price]]*7.5%</f>
        <v>336.91874999999999</v>
      </c>
    </row>
    <row r="576" spans="1:14" ht="18.5" x14ac:dyDescent="0.45">
      <c r="A576" s="8">
        <v>575</v>
      </c>
      <c r="B576" s="9">
        <v>2</v>
      </c>
      <c r="C576" s="9">
        <v>561318</v>
      </c>
      <c r="D576" s="9" t="s">
        <v>11</v>
      </c>
      <c r="E576" s="9">
        <v>1583</v>
      </c>
      <c r="F576" s="10">
        <v>43836</v>
      </c>
      <c r="G576" s="20">
        <v>2020</v>
      </c>
      <c r="H576" s="11">
        <v>4749</v>
      </c>
      <c r="I576" s="11">
        <v>1978.75</v>
      </c>
      <c r="J576" s="11">
        <f>order_db[[#This Row],[Cost]]/order_db[[#This Row],[Units_Sold]]</f>
        <v>1.25</v>
      </c>
      <c r="K576" s="11">
        <f>(order_db[[#This Row],[Revenue]]-order_db[[#This Row],[Cost]])/order_db[[#This Row],[Units_Sold]]</f>
        <v>1.75</v>
      </c>
      <c r="L576" s="11">
        <f>order_db[[#This Row],[Unit_selling price]]*order_db[[#This Row],[Units_Sold]]</f>
        <v>2770.25</v>
      </c>
      <c r="M576" s="11">
        <f>order_db[[#This Row],[selling price]]-order_db[[#This Row],[Cost]]</f>
        <v>791.5</v>
      </c>
      <c r="N576" s="11">
        <f>order_db[[#This Row],[selling price]]*7.5%</f>
        <v>207.76874999999998</v>
      </c>
    </row>
    <row r="577" spans="1:14" ht="18.5" x14ac:dyDescent="0.45">
      <c r="A577" s="8">
        <v>576</v>
      </c>
      <c r="B577" s="9">
        <v>1</v>
      </c>
      <c r="C577" s="9">
        <v>762271</v>
      </c>
      <c r="D577" s="9" t="s">
        <v>11</v>
      </c>
      <c r="E577" s="9">
        <v>1565</v>
      </c>
      <c r="F577" s="10">
        <v>43840</v>
      </c>
      <c r="G577" s="20">
        <v>2020</v>
      </c>
      <c r="H577" s="11">
        <v>4695</v>
      </c>
      <c r="I577" s="11">
        <v>1956.25</v>
      </c>
      <c r="J577" s="11">
        <f>order_db[[#This Row],[Cost]]/order_db[[#This Row],[Units_Sold]]</f>
        <v>1.25</v>
      </c>
      <c r="K577" s="11">
        <f>(order_db[[#This Row],[Revenue]]-order_db[[#This Row],[Cost]])/order_db[[#This Row],[Units_Sold]]</f>
        <v>1.75</v>
      </c>
      <c r="L577" s="11">
        <f>order_db[[#This Row],[Unit_selling price]]*order_db[[#This Row],[Units_Sold]]</f>
        <v>2738.75</v>
      </c>
      <c r="M577" s="11">
        <f>order_db[[#This Row],[selling price]]-order_db[[#This Row],[Cost]]</f>
        <v>782.5</v>
      </c>
      <c r="N577" s="11">
        <f>order_db[[#This Row],[selling price]]*7.5%</f>
        <v>205.40625</v>
      </c>
    </row>
    <row r="578" spans="1:14" ht="18.5" x14ac:dyDescent="0.45">
      <c r="A578" s="8">
        <v>577</v>
      </c>
      <c r="B578" s="9">
        <v>3</v>
      </c>
      <c r="C578" s="9">
        <v>528145</v>
      </c>
      <c r="D578" s="9" t="s">
        <v>11</v>
      </c>
      <c r="E578" s="9">
        <v>280</v>
      </c>
      <c r="F578" s="10">
        <v>43842</v>
      </c>
      <c r="G578" s="20">
        <v>2020</v>
      </c>
      <c r="H578" s="11">
        <v>840</v>
      </c>
      <c r="I578" s="11">
        <v>350</v>
      </c>
      <c r="J578" s="11">
        <f>order_db[[#This Row],[Cost]]/order_db[[#This Row],[Units_Sold]]</f>
        <v>1.25</v>
      </c>
      <c r="K578" s="11">
        <f>(order_db[[#This Row],[Revenue]]-order_db[[#This Row],[Cost]])/order_db[[#This Row],[Units_Sold]]</f>
        <v>1.75</v>
      </c>
      <c r="L578" s="11">
        <f>order_db[[#This Row],[Unit_selling price]]*order_db[[#This Row],[Units_Sold]]</f>
        <v>490</v>
      </c>
      <c r="M578" s="11">
        <f>order_db[[#This Row],[selling price]]-order_db[[#This Row],[Cost]]</f>
        <v>140</v>
      </c>
      <c r="N578" s="11">
        <f>order_db[[#This Row],[selling price]]*7.5%</f>
        <v>36.75</v>
      </c>
    </row>
    <row r="579" spans="1:14" ht="18.5" x14ac:dyDescent="0.45">
      <c r="A579" s="8">
        <v>578</v>
      </c>
      <c r="B579" s="9">
        <v>2</v>
      </c>
      <c r="C579" s="9">
        <v>800536</v>
      </c>
      <c r="D579" s="9" t="s">
        <v>11</v>
      </c>
      <c r="E579" s="9">
        <v>2903</v>
      </c>
      <c r="F579" s="10">
        <v>43833</v>
      </c>
      <c r="G579" s="20">
        <v>2020</v>
      </c>
      <c r="H579" s="11">
        <v>8709</v>
      </c>
      <c r="I579" s="11">
        <v>3628.75</v>
      </c>
      <c r="J579" s="11">
        <f>order_db[[#This Row],[Cost]]/order_db[[#This Row],[Units_Sold]]</f>
        <v>1.25</v>
      </c>
      <c r="K579" s="11">
        <f>(order_db[[#This Row],[Revenue]]-order_db[[#This Row],[Cost]])/order_db[[#This Row],[Units_Sold]]</f>
        <v>1.75</v>
      </c>
      <c r="L579" s="11">
        <f>order_db[[#This Row],[Unit_selling price]]*order_db[[#This Row],[Units_Sold]]</f>
        <v>5080.25</v>
      </c>
      <c r="M579" s="11">
        <f>order_db[[#This Row],[selling price]]-order_db[[#This Row],[Cost]]</f>
        <v>1451.5</v>
      </c>
      <c r="N579" s="11">
        <f>order_db[[#This Row],[selling price]]*7.5%</f>
        <v>381.01875000000001</v>
      </c>
    </row>
    <row r="580" spans="1:14" ht="18.5" x14ac:dyDescent="0.45">
      <c r="A580" s="8">
        <v>579</v>
      </c>
      <c r="B580" s="9">
        <v>3</v>
      </c>
      <c r="C580" s="9">
        <v>444518</v>
      </c>
      <c r="D580" s="9" t="s">
        <v>11</v>
      </c>
      <c r="E580" s="9">
        <v>2541</v>
      </c>
      <c r="F580" s="10">
        <v>43838</v>
      </c>
      <c r="G580" s="20">
        <v>2020</v>
      </c>
      <c r="H580" s="11">
        <v>7623</v>
      </c>
      <c r="I580" s="11">
        <v>3176.25</v>
      </c>
      <c r="J580" s="11">
        <f>order_db[[#This Row],[Cost]]/order_db[[#This Row],[Units_Sold]]</f>
        <v>1.25</v>
      </c>
      <c r="K580" s="11">
        <f>(order_db[[#This Row],[Revenue]]-order_db[[#This Row],[Cost]])/order_db[[#This Row],[Units_Sold]]</f>
        <v>1.75</v>
      </c>
      <c r="L580" s="11">
        <f>order_db[[#This Row],[Unit_selling price]]*order_db[[#This Row],[Units_Sold]]</f>
        <v>4446.75</v>
      </c>
      <c r="M580" s="11">
        <f>order_db[[#This Row],[selling price]]-order_db[[#This Row],[Cost]]</f>
        <v>1270.5</v>
      </c>
      <c r="N580" s="11">
        <f>order_db[[#This Row],[selling price]]*7.5%</f>
        <v>333.50624999999997</v>
      </c>
    </row>
    <row r="581" spans="1:14" ht="18.5" x14ac:dyDescent="0.45">
      <c r="A581" s="8">
        <v>580</v>
      </c>
      <c r="B581" s="9">
        <v>4</v>
      </c>
      <c r="C581" s="9">
        <v>340032</v>
      </c>
      <c r="D581" s="9" t="s">
        <v>11</v>
      </c>
      <c r="E581" s="9">
        <v>269</v>
      </c>
      <c r="F581" s="10">
        <v>43475</v>
      </c>
      <c r="G581" s="20">
        <v>2019</v>
      </c>
      <c r="H581" s="11">
        <v>807</v>
      </c>
      <c r="I581" s="11">
        <v>336.25</v>
      </c>
      <c r="J581" s="11">
        <f>order_db[[#This Row],[Cost]]/order_db[[#This Row],[Units_Sold]]</f>
        <v>1.25</v>
      </c>
      <c r="K581" s="11">
        <f>(order_db[[#This Row],[Revenue]]-order_db[[#This Row],[Cost]])/order_db[[#This Row],[Units_Sold]]</f>
        <v>1.75</v>
      </c>
      <c r="L581" s="11">
        <f>order_db[[#This Row],[Unit_selling price]]*order_db[[#This Row],[Units_Sold]]</f>
        <v>470.75</v>
      </c>
      <c r="M581" s="11">
        <f>order_db[[#This Row],[selling price]]-order_db[[#This Row],[Cost]]</f>
        <v>134.5</v>
      </c>
      <c r="N581" s="11">
        <f>order_db[[#This Row],[selling price]]*7.5%</f>
        <v>35.306249999999999</v>
      </c>
    </row>
    <row r="582" spans="1:14" ht="18.5" x14ac:dyDescent="0.45">
      <c r="A582" s="8">
        <v>581</v>
      </c>
      <c r="B582" s="9">
        <v>2</v>
      </c>
      <c r="C582" s="9">
        <v>356877</v>
      </c>
      <c r="D582" s="9" t="s">
        <v>11</v>
      </c>
      <c r="E582" s="9">
        <v>1496</v>
      </c>
      <c r="F582" s="10">
        <v>43840</v>
      </c>
      <c r="G582" s="20">
        <v>2020</v>
      </c>
      <c r="H582" s="11">
        <v>4488</v>
      </c>
      <c r="I582" s="11">
        <v>1870</v>
      </c>
      <c r="J582" s="11">
        <f>order_db[[#This Row],[Cost]]/order_db[[#This Row],[Units_Sold]]</f>
        <v>1.25</v>
      </c>
      <c r="K582" s="11">
        <f>(order_db[[#This Row],[Revenue]]-order_db[[#This Row],[Cost]])/order_db[[#This Row],[Units_Sold]]</f>
        <v>1.75</v>
      </c>
      <c r="L582" s="11">
        <f>order_db[[#This Row],[Unit_selling price]]*order_db[[#This Row],[Units_Sold]]</f>
        <v>2618</v>
      </c>
      <c r="M582" s="11">
        <f>order_db[[#This Row],[selling price]]-order_db[[#This Row],[Cost]]</f>
        <v>748</v>
      </c>
      <c r="N582" s="11">
        <f>order_db[[#This Row],[selling price]]*7.5%</f>
        <v>196.35</v>
      </c>
    </row>
    <row r="583" spans="1:14" ht="18.5" x14ac:dyDescent="0.45">
      <c r="A583" s="8">
        <v>582</v>
      </c>
      <c r="B583" s="9">
        <v>5</v>
      </c>
      <c r="C583" s="9">
        <v>208723</v>
      </c>
      <c r="D583" s="9" t="s">
        <v>11</v>
      </c>
      <c r="E583" s="9">
        <v>1010</v>
      </c>
      <c r="F583" s="10">
        <v>43840</v>
      </c>
      <c r="G583" s="20">
        <v>2020</v>
      </c>
      <c r="H583" s="11">
        <v>3030</v>
      </c>
      <c r="I583" s="11">
        <v>1262.5</v>
      </c>
      <c r="J583" s="11">
        <f>order_db[[#This Row],[Cost]]/order_db[[#This Row],[Units_Sold]]</f>
        <v>1.25</v>
      </c>
      <c r="K583" s="11">
        <f>(order_db[[#This Row],[Revenue]]-order_db[[#This Row],[Cost]])/order_db[[#This Row],[Units_Sold]]</f>
        <v>1.75</v>
      </c>
      <c r="L583" s="11">
        <f>order_db[[#This Row],[Unit_selling price]]*order_db[[#This Row],[Units_Sold]]</f>
        <v>1767.5</v>
      </c>
      <c r="M583" s="11">
        <f>order_db[[#This Row],[selling price]]-order_db[[#This Row],[Cost]]</f>
        <v>505</v>
      </c>
      <c r="N583" s="11">
        <f>order_db[[#This Row],[selling price]]*7.5%</f>
        <v>132.5625</v>
      </c>
    </row>
    <row r="584" spans="1:14" ht="18.5" x14ac:dyDescent="0.45">
      <c r="A584" s="8">
        <v>583</v>
      </c>
      <c r="B584" s="9">
        <v>5</v>
      </c>
      <c r="C584" s="9">
        <v>510933</v>
      </c>
      <c r="D584" s="9" t="s">
        <v>11</v>
      </c>
      <c r="E584" s="9">
        <v>1281</v>
      </c>
      <c r="F584" s="10">
        <v>43477</v>
      </c>
      <c r="G584" s="20">
        <v>2019</v>
      </c>
      <c r="H584" s="11">
        <v>3843</v>
      </c>
      <c r="I584" s="11">
        <v>1601.25</v>
      </c>
      <c r="J584" s="11">
        <f>order_db[[#This Row],[Cost]]/order_db[[#This Row],[Units_Sold]]</f>
        <v>1.25</v>
      </c>
      <c r="K584" s="11">
        <f>(order_db[[#This Row],[Revenue]]-order_db[[#This Row],[Cost]])/order_db[[#This Row],[Units_Sold]]</f>
        <v>1.75</v>
      </c>
      <c r="L584" s="11">
        <f>order_db[[#This Row],[Unit_selling price]]*order_db[[#This Row],[Units_Sold]]</f>
        <v>2241.75</v>
      </c>
      <c r="M584" s="11">
        <f>order_db[[#This Row],[selling price]]-order_db[[#This Row],[Cost]]</f>
        <v>640.5</v>
      </c>
      <c r="N584" s="11">
        <f>order_db[[#This Row],[selling price]]*7.5%</f>
        <v>168.13124999999999</v>
      </c>
    </row>
    <row r="585" spans="1:14" ht="18.5" x14ac:dyDescent="0.45">
      <c r="A585" s="8">
        <v>584</v>
      </c>
      <c r="B585" s="9">
        <v>1</v>
      </c>
      <c r="C585" s="9">
        <v>213778</v>
      </c>
      <c r="D585" s="9" t="s">
        <v>11</v>
      </c>
      <c r="E585" s="9">
        <v>866</v>
      </c>
      <c r="F585" s="10">
        <v>43837</v>
      </c>
      <c r="G585" s="20">
        <v>2020</v>
      </c>
      <c r="H585" s="11">
        <v>2596.5</v>
      </c>
      <c r="I585" s="11">
        <v>1081.875</v>
      </c>
      <c r="J585" s="11">
        <f>order_db[[#This Row],[Cost]]/order_db[[#This Row],[Units_Sold]]</f>
        <v>1.2492782909930715</v>
      </c>
      <c r="K585" s="11">
        <f>(order_db[[#This Row],[Revenue]]-order_db[[#This Row],[Cost]])/order_db[[#This Row],[Units_Sold]]</f>
        <v>1.7489896073903002</v>
      </c>
      <c r="L585" s="11">
        <f>order_db[[#This Row],[Unit_selling price]]*order_db[[#This Row],[Units_Sold]]</f>
        <v>1514.625</v>
      </c>
      <c r="M585" s="11">
        <f>order_db[[#This Row],[selling price]]-order_db[[#This Row],[Cost]]</f>
        <v>432.75</v>
      </c>
      <c r="N585" s="11">
        <f>order_db[[#This Row],[selling price]]*7.5%</f>
        <v>113.596875</v>
      </c>
    </row>
    <row r="586" spans="1:14" ht="18.5" x14ac:dyDescent="0.45">
      <c r="A586" s="8">
        <v>585</v>
      </c>
      <c r="B586" s="9">
        <v>4</v>
      </c>
      <c r="C586" s="9">
        <v>414407</v>
      </c>
      <c r="D586" s="9" t="s">
        <v>11</v>
      </c>
      <c r="E586" s="9">
        <v>492</v>
      </c>
      <c r="F586" s="10">
        <v>43837</v>
      </c>
      <c r="G586" s="20">
        <v>2020</v>
      </c>
      <c r="H586" s="11">
        <v>1476</v>
      </c>
      <c r="I586" s="11">
        <v>615</v>
      </c>
      <c r="J586" s="11">
        <f>order_db[[#This Row],[Cost]]/order_db[[#This Row],[Units_Sold]]</f>
        <v>1.25</v>
      </c>
      <c r="K586" s="11">
        <f>(order_db[[#This Row],[Revenue]]-order_db[[#This Row],[Cost]])/order_db[[#This Row],[Units_Sold]]</f>
        <v>1.75</v>
      </c>
      <c r="L586" s="11">
        <f>order_db[[#This Row],[Unit_selling price]]*order_db[[#This Row],[Units_Sold]]</f>
        <v>861</v>
      </c>
      <c r="M586" s="11">
        <f>order_db[[#This Row],[selling price]]-order_db[[#This Row],[Cost]]</f>
        <v>246</v>
      </c>
      <c r="N586" s="11">
        <f>order_db[[#This Row],[selling price]]*7.5%</f>
        <v>64.575000000000003</v>
      </c>
    </row>
    <row r="587" spans="1:14" ht="18.5" x14ac:dyDescent="0.45">
      <c r="A587" s="8">
        <v>586</v>
      </c>
      <c r="B587" s="9">
        <v>1</v>
      </c>
      <c r="C587" s="9">
        <v>199727</v>
      </c>
      <c r="D587" s="9" t="s">
        <v>11</v>
      </c>
      <c r="E587" s="9">
        <v>267</v>
      </c>
      <c r="F587" s="10">
        <v>43475</v>
      </c>
      <c r="G587" s="20">
        <v>2019</v>
      </c>
      <c r="H587" s="11">
        <v>801</v>
      </c>
      <c r="I587" s="11">
        <v>333.75</v>
      </c>
      <c r="J587" s="11">
        <f>order_db[[#This Row],[Cost]]/order_db[[#This Row],[Units_Sold]]</f>
        <v>1.25</v>
      </c>
      <c r="K587" s="11">
        <f>(order_db[[#This Row],[Revenue]]-order_db[[#This Row],[Cost]])/order_db[[#This Row],[Units_Sold]]</f>
        <v>1.75</v>
      </c>
      <c r="L587" s="11">
        <f>order_db[[#This Row],[Unit_selling price]]*order_db[[#This Row],[Units_Sold]]</f>
        <v>467.25</v>
      </c>
      <c r="M587" s="11">
        <f>order_db[[#This Row],[selling price]]-order_db[[#This Row],[Cost]]</f>
        <v>133.5</v>
      </c>
      <c r="N587" s="11">
        <f>order_db[[#This Row],[selling price]]*7.5%</f>
        <v>35.043749999999996</v>
      </c>
    </row>
    <row r="588" spans="1:14" ht="18.5" x14ac:dyDescent="0.45">
      <c r="A588" s="8">
        <v>587</v>
      </c>
      <c r="B588" s="9">
        <v>2</v>
      </c>
      <c r="C588" s="9">
        <v>330030</v>
      </c>
      <c r="D588" s="9" t="s">
        <v>11</v>
      </c>
      <c r="E588" s="9">
        <v>1175</v>
      </c>
      <c r="F588" s="10">
        <v>43840</v>
      </c>
      <c r="G588" s="20">
        <v>2020</v>
      </c>
      <c r="H588" s="11">
        <v>3525</v>
      </c>
      <c r="I588" s="11">
        <v>1468.75</v>
      </c>
      <c r="J588" s="11">
        <f>order_db[[#This Row],[Cost]]/order_db[[#This Row],[Units_Sold]]</f>
        <v>1.25</v>
      </c>
      <c r="K588" s="11">
        <f>(order_db[[#This Row],[Revenue]]-order_db[[#This Row],[Cost]])/order_db[[#This Row],[Units_Sold]]</f>
        <v>1.75</v>
      </c>
      <c r="L588" s="11">
        <f>order_db[[#This Row],[Unit_selling price]]*order_db[[#This Row],[Units_Sold]]</f>
        <v>2056.25</v>
      </c>
      <c r="M588" s="11">
        <f>order_db[[#This Row],[selling price]]-order_db[[#This Row],[Cost]]</f>
        <v>587.5</v>
      </c>
      <c r="N588" s="11">
        <f>order_db[[#This Row],[selling price]]*7.5%</f>
        <v>154.21875</v>
      </c>
    </row>
    <row r="589" spans="1:14" ht="18.5" x14ac:dyDescent="0.45">
      <c r="A589" s="8">
        <v>588</v>
      </c>
      <c r="B589" s="9">
        <v>4</v>
      </c>
      <c r="C589" s="9">
        <v>780393</v>
      </c>
      <c r="D589" s="9" t="s">
        <v>11</v>
      </c>
      <c r="E589" s="9">
        <v>2954</v>
      </c>
      <c r="F589" s="10">
        <v>43476</v>
      </c>
      <c r="G589" s="20">
        <v>2019</v>
      </c>
      <c r="H589" s="11">
        <v>8862</v>
      </c>
      <c r="I589" s="11">
        <v>3692.5</v>
      </c>
      <c r="J589" s="11">
        <f>order_db[[#This Row],[Cost]]/order_db[[#This Row],[Units_Sold]]</f>
        <v>1.25</v>
      </c>
      <c r="K589" s="11">
        <f>(order_db[[#This Row],[Revenue]]-order_db[[#This Row],[Cost]])/order_db[[#This Row],[Units_Sold]]</f>
        <v>1.75</v>
      </c>
      <c r="L589" s="11">
        <f>order_db[[#This Row],[Unit_selling price]]*order_db[[#This Row],[Units_Sold]]</f>
        <v>5169.5</v>
      </c>
      <c r="M589" s="11">
        <f>order_db[[#This Row],[selling price]]-order_db[[#This Row],[Cost]]</f>
        <v>1477</v>
      </c>
      <c r="N589" s="11">
        <f>order_db[[#This Row],[selling price]]*7.5%</f>
        <v>387.71249999999998</v>
      </c>
    </row>
    <row r="590" spans="1:14" ht="18.5" x14ac:dyDescent="0.45">
      <c r="A590" s="8">
        <v>589</v>
      </c>
      <c r="B590" s="9">
        <v>4</v>
      </c>
      <c r="C590" s="9">
        <v>483216</v>
      </c>
      <c r="D590" s="9" t="s">
        <v>11</v>
      </c>
      <c r="E590" s="9">
        <v>552</v>
      </c>
      <c r="F590" s="10">
        <v>43841</v>
      </c>
      <c r="G590" s="20">
        <v>2020</v>
      </c>
      <c r="H590" s="11">
        <v>1656</v>
      </c>
      <c r="I590" s="11">
        <v>690</v>
      </c>
      <c r="J590" s="11">
        <f>order_db[[#This Row],[Cost]]/order_db[[#This Row],[Units_Sold]]</f>
        <v>1.25</v>
      </c>
      <c r="K590" s="11">
        <f>(order_db[[#This Row],[Revenue]]-order_db[[#This Row],[Cost]])/order_db[[#This Row],[Units_Sold]]</f>
        <v>1.75</v>
      </c>
      <c r="L590" s="11">
        <f>order_db[[#This Row],[Unit_selling price]]*order_db[[#This Row],[Units_Sold]]</f>
        <v>966</v>
      </c>
      <c r="M590" s="11">
        <f>order_db[[#This Row],[selling price]]-order_db[[#This Row],[Cost]]</f>
        <v>276</v>
      </c>
      <c r="N590" s="11">
        <f>order_db[[#This Row],[selling price]]*7.5%</f>
        <v>72.45</v>
      </c>
    </row>
    <row r="591" spans="1:14" ht="18.5" x14ac:dyDescent="0.45">
      <c r="A591" s="8">
        <v>590</v>
      </c>
      <c r="B591" s="9">
        <v>1</v>
      </c>
      <c r="C591" s="9">
        <v>887151</v>
      </c>
      <c r="D591" s="9" t="s">
        <v>11</v>
      </c>
      <c r="E591" s="9">
        <v>293</v>
      </c>
      <c r="F591" s="10">
        <v>43842</v>
      </c>
      <c r="G591" s="20">
        <v>2020</v>
      </c>
      <c r="H591" s="11">
        <v>879</v>
      </c>
      <c r="I591" s="11">
        <v>366.25</v>
      </c>
      <c r="J591" s="11">
        <f>order_db[[#This Row],[Cost]]/order_db[[#This Row],[Units_Sold]]</f>
        <v>1.25</v>
      </c>
      <c r="K591" s="11">
        <f>(order_db[[#This Row],[Revenue]]-order_db[[#This Row],[Cost]])/order_db[[#This Row],[Units_Sold]]</f>
        <v>1.75</v>
      </c>
      <c r="L591" s="11">
        <f>order_db[[#This Row],[Unit_selling price]]*order_db[[#This Row],[Units_Sold]]</f>
        <v>512.75</v>
      </c>
      <c r="M591" s="11">
        <f>order_db[[#This Row],[selling price]]-order_db[[#This Row],[Cost]]</f>
        <v>146.5</v>
      </c>
      <c r="N591" s="11">
        <f>order_db[[#This Row],[selling price]]*7.5%</f>
        <v>38.456249999999997</v>
      </c>
    </row>
    <row r="592" spans="1:14" ht="18.5" x14ac:dyDescent="0.45">
      <c r="A592" s="8">
        <v>591</v>
      </c>
      <c r="B592" s="9">
        <v>3</v>
      </c>
      <c r="C592" s="9">
        <v>559561</v>
      </c>
      <c r="D592" s="9" t="s">
        <v>11</v>
      </c>
      <c r="E592" s="9">
        <v>1806</v>
      </c>
      <c r="F592" s="10">
        <v>43835</v>
      </c>
      <c r="G592" s="20">
        <v>2020</v>
      </c>
      <c r="H592" s="11">
        <v>5418</v>
      </c>
      <c r="I592" s="11">
        <v>2257.5</v>
      </c>
      <c r="J592" s="11">
        <f>order_db[[#This Row],[Cost]]/order_db[[#This Row],[Units_Sold]]</f>
        <v>1.25</v>
      </c>
      <c r="K592" s="11">
        <f>(order_db[[#This Row],[Revenue]]-order_db[[#This Row],[Cost]])/order_db[[#This Row],[Units_Sold]]</f>
        <v>1.75</v>
      </c>
      <c r="L592" s="11">
        <f>order_db[[#This Row],[Unit_selling price]]*order_db[[#This Row],[Units_Sold]]</f>
        <v>3160.5</v>
      </c>
      <c r="M592" s="11">
        <f>order_db[[#This Row],[selling price]]-order_db[[#This Row],[Cost]]</f>
        <v>903</v>
      </c>
      <c r="N592" s="11">
        <f>order_db[[#This Row],[selling price]]*7.5%</f>
        <v>237.03749999999999</v>
      </c>
    </row>
    <row r="593" spans="1:14" ht="18.5" x14ac:dyDescent="0.45">
      <c r="A593" s="8">
        <v>592</v>
      </c>
      <c r="B593" s="9">
        <v>2</v>
      </c>
      <c r="C593" s="9">
        <v>616386</v>
      </c>
      <c r="D593" s="9" t="s">
        <v>12</v>
      </c>
      <c r="E593" s="9">
        <v>1493</v>
      </c>
      <c r="F593" s="10">
        <v>43831</v>
      </c>
      <c r="G593" s="20">
        <v>2020</v>
      </c>
      <c r="H593" s="11">
        <v>8958</v>
      </c>
      <c r="I593" s="11">
        <v>4105.75</v>
      </c>
      <c r="J593" s="11">
        <f>order_db[[#This Row],[Cost]]/order_db[[#This Row],[Units_Sold]]</f>
        <v>2.75</v>
      </c>
      <c r="K593" s="11">
        <f>(order_db[[#This Row],[Revenue]]-order_db[[#This Row],[Cost]])/order_db[[#This Row],[Units_Sold]]</f>
        <v>3.25</v>
      </c>
      <c r="L593" s="11">
        <f>order_db[[#This Row],[Unit_selling price]]*order_db[[#This Row],[Units_Sold]]</f>
        <v>4852.25</v>
      </c>
      <c r="M593" s="11">
        <f>order_db[[#This Row],[selling price]]-order_db[[#This Row],[Cost]]</f>
        <v>746.5</v>
      </c>
      <c r="N593" s="11">
        <f>order_db[[#This Row],[selling price]]*7.5%</f>
        <v>363.91874999999999</v>
      </c>
    </row>
    <row r="594" spans="1:14" ht="18.5" x14ac:dyDescent="0.45">
      <c r="A594" s="8">
        <v>593</v>
      </c>
      <c r="B594" s="9">
        <v>4</v>
      </c>
      <c r="C594" s="9">
        <v>775360</v>
      </c>
      <c r="D594" s="9" t="s">
        <v>12</v>
      </c>
      <c r="E594" s="9">
        <v>1804</v>
      </c>
      <c r="F594" s="10">
        <v>43832</v>
      </c>
      <c r="G594" s="20">
        <v>2020</v>
      </c>
      <c r="H594" s="11">
        <v>10824</v>
      </c>
      <c r="I594" s="11">
        <v>4961</v>
      </c>
      <c r="J594" s="11">
        <f>order_db[[#This Row],[Cost]]/order_db[[#This Row],[Units_Sold]]</f>
        <v>2.75</v>
      </c>
      <c r="K594" s="11">
        <f>(order_db[[#This Row],[Revenue]]-order_db[[#This Row],[Cost]])/order_db[[#This Row],[Units_Sold]]</f>
        <v>3.25</v>
      </c>
      <c r="L594" s="11">
        <f>order_db[[#This Row],[Unit_selling price]]*order_db[[#This Row],[Units_Sold]]</f>
        <v>5863</v>
      </c>
      <c r="M594" s="11">
        <f>order_db[[#This Row],[selling price]]-order_db[[#This Row],[Cost]]</f>
        <v>902</v>
      </c>
      <c r="N594" s="11">
        <f>order_db[[#This Row],[selling price]]*7.5%</f>
        <v>439.72499999999997</v>
      </c>
    </row>
    <row r="595" spans="1:14" ht="18.5" x14ac:dyDescent="0.45">
      <c r="A595" s="8">
        <v>594</v>
      </c>
      <c r="B595" s="9">
        <v>1</v>
      </c>
      <c r="C595" s="9">
        <v>806592</v>
      </c>
      <c r="D595" s="9" t="s">
        <v>12</v>
      </c>
      <c r="E595" s="9">
        <v>2161</v>
      </c>
      <c r="F595" s="10">
        <v>43833</v>
      </c>
      <c r="G595" s="20">
        <v>2020</v>
      </c>
      <c r="H595" s="11">
        <v>12966</v>
      </c>
      <c r="I595" s="11">
        <v>5942.75</v>
      </c>
      <c r="J595" s="11">
        <f>order_db[[#This Row],[Cost]]/order_db[[#This Row],[Units_Sold]]</f>
        <v>2.75</v>
      </c>
      <c r="K595" s="11">
        <f>(order_db[[#This Row],[Revenue]]-order_db[[#This Row],[Cost]])/order_db[[#This Row],[Units_Sold]]</f>
        <v>3.25</v>
      </c>
      <c r="L595" s="11">
        <f>order_db[[#This Row],[Unit_selling price]]*order_db[[#This Row],[Units_Sold]]</f>
        <v>7023.25</v>
      </c>
      <c r="M595" s="11">
        <f>order_db[[#This Row],[selling price]]-order_db[[#This Row],[Cost]]</f>
        <v>1080.5</v>
      </c>
      <c r="N595" s="11">
        <f>order_db[[#This Row],[selling price]]*7.5%</f>
        <v>526.74374999999998</v>
      </c>
    </row>
    <row r="596" spans="1:14" ht="18.5" x14ac:dyDescent="0.45">
      <c r="A596" s="8">
        <v>595</v>
      </c>
      <c r="B596" s="9">
        <v>4</v>
      </c>
      <c r="C596" s="9">
        <v>552346</v>
      </c>
      <c r="D596" s="9" t="s">
        <v>12</v>
      </c>
      <c r="E596" s="9">
        <v>1006</v>
      </c>
      <c r="F596" s="10">
        <v>43836</v>
      </c>
      <c r="G596" s="20">
        <v>2020</v>
      </c>
      <c r="H596" s="11">
        <v>6036</v>
      </c>
      <c r="I596" s="11">
        <v>2766.5</v>
      </c>
      <c r="J596" s="11">
        <f>order_db[[#This Row],[Cost]]/order_db[[#This Row],[Units_Sold]]</f>
        <v>2.75</v>
      </c>
      <c r="K596" s="11">
        <f>(order_db[[#This Row],[Revenue]]-order_db[[#This Row],[Cost]])/order_db[[#This Row],[Units_Sold]]</f>
        <v>3.25</v>
      </c>
      <c r="L596" s="11">
        <f>order_db[[#This Row],[Unit_selling price]]*order_db[[#This Row],[Units_Sold]]</f>
        <v>3269.5</v>
      </c>
      <c r="M596" s="11">
        <f>order_db[[#This Row],[selling price]]-order_db[[#This Row],[Cost]]</f>
        <v>503</v>
      </c>
      <c r="N596" s="11">
        <f>order_db[[#This Row],[selling price]]*7.5%</f>
        <v>245.21249999999998</v>
      </c>
    </row>
    <row r="597" spans="1:14" ht="18.5" x14ac:dyDescent="0.45">
      <c r="A597" s="8">
        <v>596</v>
      </c>
      <c r="B597" s="9">
        <v>1</v>
      </c>
      <c r="C597" s="9">
        <v>643742</v>
      </c>
      <c r="D597" s="9" t="s">
        <v>12</v>
      </c>
      <c r="E597" s="9">
        <v>1545</v>
      </c>
      <c r="F597" s="10">
        <v>43836</v>
      </c>
      <c r="G597" s="20">
        <v>2020</v>
      </c>
      <c r="H597" s="11">
        <v>9270</v>
      </c>
      <c r="I597" s="11">
        <v>4248.75</v>
      </c>
      <c r="J597" s="11">
        <f>order_db[[#This Row],[Cost]]/order_db[[#This Row],[Units_Sold]]</f>
        <v>2.75</v>
      </c>
      <c r="K597" s="11">
        <f>(order_db[[#This Row],[Revenue]]-order_db[[#This Row],[Cost]])/order_db[[#This Row],[Units_Sold]]</f>
        <v>3.25</v>
      </c>
      <c r="L597" s="11">
        <f>order_db[[#This Row],[Unit_selling price]]*order_db[[#This Row],[Units_Sold]]</f>
        <v>5021.25</v>
      </c>
      <c r="M597" s="11">
        <f>order_db[[#This Row],[selling price]]-order_db[[#This Row],[Cost]]</f>
        <v>772.5</v>
      </c>
      <c r="N597" s="11">
        <f>order_db[[#This Row],[selling price]]*7.5%</f>
        <v>376.59375</v>
      </c>
    </row>
    <row r="598" spans="1:14" ht="18.5" x14ac:dyDescent="0.45">
      <c r="A598" s="8">
        <v>597</v>
      </c>
      <c r="B598" s="9">
        <v>1</v>
      </c>
      <c r="C598" s="9">
        <v>685153</v>
      </c>
      <c r="D598" s="9" t="s">
        <v>12</v>
      </c>
      <c r="E598" s="9">
        <v>2821</v>
      </c>
      <c r="F598" s="10">
        <v>43838</v>
      </c>
      <c r="G598" s="20">
        <v>2020</v>
      </c>
      <c r="H598" s="11">
        <v>16926</v>
      </c>
      <c r="I598" s="11">
        <v>7757.75</v>
      </c>
      <c r="J598" s="11">
        <f>order_db[[#This Row],[Cost]]/order_db[[#This Row],[Units_Sold]]</f>
        <v>2.75</v>
      </c>
      <c r="K598" s="11">
        <f>(order_db[[#This Row],[Revenue]]-order_db[[#This Row],[Cost]])/order_db[[#This Row],[Units_Sold]]</f>
        <v>3.25</v>
      </c>
      <c r="L598" s="11">
        <f>order_db[[#This Row],[Unit_selling price]]*order_db[[#This Row],[Units_Sold]]</f>
        <v>9168.25</v>
      </c>
      <c r="M598" s="11">
        <f>order_db[[#This Row],[selling price]]-order_db[[#This Row],[Cost]]</f>
        <v>1410.5</v>
      </c>
      <c r="N598" s="11">
        <f>order_db[[#This Row],[selling price]]*7.5%</f>
        <v>687.61874999999998</v>
      </c>
    </row>
    <row r="599" spans="1:14" ht="18.5" x14ac:dyDescent="0.45">
      <c r="A599" s="8">
        <v>598</v>
      </c>
      <c r="B599" s="9">
        <v>3</v>
      </c>
      <c r="C599" s="9">
        <v>725066</v>
      </c>
      <c r="D599" s="9" t="s">
        <v>12</v>
      </c>
      <c r="E599" s="9">
        <v>345</v>
      </c>
      <c r="F599" s="10">
        <v>43475</v>
      </c>
      <c r="G599" s="20">
        <v>2019</v>
      </c>
      <c r="H599" s="11">
        <v>2070</v>
      </c>
      <c r="I599" s="11">
        <v>948.75</v>
      </c>
      <c r="J599" s="11">
        <f>order_db[[#This Row],[Cost]]/order_db[[#This Row],[Units_Sold]]</f>
        <v>2.75</v>
      </c>
      <c r="K599" s="11">
        <f>(order_db[[#This Row],[Revenue]]-order_db[[#This Row],[Cost]])/order_db[[#This Row],[Units_Sold]]</f>
        <v>3.25</v>
      </c>
      <c r="L599" s="11">
        <f>order_db[[#This Row],[Unit_selling price]]*order_db[[#This Row],[Units_Sold]]</f>
        <v>1121.25</v>
      </c>
      <c r="M599" s="11">
        <f>order_db[[#This Row],[selling price]]-order_db[[#This Row],[Cost]]</f>
        <v>172.5</v>
      </c>
      <c r="N599" s="11">
        <f>order_db[[#This Row],[selling price]]*7.5%</f>
        <v>84.09375</v>
      </c>
    </row>
    <row r="600" spans="1:14" ht="18.5" x14ac:dyDescent="0.45">
      <c r="A600" s="8">
        <v>599</v>
      </c>
      <c r="B600" s="9">
        <v>3</v>
      </c>
      <c r="C600" s="9">
        <v>584477</v>
      </c>
      <c r="D600" s="9" t="s">
        <v>12</v>
      </c>
      <c r="E600" s="9">
        <v>639</v>
      </c>
      <c r="F600" s="10">
        <v>43841</v>
      </c>
      <c r="G600" s="20">
        <v>2020</v>
      </c>
      <c r="H600" s="11">
        <v>3834</v>
      </c>
      <c r="I600" s="11">
        <v>1757.25</v>
      </c>
      <c r="J600" s="11">
        <f>order_db[[#This Row],[Cost]]/order_db[[#This Row],[Units_Sold]]</f>
        <v>2.75</v>
      </c>
      <c r="K600" s="11">
        <f>(order_db[[#This Row],[Revenue]]-order_db[[#This Row],[Cost]])/order_db[[#This Row],[Units_Sold]]</f>
        <v>3.25</v>
      </c>
      <c r="L600" s="11">
        <f>order_db[[#This Row],[Unit_selling price]]*order_db[[#This Row],[Units_Sold]]</f>
        <v>2076.75</v>
      </c>
      <c r="M600" s="11">
        <f>order_db[[#This Row],[selling price]]-order_db[[#This Row],[Cost]]</f>
        <v>319.5</v>
      </c>
      <c r="N600" s="11">
        <f>order_db[[#This Row],[selling price]]*7.5%</f>
        <v>155.75624999999999</v>
      </c>
    </row>
    <row r="601" spans="1:14" ht="18.5" x14ac:dyDescent="0.45">
      <c r="A601" s="8">
        <v>600</v>
      </c>
      <c r="B601" s="9">
        <v>5</v>
      </c>
      <c r="C601" s="9">
        <v>613058</v>
      </c>
      <c r="D601" s="9" t="s">
        <v>12</v>
      </c>
      <c r="E601" s="9">
        <v>3864</v>
      </c>
      <c r="F601" s="10">
        <v>43834</v>
      </c>
      <c r="G601" s="20">
        <v>2020</v>
      </c>
      <c r="H601" s="11">
        <v>23184</v>
      </c>
      <c r="I601" s="11">
        <v>10626</v>
      </c>
      <c r="J601" s="11">
        <f>order_db[[#This Row],[Cost]]/order_db[[#This Row],[Units_Sold]]</f>
        <v>2.75</v>
      </c>
      <c r="K601" s="11">
        <f>(order_db[[#This Row],[Revenue]]-order_db[[#This Row],[Cost]])/order_db[[#This Row],[Units_Sold]]</f>
        <v>3.25</v>
      </c>
      <c r="L601" s="11">
        <f>order_db[[#This Row],[Unit_selling price]]*order_db[[#This Row],[Units_Sold]]</f>
        <v>12558</v>
      </c>
      <c r="M601" s="11">
        <f>order_db[[#This Row],[selling price]]-order_db[[#This Row],[Cost]]</f>
        <v>1932</v>
      </c>
      <c r="N601" s="11">
        <f>order_db[[#This Row],[selling price]]*7.5%</f>
        <v>941.84999999999991</v>
      </c>
    </row>
    <row r="602" spans="1:14" ht="18.5" x14ac:dyDescent="0.45">
      <c r="A602" s="8">
        <v>601</v>
      </c>
      <c r="B602" s="9">
        <v>1</v>
      </c>
      <c r="C602" s="9">
        <v>729194</v>
      </c>
      <c r="D602" s="9" t="s">
        <v>12</v>
      </c>
      <c r="E602" s="9">
        <v>362</v>
      </c>
      <c r="F602" s="10">
        <v>43835</v>
      </c>
      <c r="G602" s="20">
        <v>2020</v>
      </c>
      <c r="H602" s="11">
        <v>2172</v>
      </c>
      <c r="I602" s="11">
        <v>995.5</v>
      </c>
      <c r="J602" s="11">
        <f>order_db[[#This Row],[Cost]]/order_db[[#This Row],[Units_Sold]]</f>
        <v>2.75</v>
      </c>
      <c r="K602" s="11">
        <f>(order_db[[#This Row],[Revenue]]-order_db[[#This Row],[Cost]])/order_db[[#This Row],[Units_Sold]]</f>
        <v>3.25</v>
      </c>
      <c r="L602" s="11">
        <f>order_db[[#This Row],[Unit_selling price]]*order_db[[#This Row],[Units_Sold]]</f>
        <v>1176.5</v>
      </c>
      <c r="M602" s="11">
        <f>order_db[[#This Row],[selling price]]-order_db[[#This Row],[Cost]]</f>
        <v>181</v>
      </c>
      <c r="N602" s="11">
        <f>order_db[[#This Row],[selling price]]*7.5%</f>
        <v>88.237499999999997</v>
      </c>
    </row>
    <row r="603" spans="1:14" ht="18.5" x14ac:dyDescent="0.45">
      <c r="A603" s="8">
        <v>602</v>
      </c>
      <c r="B603" s="9">
        <v>1</v>
      </c>
      <c r="C603" s="9">
        <v>265959</v>
      </c>
      <c r="D603" s="9" t="s">
        <v>12</v>
      </c>
      <c r="E603" s="9">
        <v>923</v>
      </c>
      <c r="F603" s="10">
        <v>43838</v>
      </c>
      <c r="G603" s="20">
        <v>2020</v>
      </c>
      <c r="H603" s="11">
        <v>5538</v>
      </c>
      <c r="I603" s="11">
        <v>2538.25</v>
      </c>
      <c r="J603" s="11">
        <f>order_db[[#This Row],[Cost]]/order_db[[#This Row],[Units_Sold]]</f>
        <v>2.75</v>
      </c>
      <c r="K603" s="11">
        <f>(order_db[[#This Row],[Revenue]]-order_db[[#This Row],[Cost]])/order_db[[#This Row],[Units_Sold]]</f>
        <v>3.25</v>
      </c>
      <c r="L603" s="11">
        <f>order_db[[#This Row],[Unit_selling price]]*order_db[[#This Row],[Units_Sold]]</f>
        <v>2999.75</v>
      </c>
      <c r="M603" s="11">
        <f>order_db[[#This Row],[selling price]]-order_db[[#This Row],[Cost]]</f>
        <v>461.5</v>
      </c>
      <c r="N603" s="11">
        <f>order_db[[#This Row],[selling price]]*7.5%</f>
        <v>224.98124999999999</v>
      </c>
    </row>
    <row r="604" spans="1:14" ht="18.5" x14ac:dyDescent="0.45">
      <c r="A604" s="8">
        <v>603</v>
      </c>
      <c r="B604" s="9">
        <v>5</v>
      </c>
      <c r="C604" s="9">
        <v>196520</v>
      </c>
      <c r="D604" s="9" t="s">
        <v>12</v>
      </c>
      <c r="E604" s="9">
        <v>663</v>
      </c>
      <c r="F604" s="10">
        <v>43475</v>
      </c>
      <c r="G604" s="20">
        <v>2019</v>
      </c>
      <c r="H604" s="11">
        <v>3978</v>
      </c>
      <c r="I604" s="11">
        <v>1823.25</v>
      </c>
      <c r="J604" s="11">
        <f>order_db[[#This Row],[Cost]]/order_db[[#This Row],[Units_Sold]]</f>
        <v>2.75</v>
      </c>
      <c r="K604" s="11">
        <f>(order_db[[#This Row],[Revenue]]-order_db[[#This Row],[Cost]])/order_db[[#This Row],[Units_Sold]]</f>
        <v>3.25</v>
      </c>
      <c r="L604" s="11">
        <f>order_db[[#This Row],[Unit_selling price]]*order_db[[#This Row],[Units_Sold]]</f>
        <v>2154.75</v>
      </c>
      <c r="M604" s="11">
        <f>order_db[[#This Row],[selling price]]-order_db[[#This Row],[Cost]]</f>
        <v>331.5</v>
      </c>
      <c r="N604" s="11">
        <f>order_db[[#This Row],[selling price]]*7.5%</f>
        <v>161.60624999999999</v>
      </c>
    </row>
    <row r="605" spans="1:14" ht="18.5" x14ac:dyDescent="0.45">
      <c r="A605" s="8">
        <v>604</v>
      </c>
      <c r="B605" s="9">
        <v>2</v>
      </c>
      <c r="C605" s="9">
        <v>894331</v>
      </c>
      <c r="D605" s="9" t="s">
        <v>12</v>
      </c>
      <c r="E605" s="9">
        <v>2092</v>
      </c>
      <c r="F605" s="10">
        <v>43476</v>
      </c>
      <c r="G605" s="20">
        <v>2019</v>
      </c>
      <c r="H605" s="11">
        <v>12552</v>
      </c>
      <c r="I605" s="11">
        <v>5753</v>
      </c>
      <c r="J605" s="11">
        <f>order_db[[#This Row],[Cost]]/order_db[[#This Row],[Units_Sold]]</f>
        <v>2.75</v>
      </c>
      <c r="K605" s="11">
        <f>(order_db[[#This Row],[Revenue]]-order_db[[#This Row],[Cost]])/order_db[[#This Row],[Units_Sold]]</f>
        <v>3.25</v>
      </c>
      <c r="L605" s="11">
        <f>order_db[[#This Row],[Unit_selling price]]*order_db[[#This Row],[Units_Sold]]</f>
        <v>6799</v>
      </c>
      <c r="M605" s="11">
        <f>order_db[[#This Row],[selling price]]-order_db[[#This Row],[Cost]]</f>
        <v>1046</v>
      </c>
      <c r="N605" s="11">
        <f>order_db[[#This Row],[selling price]]*7.5%</f>
        <v>509.92499999999995</v>
      </c>
    </row>
    <row r="606" spans="1:14" ht="18.5" x14ac:dyDescent="0.45">
      <c r="A606" s="8">
        <v>605</v>
      </c>
      <c r="B606" s="9">
        <v>2</v>
      </c>
      <c r="C606" s="9">
        <v>149035</v>
      </c>
      <c r="D606" s="9" t="s">
        <v>12</v>
      </c>
      <c r="E606" s="9">
        <v>1566</v>
      </c>
      <c r="F606" s="10">
        <v>43840</v>
      </c>
      <c r="G606" s="20">
        <v>2020</v>
      </c>
      <c r="H606" s="11">
        <v>9396</v>
      </c>
      <c r="I606" s="11">
        <v>4306.5</v>
      </c>
      <c r="J606" s="11">
        <f>order_db[[#This Row],[Cost]]/order_db[[#This Row],[Units_Sold]]</f>
        <v>2.75</v>
      </c>
      <c r="K606" s="11">
        <f>(order_db[[#This Row],[Revenue]]-order_db[[#This Row],[Cost]])/order_db[[#This Row],[Units_Sold]]</f>
        <v>3.25</v>
      </c>
      <c r="L606" s="11">
        <f>order_db[[#This Row],[Unit_selling price]]*order_db[[#This Row],[Units_Sold]]</f>
        <v>5089.5</v>
      </c>
      <c r="M606" s="11">
        <f>order_db[[#This Row],[selling price]]-order_db[[#This Row],[Cost]]</f>
        <v>783</v>
      </c>
      <c r="N606" s="11">
        <f>order_db[[#This Row],[selling price]]*7.5%</f>
        <v>381.71249999999998</v>
      </c>
    </row>
    <row r="607" spans="1:14" ht="18.5" x14ac:dyDescent="0.45">
      <c r="A607" s="8">
        <v>606</v>
      </c>
      <c r="B607" s="9">
        <v>4</v>
      </c>
      <c r="C607" s="9">
        <v>861720</v>
      </c>
      <c r="D607" s="9" t="s">
        <v>12</v>
      </c>
      <c r="E607" s="9">
        <v>2966</v>
      </c>
      <c r="F607" s="10">
        <v>43475</v>
      </c>
      <c r="G607" s="20">
        <v>2019</v>
      </c>
      <c r="H607" s="11">
        <v>17796</v>
      </c>
      <c r="I607" s="11">
        <v>8156.5</v>
      </c>
      <c r="J607" s="11">
        <f>order_db[[#This Row],[Cost]]/order_db[[#This Row],[Units_Sold]]</f>
        <v>2.75</v>
      </c>
      <c r="K607" s="11">
        <f>(order_db[[#This Row],[Revenue]]-order_db[[#This Row],[Cost]])/order_db[[#This Row],[Units_Sold]]</f>
        <v>3.25</v>
      </c>
      <c r="L607" s="11">
        <f>order_db[[#This Row],[Unit_selling price]]*order_db[[#This Row],[Units_Sold]]</f>
        <v>9639.5</v>
      </c>
      <c r="M607" s="11">
        <f>order_db[[#This Row],[selling price]]-order_db[[#This Row],[Cost]]</f>
        <v>1483</v>
      </c>
      <c r="N607" s="11">
        <f>order_db[[#This Row],[selling price]]*7.5%</f>
        <v>722.96249999999998</v>
      </c>
    </row>
    <row r="608" spans="1:14" ht="18.5" x14ac:dyDescent="0.45">
      <c r="A608" s="8">
        <v>607</v>
      </c>
      <c r="B608" s="9">
        <v>2</v>
      </c>
      <c r="C608" s="9">
        <v>426268</v>
      </c>
      <c r="D608" s="9" t="s">
        <v>12</v>
      </c>
      <c r="E608" s="9">
        <v>2877</v>
      </c>
      <c r="F608" s="10">
        <v>43840</v>
      </c>
      <c r="G608" s="20">
        <v>2020</v>
      </c>
      <c r="H608" s="11">
        <v>17262</v>
      </c>
      <c r="I608" s="11">
        <v>7911.75</v>
      </c>
      <c r="J608" s="11">
        <f>order_db[[#This Row],[Cost]]/order_db[[#This Row],[Units_Sold]]</f>
        <v>2.75</v>
      </c>
      <c r="K608" s="11">
        <f>(order_db[[#This Row],[Revenue]]-order_db[[#This Row],[Cost]])/order_db[[#This Row],[Units_Sold]]</f>
        <v>3.25</v>
      </c>
      <c r="L608" s="11">
        <f>order_db[[#This Row],[Unit_selling price]]*order_db[[#This Row],[Units_Sold]]</f>
        <v>9350.25</v>
      </c>
      <c r="M608" s="11">
        <f>order_db[[#This Row],[selling price]]-order_db[[#This Row],[Cost]]</f>
        <v>1438.5</v>
      </c>
      <c r="N608" s="11">
        <f>order_db[[#This Row],[selling price]]*7.5%</f>
        <v>701.26874999999995</v>
      </c>
    </row>
    <row r="609" spans="1:14" ht="18.5" x14ac:dyDescent="0.45">
      <c r="A609" s="8">
        <v>608</v>
      </c>
      <c r="B609" s="9">
        <v>1</v>
      </c>
      <c r="C609" s="9">
        <v>156941</v>
      </c>
      <c r="D609" s="9" t="s">
        <v>12</v>
      </c>
      <c r="E609" s="9">
        <v>809</v>
      </c>
      <c r="F609" s="10">
        <v>43475</v>
      </c>
      <c r="G609" s="20">
        <v>2019</v>
      </c>
      <c r="H609" s="11">
        <v>4854</v>
      </c>
      <c r="I609" s="11">
        <v>2224.75</v>
      </c>
      <c r="J609" s="11">
        <f>order_db[[#This Row],[Cost]]/order_db[[#This Row],[Units_Sold]]</f>
        <v>2.75</v>
      </c>
      <c r="K609" s="11">
        <f>(order_db[[#This Row],[Revenue]]-order_db[[#This Row],[Cost]])/order_db[[#This Row],[Units_Sold]]</f>
        <v>3.25</v>
      </c>
      <c r="L609" s="11">
        <f>order_db[[#This Row],[Unit_selling price]]*order_db[[#This Row],[Units_Sold]]</f>
        <v>2629.25</v>
      </c>
      <c r="M609" s="11">
        <f>order_db[[#This Row],[selling price]]-order_db[[#This Row],[Cost]]</f>
        <v>404.5</v>
      </c>
      <c r="N609" s="11">
        <f>order_db[[#This Row],[selling price]]*7.5%</f>
        <v>197.19374999999999</v>
      </c>
    </row>
    <row r="610" spans="1:14" ht="18.5" x14ac:dyDescent="0.45">
      <c r="A610" s="8">
        <v>609</v>
      </c>
      <c r="B610" s="9">
        <v>2</v>
      </c>
      <c r="C610" s="9">
        <v>431261</v>
      </c>
      <c r="D610" s="9" t="s">
        <v>12</v>
      </c>
      <c r="E610" s="9">
        <v>2145</v>
      </c>
      <c r="F610" s="10">
        <v>43475</v>
      </c>
      <c r="G610" s="20">
        <v>2019</v>
      </c>
      <c r="H610" s="11">
        <v>12870</v>
      </c>
      <c r="I610" s="11">
        <v>5898.75</v>
      </c>
      <c r="J610" s="11">
        <f>order_db[[#This Row],[Cost]]/order_db[[#This Row],[Units_Sold]]</f>
        <v>2.75</v>
      </c>
      <c r="K610" s="11">
        <f>(order_db[[#This Row],[Revenue]]-order_db[[#This Row],[Cost]])/order_db[[#This Row],[Units_Sold]]</f>
        <v>3.25</v>
      </c>
      <c r="L610" s="11">
        <f>order_db[[#This Row],[Unit_selling price]]*order_db[[#This Row],[Units_Sold]]</f>
        <v>6971.25</v>
      </c>
      <c r="M610" s="11">
        <f>order_db[[#This Row],[selling price]]-order_db[[#This Row],[Cost]]</f>
        <v>1072.5</v>
      </c>
      <c r="N610" s="11">
        <f>order_db[[#This Row],[selling price]]*7.5%</f>
        <v>522.84375</v>
      </c>
    </row>
    <row r="611" spans="1:14" ht="18.5" x14ac:dyDescent="0.45">
      <c r="A611" s="8">
        <v>610</v>
      </c>
      <c r="B611" s="9">
        <v>3</v>
      </c>
      <c r="C611" s="9">
        <v>367956</v>
      </c>
      <c r="D611" s="9" t="s">
        <v>12</v>
      </c>
      <c r="E611" s="9">
        <v>1055</v>
      </c>
      <c r="F611" s="10">
        <v>43842</v>
      </c>
      <c r="G611" s="20">
        <v>2020</v>
      </c>
      <c r="H611" s="11">
        <v>6330</v>
      </c>
      <c r="I611" s="11">
        <v>2901.25</v>
      </c>
      <c r="J611" s="11">
        <f>order_db[[#This Row],[Cost]]/order_db[[#This Row],[Units_Sold]]</f>
        <v>2.75</v>
      </c>
      <c r="K611" s="11">
        <f>(order_db[[#This Row],[Revenue]]-order_db[[#This Row],[Cost]])/order_db[[#This Row],[Units_Sold]]</f>
        <v>3.25</v>
      </c>
      <c r="L611" s="11">
        <f>order_db[[#This Row],[Unit_selling price]]*order_db[[#This Row],[Units_Sold]]</f>
        <v>3428.75</v>
      </c>
      <c r="M611" s="11">
        <f>order_db[[#This Row],[selling price]]-order_db[[#This Row],[Cost]]</f>
        <v>527.5</v>
      </c>
      <c r="N611" s="11">
        <f>order_db[[#This Row],[selling price]]*7.5%</f>
        <v>257.15625</v>
      </c>
    </row>
    <row r="612" spans="1:14" ht="18.5" x14ac:dyDescent="0.45">
      <c r="A612" s="8">
        <v>611</v>
      </c>
      <c r="B612" s="9">
        <v>5</v>
      </c>
      <c r="C612" s="9">
        <v>214845</v>
      </c>
      <c r="D612" s="9" t="s">
        <v>12</v>
      </c>
      <c r="E612" s="9">
        <v>544</v>
      </c>
      <c r="F612" s="10">
        <v>43477</v>
      </c>
      <c r="G612" s="20">
        <v>2019</v>
      </c>
      <c r="H612" s="11">
        <v>3264</v>
      </c>
      <c r="I612" s="11">
        <v>1496</v>
      </c>
      <c r="J612" s="11">
        <f>order_db[[#This Row],[Cost]]/order_db[[#This Row],[Units_Sold]]</f>
        <v>2.75</v>
      </c>
      <c r="K612" s="11">
        <f>(order_db[[#This Row],[Revenue]]-order_db[[#This Row],[Cost]])/order_db[[#This Row],[Units_Sold]]</f>
        <v>3.25</v>
      </c>
      <c r="L612" s="11">
        <f>order_db[[#This Row],[Unit_selling price]]*order_db[[#This Row],[Units_Sold]]</f>
        <v>1768</v>
      </c>
      <c r="M612" s="11">
        <f>order_db[[#This Row],[selling price]]-order_db[[#This Row],[Cost]]</f>
        <v>272</v>
      </c>
      <c r="N612" s="11">
        <f>order_db[[#This Row],[selling price]]*7.5%</f>
        <v>132.6</v>
      </c>
    </row>
    <row r="613" spans="1:14" ht="18.5" x14ac:dyDescent="0.45">
      <c r="A613" s="8">
        <v>612</v>
      </c>
      <c r="B613" s="9">
        <v>2</v>
      </c>
      <c r="C613" s="9">
        <v>765978</v>
      </c>
      <c r="D613" s="9" t="s">
        <v>12</v>
      </c>
      <c r="E613" s="9">
        <v>1084</v>
      </c>
      <c r="F613" s="10">
        <v>43842</v>
      </c>
      <c r="G613" s="20">
        <v>2020</v>
      </c>
      <c r="H613" s="11">
        <v>6504</v>
      </c>
      <c r="I613" s="11">
        <v>2981</v>
      </c>
      <c r="J613" s="11">
        <f>order_db[[#This Row],[Cost]]/order_db[[#This Row],[Units_Sold]]</f>
        <v>2.75</v>
      </c>
      <c r="K613" s="11">
        <f>(order_db[[#This Row],[Revenue]]-order_db[[#This Row],[Cost]])/order_db[[#This Row],[Units_Sold]]</f>
        <v>3.25</v>
      </c>
      <c r="L613" s="11">
        <f>order_db[[#This Row],[Unit_selling price]]*order_db[[#This Row],[Units_Sold]]</f>
        <v>3523</v>
      </c>
      <c r="M613" s="11">
        <f>order_db[[#This Row],[selling price]]-order_db[[#This Row],[Cost]]</f>
        <v>542</v>
      </c>
      <c r="N613" s="11">
        <f>order_db[[#This Row],[selling price]]*7.5%</f>
        <v>264.22499999999997</v>
      </c>
    </row>
    <row r="614" spans="1:14" ht="18.5" x14ac:dyDescent="0.45">
      <c r="A614" s="8">
        <v>613</v>
      </c>
      <c r="B614" s="9">
        <v>4</v>
      </c>
      <c r="C614" s="9">
        <v>899743</v>
      </c>
      <c r="D614" s="9" t="s">
        <v>12</v>
      </c>
      <c r="E614" s="9">
        <v>2009</v>
      </c>
      <c r="F614" s="10">
        <v>43840</v>
      </c>
      <c r="G614" s="20">
        <v>2020</v>
      </c>
      <c r="H614" s="11">
        <v>12054</v>
      </c>
      <c r="I614" s="11">
        <v>5524.75</v>
      </c>
      <c r="J614" s="11">
        <f>order_db[[#This Row],[Cost]]/order_db[[#This Row],[Units_Sold]]</f>
        <v>2.75</v>
      </c>
      <c r="K614" s="11">
        <f>(order_db[[#This Row],[Revenue]]-order_db[[#This Row],[Cost]])/order_db[[#This Row],[Units_Sold]]</f>
        <v>3.25</v>
      </c>
      <c r="L614" s="11">
        <f>order_db[[#This Row],[Unit_selling price]]*order_db[[#This Row],[Units_Sold]]</f>
        <v>6529.25</v>
      </c>
      <c r="M614" s="11">
        <f>order_db[[#This Row],[selling price]]-order_db[[#This Row],[Cost]]</f>
        <v>1004.5</v>
      </c>
      <c r="N614" s="11">
        <f>order_db[[#This Row],[selling price]]*7.5%</f>
        <v>489.69374999999997</v>
      </c>
    </row>
    <row r="615" spans="1:14" ht="18.5" x14ac:dyDescent="0.45">
      <c r="A615" s="8">
        <v>614</v>
      </c>
      <c r="B615" s="9">
        <v>4</v>
      </c>
      <c r="C615" s="9">
        <v>766402</v>
      </c>
      <c r="D615" s="9" t="s">
        <v>12</v>
      </c>
      <c r="E615" s="9">
        <v>3851</v>
      </c>
      <c r="F615" s="10">
        <v>43834</v>
      </c>
      <c r="G615" s="20">
        <v>2020</v>
      </c>
      <c r="H615" s="11">
        <v>23103</v>
      </c>
      <c r="I615" s="11">
        <v>10588.875</v>
      </c>
      <c r="J615" s="11">
        <f>order_db[[#This Row],[Cost]]/order_db[[#This Row],[Units_Sold]]</f>
        <v>2.7496429498831474</v>
      </c>
      <c r="K615" s="11">
        <f>(order_db[[#This Row],[Revenue]]-order_db[[#This Row],[Cost]])/order_db[[#This Row],[Units_Sold]]</f>
        <v>3.2495780316800831</v>
      </c>
      <c r="L615" s="11">
        <f>order_db[[#This Row],[Unit_selling price]]*order_db[[#This Row],[Units_Sold]]</f>
        <v>12514.125</v>
      </c>
      <c r="M615" s="11">
        <f>order_db[[#This Row],[selling price]]-order_db[[#This Row],[Cost]]</f>
        <v>1925.25</v>
      </c>
      <c r="N615" s="11">
        <f>order_db[[#This Row],[selling price]]*7.5%</f>
        <v>938.55937499999993</v>
      </c>
    </row>
    <row r="616" spans="1:14" ht="18.5" x14ac:dyDescent="0.45">
      <c r="A616" s="8">
        <v>615</v>
      </c>
      <c r="B616" s="9">
        <v>4</v>
      </c>
      <c r="C616" s="9">
        <v>455927</v>
      </c>
      <c r="D616" s="9" t="s">
        <v>12</v>
      </c>
      <c r="E616" s="9">
        <v>736</v>
      </c>
      <c r="F616" s="10">
        <v>43474</v>
      </c>
      <c r="G616" s="20">
        <v>2019</v>
      </c>
      <c r="H616" s="11">
        <v>4416</v>
      </c>
      <c r="I616" s="11">
        <v>2024</v>
      </c>
      <c r="J616" s="11">
        <f>order_db[[#This Row],[Cost]]/order_db[[#This Row],[Units_Sold]]</f>
        <v>2.75</v>
      </c>
      <c r="K616" s="11">
        <f>(order_db[[#This Row],[Revenue]]-order_db[[#This Row],[Cost]])/order_db[[#This Row],[Units_Sold]]</f>
        <v>3.25</v>
      </c>
      <c r="L616" s="11">
        <f>order_db[[#This Row],[Unit_selling price]]*order_db[[#This Row],[Units_Sold]]</f>
        <v>2392</v>
      </c>
      <c r="M616" s="11">
        <f>order_db[[#This Row],[selling price]]-order_db[[#This Row],[Cost]]</f>
        <v>368</v>
      </c>
      <c r="N616" s="11">
        <f>order_db[[#This Row],[selling price]]*7.5%</f>
        <v>179.4</v>
      </c>
    </row>
    <row r="617" spans="1:14" ht="18.5" x14ac:dyDescent="0.45">
      <c r="A617" s="8">
        <v>616</v>
      </c>
      <c r="B617" s="9">
        <v>3</v>
      </c>
      <c r="C617" s="9">
        <v>464499</v>
      </c>
      <c r="D617" s="9" t="s">
        <v>12</v>
      </c>
      <c r="E617" s="9">
        <v>1465</v>
      </c>
      <c r="F617" s="10">
        <v>43833</v>
      </c>
      <c r="G617" s="20">
        <v>2020</v>
      </c>
      <c r="H617" s="11">
        <v>8790</v>
      </c>
      <c r="I617" s="11">
        <v>4028.75</v>
      </c>
      <c r="J617" s="11">
        <f>order_db[[#This Row],[Cost]]/order_db[[#This Row],[Units_Sold]]</f>
        <v>2.75</v>
      </c>
      <c r="K617" s="11">
        <f>(order_db[[#This Row],[Revenue]]-order_db[[#This Row],[Cost]])/order_db[[#This Row],[Units_Sold]]</f>
        <v>3.25</v>
      </c>
      <c r="L617" s="11">
        <f>order_db[[#This Row],[Unit_selling price]]*order_db[[#This Row],[Units_Sold]]</f>
        <v>4761.25</v>
      </c>
      <c r="M617" s="11">
        <f>order_db[[#This Row],[selling price]]-order_db[[#This Row],[Cost]]</f>
        <v>732.5</v>
      </c>
      <c r="N617" s="11">
        <f>order_db[[#This Row],[selling price]]*7.5%</f>
        <v>357.09375</v>
      </c>
    </row>
    <row r="618" spans="1:14" ht="18.5" x14ac:dyDescent="0.45">
      <c r="A618" s="8">
        <v>617</v>
      </c>
      <c r="B618" s="9">
        <v>4</v>
      </c>
      <c r="C618" s="9">
        <v>558048</v>
      </c>
      <c r="D618" s="9" t="s">
        <v>12</v>
      </c>
      <c r="E618" s="9">
        <v>2646</v>
      </c>
      <c r="F618" s="10">
        <v>43474</v>
      </c>
      <c r="G618" s="20">
        <v>2019</v>
      </c>
      <c r="H618" s="11">
        <v>15876</v>
      </c>
      <c r="I618" s="11">
        <v>7276.5</v>
      </c>
      <c r="J618" s="11">
        <f>order_db[[#This Row],[Cost]]/order_db[[#This Row],[Units_Sold]]</f>
        <v>2.75</v>
      </c>
      <c r="K618" s="11">
        <f>(order_db[[#This Row],[Revenue]]-order_db[[#This Row],[Cost]])/order_db[[#This Row],[Units_Sold]]</f>
        <v>3.25</v>
      </c>
      <c r="L618" s="11">
        <f>order_db[[#This Row],[Unit_selling price]]*order_db[[#This Row],[Units_Sold]]</f>
        <v>8599.5</v>
      </c>
      <c r="M618" s="11">
        <f>order_db[[#This Row],[selling price]]-order_db[[#This Row],[Cost]]</f>
        <v>1323</v>
      </c>
      <c r="N618" s="11">
        <f>order_db[[#This Row],[selling price]]*7.5%</f>
        <v>644.96249999999998</v>
      </c>
    </row>
    <row r="619" spans="1:14" ht="18.5" x14ac:dyDescent="0.45">
      <c r="A619" s="8">
        <v>618</v>
      </c>
      <c r="B619" s="9">
        <v>3</v>
      </c>
      <c r="C619" s="9">
        <v>375461</v>
      </c>
      <c r="D619" s="9" t="s">
        <v>12</v>
      </c>
      <c r="E619" s="9">
        <v>2177</v>
      </c>
      <c r="F619" s="10">
        <v>43840</v>
      </c>
      <c r="G619" s="20">
        <v>2020</v>
      </c>
      <c r="H619" s="11">
        <v>13062</v>
      </c>
      <c r="I619" s="11">
        <v>5986.75</v>
      </c>
      <c r="J619" s="11">
        <f>order_db[[#This Row],[Cost]]/order_db[[#This Row],[Units_Sold]]</f>
        <v>2.75</v>
      </c>
      <c r="K619" s="11">
        <f>(order_db[[#This Row],[Revenue]]-order_db[[#This Row],[Cost]])/order_db[[#This Row],[Units_Sold]]</f>
        <v>3.25</v>
      </c>
      <c r="L619" s="11">
        <f>order_db[[#This Row],[Unit_selling price]]*order_db[[#This Row],[Units_Sold]]</f>
        <v>7075.25</v>
      </c>
      <c r="M619" s="11">
        <f>order_db[[#This Row],[selling price]]-order_db[[#This Row],[Cost]]</f>
        <v>1088.5</v>
      </c>
      <c r="N619" s="11">
        <f>order_db[[#This Row],[selling price]]*7.5%</f>
        <v>530.64374999999995</v>
      </c>
    </row>
    <row r="620" spans="1:14" ht="18.5" x14ac:dyDescent="0.45">
      <c r="A620" s="8">
        <v>619</v>
      </c>
      <c r="B620" s="9">
        <v>4</v>
      </c>
      <c r="C620" s="9">
        <v>673372</v>
      </c>
      <c r="D620" s="9" t="s">
        <v>12</v>
      </c>
      <c r="E620" s="9">
        <v>2431</v>
      </c>
      <c r="F620" s="10">
        <v>43842</v>
      </c>
      <c r="G620" s="20">
        <v>2020</v>
      </c>
      <c r="H620" s="11">
        <v>14586</v>
      </c>
      <c r="I620" s="11">
        <v>6685.25</v>
      </c>
      <c r="J620" s="11">
        <f>order_db[[#This Row],[Cost]]/order_db[[#This Row],[Units_Sold]]</f>
        <v>2.75</v>
      </c>
      <c r="K620" s="11">
        <f>(order_db[[#This Row],[Revenue]]-order_db[[#This Row],[Cost]])/order_db[[#This Row],[Units_Sold]]</f>
        <v>3.25</v>
      </c>
      <c r="L620" s="11">
        <f>order_db[[#This Row],[Unit_selling price]]*order_db[[#This Row],[Units_Sold]]</f>
        <v>7900.75</v>
      </c>
      <c r="M620" s="11">
        <f>order_db[[#This Row],[selling price]]-order_db[[#This Row],[Cost]]</f>
        <v>1215.5</v>
      </c>
      <c r="N620" s="11">
        <f>order_db[[#This Row],[selling price]]*7.5%</f>
        <v>592.55624999999998</v>
      </c>
    </row>
    <row r="621" spans="1:14" ht="18.5" x14ac:dyDescent="0.45">
      <c r="A621" s="8">
        <v>620</v>
      </c>
      <c r="B621" s="9">
        <v>1</v>
      </c>
      <c r="C621" s="9">
        <v>197116</v>
      </c>
      <c r="D621" s="9" t="s">
        <v>12</v>
      </c>
      <c r="E621" s="9">
        <v>555</v>
      </c>
      <c r="F621" s="10">
        <v>43831</v>
      </c>
      <c r="G621" s="20">
        <v>2020</v>
      </c>
      <c r="H621" s="11">
        <v>3330</v>
      </c>
      <c r="I621" s="11">
        <v>1526.25</v>
      </c>
      <c r="J621" s="11">
        <f>order_db[[#This Row],[Cost]]/order_db[[#This Row],[Units_Sold]]</f>
        <v>2.75</v>
      </c>
      <c r="K621" s="11">
        <f>(order_db[[#This Row],[Revenue]]-order_db[[#This Row],[Cost]])/order_db[[#This Row],[Units_Sold]]</f>
        <v>3.25</v>
      </c>
      <c r="L621" s="11">
        <f>order_db[[#This Row],[Unit_selling price]]*order_db[[#This Row],[Units_Sold]]</f>
        <v>1803.75</v>
      </c>
      <c r="M621" s="11">
        <f>order_db[[#This Row],[selling price]]-order_db[[#This Row],[Cost]]</f>
        <v>277.5</v>
      </c>
      <c r="N621" s="11">
        <f>order_db[[#This Row],[selling price]]*7.5%</f>
        <v>135.28125</v>
      </c>
    </row>
    <row r="622" spans="1:14" ht="18.5" x14ac:dyDescent="0.45">
      <c r="A622" s="8">
        <v>621</v>
      </c>
      <c r="B622" s="9">
        <v>5</v>
      </c>
      <c r="C622" s="9">
        <v>165918</v>
      </c>
      <c r="D622" s="9" t="s">
        <v>12</v>
      </c>
      <c r="E622" s="9">
        <v>2861</v>
      </c>
      <c r="F622" s="10">
        <v>43831</v>
      </c>
      <c r="G622" s="20">
        <v>2020</v>
      </c>
      <c r="H622" s="11">
        <v>17166</v>
      </c>
      <c r="I622" s="11">
        <v>7867.75</v>
      </c>
      <c r="J622" s="11">
        <f>order_db[[#This Row],[Cost]]/order_db[[#This Row],[Units_Sold]]</f>
        <v>2.75</v>
      </c>
      <c r="K622" s="11">
        <f>(order_db[[#This Row],[Revenue]]-order_db[[#This Row],[Cost]])/order_db[[#This Row],[Units_Sold]]</f>
        <v>3.25</v>
      </c>
      <c r="L622" s="11">
        <f>order_db[[#This Row],[Unit_selling price]]*order_db[[#This Row],[Units_Sold]]</f>
        <v>9298.25</v>
      </c>
      <c r="M622" s="11">
        <f>order_db[[#This Row],[selling price]]-order_db[[#This Row],[Cost]]</f>
        <v>1430.5</v>
      </c>
      <c r="N622" s="11">
        <f>order_db[[#This Row],[selling price]]*7.5%</f>
        <v>697.36874999999998</v>
      </c>
    </row>
    <row r="623" spans="1:14" ht="18.5" x14ac:dyDescent="0.45">
      <c r="A623" s="8">
        <v>622</v>
      </c>
      <c r="B623" s="9">
        <v>2</v>
      </c>
      <c r="C623" s="9">
        <v>666752</v>
      </c>
      <c r="D623" s="9" t="s">
        <v>12</v>
      </c>
      <c r="E623" s="9">
        <v>807</v>
      </c>
      <c r="F623" s="10">
        <v>43832</v>
      </c>
      <c r="G623" s="20">
        <v>2020</v>
      </c>
      <c r="H623" s="11">
        <v>4842</v>
      </c>
      <c r="I623" s="11">
        <v>2219.25</v>
      </c>
      <c r="J623" s="11">
        <f>order_db[[#This Row],[Cost]]/order_db[[#This Row],[Units_Sold]]</f>
        <v>2.75</v>
      </c>
      <c r="K623" s="11">
        <f>(order_db[[#This Row],[Revenue]]-order_db[[#This Row],[Cost]])/order_db[[#This Row],[Units_Sold]]</f>
        <v>3.25</v>
      </c>
      <c r="L623" s="11">
        <f>order_db[[#This Row],[Unit_selling price]]*order_db[[#This Row],[Units_Sold]]</f>
        <v>2622.75</v>
      </c>
      <c r="M623" s="11">
        <f>order_db[[#This Row],[selling price]]-order_db[[#This Row],[Cost]]</f>
        <v>403.5</v>
      </c>
      <c r="N623" s="11">
        <f>order_db[[#This Row],[selling price]]*7.5%</f>
        <v>196.70624999999998</v>
      </c>
    </row>
    <row r="624" spans="1:14" ht="18.5" x14ac:dyDescent="0.45">
      <c r="A624" s="8">
        <v>623</v>
      </c>
      <c r="B624" s="9">
        <v>4</v>
      </c>
      <c r="C624" s="9">
        <v>192398</v>
      </c>
      <c r="D624" s="9" t="s">
        <v>12</v>
      </c>
      <c r="E624" s="9">
        <v>602</v>
      </c>
      <c r="F624" s="10">
        <v>43836</v>
      </c>
      <c r="G624" s="20">
        <v>2020</v>
      </c>
      <c r="H624" s="11">
        <v>3612</v>
      </c>
      <c r="I624" s="11">
        <v>1655.5</v>
      </c>
      <c r="J624" s="11">
        <f>order_db[[#This Row],[Cost]]/order_db[[#This Row],[Units_Sold]]</f>
        <v>2.75</v>
      </c>
      <c r="K624" s="11">
        <f>(order_db[[#This Row],[Revenue]]-order_db[[#This Row],[Cost]])/order_db[[#This Row],[Units_Sold]]</f>
        <v>3.25</v>
      </c>
      <c r="L624" s="11">
        <f>order_db[[#This Row],[Unit_selling price]]*order_db[[#This Row],[Units_Sold]]</f>
        <v>1956.5</v>
      </c>
      <c r="M624" s="11">
        <f>order_db[[#This Row],[selling price]]-order_db[[#This Row],[Cost]]</f>
        <v>301</v>
      </c>
      <c r="N624" s="11">
        <f>order_db[[#This Row],[selling price]]*7.5%</f>
        <v>146.73749999999998</v>
      </c>
    </row>
    <row r="625" spans="1:14" ht="18.5" x14ac:dyDescent="0.45">
      <c r="A625" s="8">
        <v>624</v>
      </c>
      <c r="B625" s="9">
        <v>5</v>
      </c>
      <c r="C625" s="9">
        <v>864063</v>
      </c>
      <c r="D625" s="9" t="s">
        <v>12</v>
      </c>
      <c r="E625" s="9">
        <v>2832</v>
      </c>
      <c r="F625" s="10">
        <v>43838</v>
      </c>
      <c r="G625" s="20">
        <v>2020</v>
      </c>
      <c r="H625" s="11">
        <v>16992</v>
      </c>
      <c r="I625" s="11">
        <v>7788</v>
      </c>
      <c r="J625" s="11">
        <f>order_db[[#This Row],[Cost]]/order_db[[#This Row],[Units_Sold]]</f>
        <v>2.75</v>
      </c>
      <c r="K625" s="11">
        <f>(order_db[[#This Row],[Revenue]]-order_db[[#This Row],[Cost]])/order_db[[#This Row],[Units_Sold]]</f>
        <v>3.25</v>
      </c>
      <c r="L625" s="11">
        <f>order_db[[#This Row],[Unit_selling price]]*order_db[[#This Row],[Units_Sold]]</f>
        <v>9204</v>
      </c>
      <c r="M625" s="11">
        <f>order_db[[#This Row],[selling price]]-order_db[[#This Row],[Cost]]</f>
        <v>1416</v>
      </c>
      <c r="N625" s="11">
        <f>order_db[[#This Row],[selling price]]*7.5%</f>
        <v>690.3</v>
      </c>
    </row>
    <row r="626" spans="1:14" ht="18.5" x14ac:dyDescent="0.45">
      <c r="A626" s="8">
        <v>625</v>
      </c>
      <c r="B626" s="9">
        <v>3</v>
      </c>
      <c r="C626" s="9">
        <v>355971</v>
      </c>
      <c r="D626" s="9" t="s">
        <v>12</v>
      </c>
      <c r="E626" s="9">
        <v>1579</v>
      </c>
      <c r="F626" s="10">
        <v>43838</v>
      </c>
      <c r="G626" s="20">
        <v>2020</v>
      </c>
      <c r="H626" s="11">
        <v>9474</v>
      </c>
      <c r="I626" s="11">
        <v>4342.25</v>
      </c>
      <c r="J626" s="11">
        <f>order_db[[#This Row],[Cost]]/order_db[[#This Row],[Units_Sold]]</f>
        <v>2.75</v>
      </c>
      <c r="K626" s="11">
        <f>(order_db[[#This Row],[Revenue]]-order_db[[#This Row],[Cost]])/order_db[[#This Row],[Units_Sold]]</f>
        <v>3.25</v>
      </c>
      <c r="L626" s="11">
        <f>order_db[[#This Row],[Unit_selling price]]*order_db[[#This Row],[Units_Sold]]</f>
        <v>5131.75</v>
      </c>
      <c r="M626" s="11">
        <f>order_db[[#This Row],[selling price]]-order_db[[#This Row],[Cost]]</f>
        <v>789.5</v>
      </c>
      <c r="N626" s="11">
        <f>order_db[[#This Row],[selling price]]*7.5%</f>
        <v>384.88124999999997</v>
      </c>
    </row>
    <row r="627" spans="1:14" ht="18.5" x14ac:dyDescent="0.45">
      <c r="A627" s="8">
        <v>626</v>
      </c>
      <c r="B627" s="9">
        <v>4</v>
      </c>
      <c r="C627" s="9">
        <v>304806</v>
      </c>
      <c r="D627" s="9" t="s">
        <v>12</v>
      </c>
      <c r="E627" s="9">
        <v>861</v>
      </c>
      <c r="F627" s="10">
        <v>43840</v>
      </c>
      <c r="G627" s="20">
        <v>2020</v>
      </c>
      <c r="H627" s="11">
        <v>5166</v>
      </c>
      <c r="I627" s="11">
        <v>2367.75</v>
      </c>
      <c r="J627" s="11">
        <f>order_db[[#This Row],[Cost]]/order_db[[#This Row],[Units_Sold]]</f>
        <v>2.75</v>
      </c>
      <c r="K627" s="11">
        <f>(order_db[[#This Row],[Revenue]]-order_db[[#This Row],[Cost]])/order_db[[#This Row],[Units_Sold]]</f>
        <v>3.25</v>
      </c>
      <c r="L627" s="11">
        <f>order_db[[#This Row],[Unit_selling price]]*order_db[[#This Row],[Units_Sold]]</f>
        <v>2798.25</v>
      </c>
      <c r="M627" s="11">
        <f>order_db[[#This Row],[selling price]]-order_db[[#This Row],[Cost]]</f>
        <v>430.5</v>
      </c>
      <c r="N627" s="11">
        <f>order_db[[#This Row],[selling price]]*7.5%</f>
        <v>209.86875000000001</v>
      </c>
    </row>
    <row r="628" spans="1:14" ht="18.5" x14ac:dyDescent="0.45">
      <c r="A628" s="8">
        <v>627</v>
      </c>
      <c r="B628" s="9">
        <v>5</v>
      </c>
      <c r="C628" s="9">
        <v>295390</v>
      </c>
      <c r="D628" s="9" t="s">
        <v>12</v>
      </c>
      <c r="E628" s="9">
        <v>704</v>
      </c>
      <c r="F628" s="10">
        <v>43475</v>
      </c>
      <c r="G628" s="20">
        <v>2019</v>
      </c>
      <c r="H628" s="11">
        <v>4224</v>
      </c>
      <c r="I628" s="11">
        <v>1936</v>
      </c>
      <c r="J628" s="11">
        <f>order_db[[#This Row],[Cost]]/order_db[[#This Row],[Units_Sold]]</f>
        <v>2.75</v>
      </c>
      <c r="K628" s="11">
        <f>(order_db[[#This Row],[Revenue]]-order_db[[#This Row],[Cost]])/order_db[[#This Row],[Units_Sold]]</f>
        <v>3.25</v>
      </c>
      <c r="L628" s="11">
        <f>order_db[[#This Row],[Unit_selling price]]*order_db[[#This Row],[Units_Sold]]</f>
        <v>2288</v>
      </c>
      <c r="M628" s="11">
        <f>order_db[[#This Row],[selling price]]-order_db[[#This Row],[Cost]]</f>
        <v>352</v>
      </c>
      <c r="N628" s="11">
        <f>order_db[[#This Row],[selling price]]*7.5%</f>
        <v>171.6</v>
      </c>
    </row>
    <row r="629" spans="1:14" ht="18.5" x14ac:dyDescent="0.45">
      <c r="A629" s="8">
        <v>628</v>
      </c>
      <c r="B629" s="9">
        <v>4</v>
      </c>
      <c r="C629" s="9">
        <v>234670</v>
      </c>
      <c r="D629" s="9" t="s">
        <v>12</v>
      </c>
      <c r="E629" s="9">
        <v>1033</v>
      </c>
      <c r="F629" s="10">
        <v>43477</v>
      </c>
      <c r="G629" s="20">
        <v>2019</v>
      </c>
      <c r="H629" s="11">
        <v>6198</v>
      </c>
      <c r="I629" s="11">
        <v>2840.75</v>
      </c>
      <c r="J629" s="11">
        <f>order_db[[#This Row],[Cost]]/order_db[[#This Row],[Units_Sold]]</f>
        <v>2.75</v>
      </c>
      <c r="K629" s="11">
        <f>(order_db[[#This Row],[Revenue]]-order_db[[#This Row],[Cost]])/order_db[[#This Row],[Units_Sold]]</f>
        <v>3.25</v>
      </c>
      <c r="L629" s="11">
        <f>order_db[[#This Row],[Unit_selling price]]*order_db[[#This Row],[Units_Sold]]</f>
        <v>3357.25</v>
      </c>
      <c r="M629" s="11">
        <f>order_db[[#This Row],[selling price]]-order_db[[#This Row],[Cost]]</f>
        <v>516.5</v>
      </c>
      <c r="N629" s="11">
        <f>order_db[[#This Row],[selling price]]*7.5%</f>
        <v>251.79374999999999</v>
      </c>
    </row>
    <row r="630" spans="1:14" ht="18.5" x14ac:dyDescent="0.45">
      <c r="A630" s="8">
        <v>629</v>
      </c>
      <c r="B630" s="9">
        <v>2</v>
      </c>
      <c r="C630" s="9">
        <v>553803</v>
      </c>
      <c r="D630" s="9" t="s">
        <v>12</v>
      </c>
      <c r="E630" s="9">
        <v>1250</v>
      </c>
      <c r="F630" s="10">
        <v>43842</v>
      </c>
      <c r="G630" s="20">
        <v>2020</v>
      </c>
      <c r="H630" s="11">
        <v>7500</v>
      </c>
      <c r="I630" s="11">
        <v>3437.5</v>
      </c>
      <c r="J630" s="11">
        <f>order_db[[#This Row],[Cost]]/order_db[[#This Row],[Units_Sold]]</f>
        <v>2.75</v>
      </c>
      <c r="K630" s="11">
        <f>(order_db[[#This Row],[Revenue]]-order_db[[#This Row],[Cost]])/order_db[[#This Row],[Units_Sold]]</f>
        <v>3.25</v>
      </c>
      <c r="L630" s="11">
        <f>order_db[[#This Row],[Unit_selling price]]*order_db[[#This Row],[Units_Sold]]</f>
        <v>4062.5</v>
      </c>
      <c r="M630" s="11">
        <f>order_db[[#This Row],[selling price]]-order_db[[#This Row],[Cost]]</f>
        <v>625</v>
      </c>
      <c r="N630" s="11">
        <f>order_db[[#This Row],[selling price]]*7.5%</f>
        <v>304.6875</v>
      </c>
    </row>
    <row r="631" spans="1:14" ht="18.5" x14ac:dyDescent="0.45">
      <c r="A631" s="8">
        <v>630</v>
      </c>
      <c r="B631" s="9">
        <v>4</v>
      </c>
      <c r="C631" s="9">
        <v>730844</v>
      </c>
      <c r="D631" s="9" t="s">
        <v>12</v>
      </c>
      <c r="E631" s="9">
        <v>952</v>
      </c>
      <c r="F631" s="10">
        <v>43832</v>
      </c>
      <c r="G631" s="20">
        <v>2020</v>
      </c>
      <c r="H631" s="11">
        <v>5712</v>
      </c>
      <c r="I631" s="11">
        <v>2618</v>
      </c>
      <c r="J631" s="11">
        <f>order_db[[#This Row],[Cost]]/order_db[[#This Row],[Units_Sold]]</f>
        <v>2.75</v>
      </c>
      <c r="K631" s="11">
        <f>(order_db[[#This Row],[Revenue]]-order_db[[#This Row],[Cost]])/order_db[[#This Row],[Units_Sold]]</f>
        <v>3.25</v>
      </c>
      <c r="L631" s="11">
        <f>order_db[[#This Row],[Unit_selling price]]*order_db[[#This Row],[Units_Sold]]</f>
        <v>3094</v>
      </c>
      <c r="M631" s="11">
        <f>order_db[[#This Row],[selling price]]-order_db[[#This Row],[Cost]]</f>
        <v>476</v>
      </c>
      <c r="N631" s="11">
        <f>order_db[[#This Row],[selling price]]*7.5%</f>
        <v>232.04999999999998</v>
      </c>
    </row>
    <row r="632" spans="1:14" ht="18.5" x14ac:dyDescent="0.45">
      <c r="A632" s="8">
        <v>631</v>
      </c>
      <c r="B632" s="9">
        <v>3</v>
      </c>
      <c r="C632" s="9">
        <v>218006</v>
      </c>
      <c r="D632" s="9" t="s">
        <v>12</v>
      </c>
      <c r="E632" s="9">
        <v>2755</v>
      </c>
      <c r="F632" s="10">
        <v>43832</v>
      </c>
      <c r="G632" s="20">
        <v>2020</v>
      </c>
      <c r="H632" s="11">
        <v>16530</v>
      </c>
      <c r="I632" s="11">
        <v>7576.25</v>
      </c>
      <c r="J632" s="11">
        <f>order_db[[#This Row],[Cost]]/order_db[[#This Row],[Units_Sold]]</f>
        <v>2.75</v>
      </c>
      <c r="K632" s="11">
        <f>(order_db[[#This Row],[Revenue]]-order_db[[#This Row],[Cost]])/order_db[[#This Row],[Units_Sold]]</f>
        <v>3.25</v>
      </c>
      <c r="L632" s="11">
        <f>order_db[[#This Row],[Unit_selling price]]*order_db[[#This Row],[Units_Sold]]</f>
        <v>8953.75</v>
      </c>
      <c r="M632" s="11">
        <f>order_db[[#This Row],[selling price]]-order_db[[#This Row],[Cost]]</f>
        <v>1377.5</v>
      </c>
      <c r="N632" s="11">
        <f>order_db[[#This Row],[selling price]]*7.5%</f>
        <v>671.53125</v>
      </c>
    </row>
    <row r="633" spans="1:14" ht="18.5" x14ac:dyDescent="0.45">
      <c r="A633" s="8">
        <v>632</v>
      </c>
      <c r="B633" s="9">
        <v>5</v>
      </c>
      <c r="C633" s="9">
        <v>374150</v>
      </c>
      <c r="D633" s="9" t="s">
        <v>12</v>
      </c>
      <c r="E633" s="9">
        <v>1530</v>
      </c>
      <c r="F633" s="10">
        <v>43835</v>
      </c>
      <c r="G633" s="20">
        <v>2020</v>
      </c>
      <c r="H633" s="11">
        <v>9180</v>
      </c>
      <c r="I633" s="11">
        <v>4207.5</v>
      </c>
      <c r="J633" s="11">
        <f>order_db[[#This Row],[Cost]]/order_db[[#This Row],[Units_Sold]]</f>
        <v>2.75</v>
      </c>
      <c r="K633" s="11">
        <f>(order_db[[#This Row],[Revenue]]-order_db[[#This Row],[Cost]])/order_db[[#This Row],[Units_Sold]]</f>
        <v>3.25</v>
      </c>
      <c r="L633" s="11">
        <f>order_db[[#This Row],[Unit_selling price]]*order_db[[#This Row],[Units_Sold]]</f>
        <v>4972.5</v>
      </c>
      <c r="M633" s="11">
        <f>order_db[[#This Row],[selling price]]-order_db[[#This Row],[Cost]]</f>
        <v>765</v>
      </c>
      <c r="N633" s="11">
        <f>order_db[[#This Row],[selling price]]*7.5%</f>
        <v>372.9375</v>
      </c>
    </row>
    <row r="634" spans="1:14" ht="18.5" x14ac:dyDescent="0.45">
      <c r="A634" s="8">
        <v>633</v>
      </c>
      <c r="B634" s="9">
        <v>2</v>
      </c>
      <c r="C634" s="9">
        <v>250308</v>
      </c>
      <c r="D634" s="9" t="s">
        <v>12</v>
      </c>
      <c r="E634" s="9">
        <v>1496</v>
      </c>
      <c r="F634" s="10">
        <v>43836</v>
      </c>
      <c r="G634" s="20">
        <v>2020</v>
      </c>
      <c r="H634" s="11">
        <v>8976</v>
      </c>
      <c r="I634" s="11">
        <v>4114</v>
      </c>
      <c r="J634" s="11">
        <f>order_db[[#This Row],[Cost]]/order_db[[#This Row],[Units_Sold]]</f>
        <v>2.75</v>
      </c>
      <c r="K634" s="11">
        <f>(order_db[[#This Row],[Revenue]]-order_db[[#This Row],[Cost]])/order_db[[#This Row],[Units_Sold]]</f>
        <v>3.25</v>
      </c>
      <c r="L634" s="11">
        <f>order_db[[#This Row],[Unit_selling price]]*order_db[[#This Row],[Units_Sold]]</f>
        <v>4862</v>
      </c>
      <c r="M634" s="11">
        <f>order_db[[#This Row],[selling price]]-order_db[[#This Row],[Cost]]</f>
        <v>748</v>
      </c>
      <c r="N634" s="11">
        <f>order_db[[#This Row],[selling price]]*7.5%</f>
        <v>364.65</v>
      </c>
    </row>
    <row r="635" spans="1:14" ht="18.5" x14ac:dyDescent="0.45">
      <c r="A635" s="8">
        <v>634</v>
      </c>
      <c r="B635" s="9">
        <v>3</v>
      </c>
      <c r="C635" s="9">
        <v>625104</v>
      </c>
      <c r="D635" s="9" t="s">
        <v>12</v>
      </c>
      <c r="E635" s="9">
        <v>1498</v>
      </c>
      <c r="F635" s="10">
        <v>43836</v>
      </c>
      <c r="G635" s="20">
        <v>2020</v>
      </c>
      <c r="H635" s="11">
        <v>8988</v>
      </c>
      <c r="I635" s="11">
        <v>4119.5</v>
      </c>
      <c r="J635" s="11">
        <f>order_db[[#This Row],[Cost]]/order_db[[#This Row],[Units_Sold]]</f>
        <v>2.75</v>
      </c>
      <c r="K635" s="11">
        <f>(order_db[[#This Row],[Revenue]]-order_db[[#This Row],[Cost]])/order_db[[#This Row],[Units_Sold]]</f>
        <v>3.25</v>
      </c>
      <c r="L635" s="11">
        <f>order_db[[#This Row],[Unit_selling price]]*order_db[[#This Row],[Units_Sold]]</f>
        <v>4868.5</v>
      </c>
      <c r="M635" s="11">
        <f>order_db[[#This Row],[selling price]]-order_db[[#This Row],[Cost]]</f>
        <v>749</v>
      </c>
      <c r="N635" s="11">
        <f>order_db[[#This Row],[selling price]]*7.5%</f>
        <v>365.13749999999999</v>
      </c>
    </row>
    <row r="636" spans="1:14" ht="18.5" x14ac:dyDescent="0.45">
      <c r="A636" s="8">
        <v>635</v>
      </c>
      <c r="B636" s="9">
        <v>3</v>
      </c>
      <c r="C636" s="9">
        <v>669715</v>
      </c>
      <c r="D636" s="9" t="s">
        <v>12</v>
      </c>
      <c r="E636" s="9">
        <v>1221</v>
      </c>
      <c r="F636" s="10">
        <v>43475</v>
      </c>
      <c r="G636" s="20">
        <v>2019</v>
      </c>
      <c r="H636" s="11">
        <v>7326</v>
      </c>
      <c r="I636" s="11">
        <v>3357.75</v>
      </c>
      <c r="J636" s="11">
        <f>order_db[[#This Row],[Cost]]/order_db[[#This Row],[Units_Sold]]</f>
        <v>2.75</v>
      </c>
      <c r="K636" s="11">
        <f>(order_db[[#This Row],[Revenue]]-order_db[[#This Row],[Cost]])/order_db[[#This Row],[Units_Sold]]</f>
        <v>3.25</v>
      </c>
      <c r="L636" s="11">
        <f>order_db[[#This Row],[Unit_selling price]]*order_db[[#This Row],[Units_Sold]]</f>
        <v>3968.25</v>
      </c>
      <c r="M636" s="11">
        <f>order_db[[#This Row],[selling price]]-order_db[[#This Row],[Cost]]</f>
        <v>610.5</v>
      </c>
      <c r="N636" s="11">
        <f>order_db[[#This Row],[selling price]]*7.5%</f>
        <v>297.61874999999998</v>
      </c>
    </row>
    <row r="637" spans="1:14" ht="18.5" x14ac:dyDescent="0.45">
      <c r="A637" s="8">
        <v>636</v>
      </c>
      <c r="B637" s="9">
        <v>1</v>
      </c>
      <c r="C637" s="9">
        <v>881268</v>
      </c>
      <c r="D637" s="9" t="s">
        <v>12</v>
      </c>
      <c r="E637" s="9">
        <v>2076</v>
      </c>
      <c r="F637" s="10">
        <v>43475</v>
      </c>
      <c r="G637" s="20">
        <v>2019</v>
      </c>
      <c r="H637" s="11">
        <v>12456</v>
      </c>
      <c r="I637" s="11">
        <v>5709</v>
      </c>
      <c r="J637" s="11">
        <f>order_db[[#This Row],[Cost]]/order_db[[#This Row],[Units_Sold]]</f>
        <v>2.75</v>
      </c>
      <c r="K637" s="11">
        <f>(order_db[[#This Row],[Revenue]]-order_db[[#This Row],[Cost]])/order_db[[#This Row],[Units_Sold]]</f>
        <v>3.25</v>
      </c>
      <c r="L637" s="11">
        <f>order_db[[#This Row],[Unit_selling price]]*order_db[[#This Row],[Units_Sold]]</f>
        <v>6747</v>
      </c>
      <c r="M637" s="11">
        <f>order_db[[#This Row],[selling price]]-order_db[[#This Row],[Cost]]</f>
        <v>1038</v>
      </c>
      <c r="N637" s="11">
        <f>order_db[[#This Row],[selling price]]*7.5%</f>
        <v>506.02499999999998</v>
      </c>
    </row>
    <row r="638" spans="1:14" ht="18.5" x14ac:dyDescent="0.45">
      <c r="A638" s="8">
        <v>637</v>
      </c>
      <c r="B638" s="9">
        <v>5</v>
      </c>
      <c r="C638" s="9">
        <v>263637</v>
      </c>
      <c r="D638" s="9" t="s">
        <v>12</v>
      </c>
      <c r="E638" s="9">
        <v>1001</v>
      </c>
      <c r="F638" s="10">
        <v>43838</v>
      </c>
      <c r="G638" s="20">
        <v>2020</v>
      </c>
      <c r="H638" s="11">
        <v>6006</v>
      </c>
      <c r="I638" s="11">
        <v>2752.75</v>
      </c>
      <c r="J638" s="11">
        <f>order_db[[#This Row],[Cost]]/order_db[[#This Row],[Units_Sold]]</f>
        <v>2.75</v>
      </c>
      <c r="K638" s="11">
        <f>(order_db[[#This Row],[Revenue]]-order_db[[#This Row],[Cost]])/order_db[[#This Row],[Units_Sold]]</f>
        <v>3.25</v>
      </c>
      <c r="L638" s="11">
        <f>order_db[[#This Row],[Unit_selling price]]*order_db[[#This Row],[Units_Sold]]</f>
        <v>3253.25</v>
      </c>
      <c r="M638" s="11">
        <f>order_db[[#This Row],[selling price]]-order_db[[#This Row],[Cost]]</f>
        <v>500.5</v>
      </c>
      <c r="N638" s="11">
        <f>order_db[[#This Row],[selling price]]*7.5%</f>
        <v>243.99374999999998</v>
      </c>
    </row>
    <row r="639" spans="1:14" ht="18.5" x14ac:dyDescent="0.45">
      <c r="A639" s="8">
        <v>638</v>
      </c>
      <c r="B639" s="9">
        <v>3</v>
      </c>
      <c r="C639" s="9">
        <v>169621</v>
      </c>
      <c r="D639" s="9" t="s">
        <v>12</v>
      </c>
      <c r="E639" s="9">
        <v>1333</v>
      </c>
      <c r="F639" s="10">
        <v>43841</v>
      </c>
      <c r="G639" s="20">
        <v>2020</v>
      </c>
      <c r="H639" s="11">
        <v>7998</v>
      </c>
      <c r="I639" s="11">
        <v>3665.75</v>
      </c>
      <c r="J639" s="11">
        <f>order_db[[#This Row],[Cost]]/order_db[[#This Row],[Units_Sold]]</f>
        <v>2.75</v>
      </c>
      <c r="K639" s="11">
        <f>(order_db[[#This Row],[Revenue]]-order_db[[#This Row],[Cost]])/order_db[[#This Row],[Units_Sold]]</f>
        <v>3.25</v>
      </c>
      <c r="L639" s="11">
        <f>order_db[[#This Row],[Unit_selling price]]*order_db[[#This Row],[Units_Sold]]</f>
        <v>4332.25</v>
      </c>
      <c r="M639" s="11">
        <f>order_db[[#This Row],[selling price]]-order_db[[#This Row],[Cost]]</f>
        <v>666.5</v>
      </c>
      <c r="N639" s="11">
        <f>order_db[[#This Row],[selling price]]*7.5%</f>
        <v>324.91874999999999</v>
      </c>
    </row>
    <row r="640" spans="1:14" ht="18.5" x14ac:dyDescent="0.45">
      <c r="A640" s="8">
        <v>639</v>
      </c>
      <c r="B640" s="9">
        <v>3</v>
      </c>
      <c r="C640" s="9">
        <v>636371</v>
      </c>
      <c r="D640" s="9" t="s">
        <v>12</v>
      </c>
      <c r="E640" s="9">
        <v>1262</v>
      </c>
      <c r="F640" s="10">
        <v>43835</v>
      </c>
      <c r="G640" s="20">
        <v>2020</v>
      </c>
      <c r="H640" s="11">
        <v>7572</v>
      </c>
      <c r="I640" s="11">
        <v>3470.5</v>
      </c>
      <c r="J640" s="11">
        <f>order_db[[#This Row],[Cost]]/order_db[[#This Row],[Units_Sold]]</f>
        <v>2.75</v>
      </c>
      <c r="K640" s="11">
        <f>(order_db[[#This Row],[Revenue]]-order_db[[#This Row],[Cost]])/order_db[[#This Row],[Units_Sold]]</f>
        <v>3.25</v>
      </c>
      <c r="L640" s="11">
        <f>order_db[[#This Row],[Unit_selling price]]*order_db[[#This Row],[Units_Sold]]</f>
        <v>4101.5</v>
      </c>
      <c r="M640" s="11">
        <f>order_db[[#This Row],[selling price]]-order_db[[#This Row],[Cost]]</f>
        <v>631</v>
      </c>
      <c r="N640" s="11">
        <f>order_db[[#This Row],[selling price]]*7.5%</f>
        <v>307.61250000000001</v>
      </c>
    </row>
    <row r="641" spans="1:14" ht="18.5" x14ac:dyDescent="0.45">
      <c r="A641" s="8">
        <v>640</v>
      </c>
      <c r="B641" s="9">
        <v>3</v>
      </c>
      <c r="C641" s="9">
        <v>223911</v>
      </c>
      <c r="D641" s="9" t="s">
        <v>12</v>
      </c>
      <c r="E641" s="9">
        <v>1135</v>
      </c>
      <c r="F641" s="10">
        <v>43836</v>
      </c>
      <c r="G641" s="20">
        <v>2020</v>
      </c>
      <c r="H641" s="11">
        <v>6810</v>
      </c>
      <c r="I641" s="11">
        <v>3121.25</v>
      </c>
      <c r="J641" s="11">
        <f>order_db[[#This Row],[Cost]]/order_db[[#This Row],[Units_Sold]]</f>
        <v>2.75</v>
      </c>
      <c r="K641" s="11">
        <f>(order_db[[#This Row],[Revenue]]-order_db[[#This Row],[Cost]])/order_db[[#This Row],[Units_Sold]]</f>
        <v>3.25</v>
      </c>
      <c r="L641" s="11">
        <f>order_db[[#This Row],[Unit_selling price]]*order_db[[#This Row],[Units_Sold]]</f>
        <v>3688.75</v>
      </c>
      <c r="M641" s="11">
        <f>order_db[[#This Row],[selling price]]-order_db[[#This Row],[Cost]]</f>
        <v>567.5</v>
      </c>
      <c r="N641" s="11">
        <f>order_db[[#This Row],[selling price]]*7.5%</f>
        <v>276.65625</v>
      </c>
    </row>
    <row r="642" spans="1:14" ht="18.5" x14ac:dyDescent="0.45">
      <c r="A642" s="8">
        <v>641</v>
      </c>
      <c r="B642" s="9">
        <v>3</v>
      </c>
      <c r="C642" s="9">
        <v>433084</v>
      </c>
      <c r="D642" s="9" t="s">
        <v>12</v>
      </c>
      <c r="E642" s="9">
        <v>547</v>
      </c>
      <c r="F642" s="10">
        <v>43841</v>
      </c>
      <c r="G642" s="20">
        <v>2020</v>
      </c>
      <c r="H642" s="11">
        <v>3282</v>
      </c>
      <c r="I642" s="11">
        <v>1504.25</v>
      </c>
      <c r="J642" s="11">
        <f>order_db[[#This Row],[Cost]]/order_db[[#This Row],[Units_Sold]]</f>
        <v>2.75</v>
      </c>
      <c r="K642" s="11">
        <f>(order_db[[#This Row],[Revenue]]-order_db[[#This Row],[Cost]])/order_db[[#This Row],[Units_Sold]]</f>
        <v>3.25</v>
      </c>
      <c r="L642" s="11">
        <f>order_db[[#This Row],[Unit_selling price]]*order_db[[#This Row],[Units_Sold]]</f>
        <v>1777.75</v>
      </c>
      <c r="M642" s="11">
        <f>order_db[[#This Row],[selling price]]-order_db[[#This Row],[Cost]]</f>
        <v>273.5</v>
      </c>
      <c r="N642" s="11">
        <f>order_db[[#This Row],[selling price]]*7.5%</f>
        <v>133.33124999999998</v>
      </c>
    </row>
    <row r="643" spans="1:14" ht="18.5" x14ac:dyDescent="0.45">
      <c r="A643" s="8">
        <v>642</v>
      </c>
      <c r="B643" s="9">
        <v>2</v>
      </c>
      <c r="C643" s="9">
        <v>818350</v>
      </c>
      <c r="D643" s="9" t="s">
        <v>12</v>
      </c>
      <c r="E643" s="9">
        <v>1582</v>
      </c>
      <c r="F643" s="10">
        <v>43842</v>
      </c>
      <c r="G643" s="20">
        <v>2020</v>
      </c>
      <c r="H643" s="11">
        <v>9492</v>
      </c>
      <c r="I643" s="11">
        <v>4350.5</v>
      </c>
      <c r="J643" s="11">
        <f>order_db[[#This Row],[Cost]]/order_db[[#This Row],[Units_Sold]]</f>
        <v>2.75</v>
      </c>
      <c r="K643" s="11">
        <f>(order_db[[#This Row],[Revenue]]-order_db[[#This Row],[Cost]])/order_db[[#This Row],[Units_Sold]]</f>
        <v>3.25</v>
      </c>
      <c r="L643" s="11">
        <f>order_db[[#This Row],[Unit_selling price]]*order_db[[#This Row],[Units_Sold]]</f>
        <v>5141.5</v>
      </c>
      <c r="M643" s="11">
        <f>order_db[[#This Row],[selling price]]-order_db[[#This Row],[Cost]]</f>
        <v>791</v>
      </c>
      <c r="N643" s="11">
        <f>order_db[[#This Row],[selling price]]*7.5%</f>
        <v>385.61250000000001</v>
      </c>
    </row>
    <row r="644" spans="1:14" ht="18.5" x14ac:dyDescent="0.45">
      <c r="A644" s="8">
        <v>643</v>
      </c>
      <c r="B644" s="9">
        <v>1</v>
      </c>
      <c r="C644" s="9">
        <v>614031</v>
      </c>
      <c r="D644" s="9" t="s">
        <v>12</v>
      </c>
      <c r="E644" s="9">
        <v>1659</v>
      </c>
      <c r="F644" s="10">
        <v>43837</v>
      </c>
      <c r="G644" s="20">
        <v>2020</v>
      </c>
      <c r="H644" s="11">
        <v>9954</v>
      </c>
      <c r="I644" s="11">
        <v>4562.25</v>
      </c>
      <c r="J644" s="11">
        <f>order_db[[#This Row],[Cost]]/order_db[[#This Row],[Units_Sold]]</f>
        <v>2.75</v>
      </c>
      <c r="K644" s="11">
        <f>(order_db[[#This Row],[Revenue]]-order_db[[#This Row],[Cost]])/order_db[[#This Row],[Units_Sold]]</f>
        <v>3.25</v>
      </c>
      <c r="L644" s="11">
        <f>order_db[[#This Row],[Unit_selling price]]*order_db[[#This Row],[Units_Sold]]</f>
        <v>5391.75</v>
      </c>
      <c r="M644" s="11">
        <f>order_db[[#This Row],[selling price]]-order_db[[#This Row],[Cost]]</f>
        <v>829.5</v>
      </c>
      <c r="N644" s="11">
        <f>order_db[[#This Row],[selling price]]*7.5%</f>
        <v>404.38124999999997</v>
      </c>
    </row>
    <row r="645" spans="1:14" ht="18.5" x14ac:dyDescent="0.45">
      <c r="A645" s="8">
        <v>644</v>
      </c>
      <c r="B645" s="9">
        <v>1</v>
      </c>
      <c r="C645" s="9">
        <v>741049</v>
      </c>
      <c r="D645" s="9" t="s">
        <v>12</v>
      </c>
      <c r="E645" s="9">
        <v>609</v>
      </c>
      <c r="F645" s="10">
        <v>43838</v>
      </c>
      <c r="G645" s="20">
        <v>2020</v>
      </c>
      <c r="H645" s="11">
        <v>3654</v>
      </c>
      <c r="I645" s="11">
        <v>1674.75</v>
      </c>
      <c r="J645" s="11">
        <f>order_db[[#This Row],[Cost]]/order_db[[#This Row],[Units_Sold]]</f>
        <v>2.75</v>
      </c>
      <c r="K645" s="11">
        <f>(order_db[[#This Row],[Revenue]]-order_db[[#This Row],[Cost]])/order_db[[#This Row],[Units_Sold]]</f>
        <v>3.25</v>
      </c>
      <c r="L645" s="11">
        <f>order_db[[#This Row],[Unit_selling price]]*order_db[[#This Row],[Units_Sold]]</f>
        <v>1979.25</v>
      </c>
      <c r="M645" s="11">
        <f>order_db[[#This Row],[selling price]]-order_db[[#This Row],[Cost]]</f>
        <v>304.5</v>
      </c>
      <c r="N645" s="11">
        <f>order_db[[#This Row],[selling price]]*7.5%</f>
        <v>148.44374999999999</v>
      </c>
    </row>
    <row r="646" spans="1:14" ht="18.5" x14ac:dyDescent="0.45">
      <c r="A646" s="8">
        <v>645</v>
      </c>
      <c r="B646" s="9">
        <v>1</v>
      </c>
      <c r="C646" s="9">
        <v>529471</v>
      </c>
      <c r="D646" s="9" t="s">
        <v>12</v>
      </c>
      <c r="E646" s="9">
        <v>2087</v>
      </c>
      <c r="F646" s="10">
        <v>43839</v>
      </c>
      <c r="G646" s="20">
        <v>2020</v>
      </c>
      <c r="H646" s="11">
        <v>12522</v>
      </c>
      <c r="I646" s="11">
        <v>5739.25</v>
      </c>
      <c r="J646" s="11">
        <f>order_db[[#This Row],[Cost]]/order_db[[#This Row],[Units_Sold]]</f>
        <v>2.75</v>
      </c>
      <c r="K646" s="11">
        <f>(order_db[[#This Row],[Revenue]]-order_db[[#This Row],[Cost]])/order_db[[#This Row],[Units_Sold]]</f>
        <v>3.25</v>
      </c>
      <c r="L646" s="11">
        <f>order_db[[#This Row],[Unit_selling price]]*order_db[[#This Row],[Units_Sold]]</f>
        <v>6782.75</v>
      </c>
      <c r="M646" s="11">
        <f>order_db[[#This Row],[selling price]]-order_db[[#This Row],[Cost]]</f>
        <v>1043.5</v>
      </c>
      <c r="N646" s="11">
        <f>order_db[[#This Row],[selling price]]*7.5%</f>
        <v>508.70624999999995</v>
      </c>
    </row>
    <row r="647" spans="1:14" ht="18.5" x14ac:dyDescent="0.45">
      <c r="A647" s="8">
        <v>646</v>
      </c>
      <c r="B647" s="9">
        <v>4</v>
      </c>
      <c r="C647" s="9">
        <v>235009</v>
      </c>
      <c r="D647" s="9" t="s">
        <v>12</v>
      </c>
      <c r="E647" s="9">
        <v>1976</v>
      </c>
      <c r="F647" s="10">
        <v>43840</v>
      </c>
      <c r="G647" s="20">
        <v>2020</v>
      </c>
      <c r="H647" s="11">
        <v>11856</v>
      </c>
      <c r="I647" s="11">
        <v>5434</v>
      </c>
      <c r="J647" s="11">
        <f>order_db[[#This Row],[Cost]]/order_db[[#This Row],[Units_Sold]]</f>
        <v>2.75</v>
      </c>
      <c r="K647" s="11">
        <f>(order_db[[#This Row],[Revenue]]-order_db[[#This Row],[Cost]])/order_db[[#This Row],[Units_Sold]]</f>
        <v>3.25</v>
      </c>
      <c r="L647" s="11">
        <f>order_db[[#This Row],[Unit_selling price]]*order_db[[#This Row],[Units_Sold]]</f>
        <v>6422</v>
      </c>
      <c r="M647" s="11">
        <f>order_db[[#This Row],[selling price]]-order_db[[#This Row],[Cost]]</f>
        <v>988</v>
      </c>
      <c r="N647" s="11">
        <f>order_db[[#This Row],[selling price]]*7.5%</f>
        <v>481.65</v>
      </c>
    </row>
    <row r="648" spans="1:14" ht="18.5" x14ac:dyDescent="0.45">
      <c r="A648" s="8">
        <v>647</v>
      </c>
      <c r="B648" s="9">
        <v>2</v>
      </c>
      <c r="C648" s="9">
        <v>562718</v>
      </c>
      <c r="D648" s="9" t="s">
        <v>12</v>
      </c>
      <c r="E648" s="9">
        <v>1421</v>
      </c>
      <c r="F648" s="10">
        <v>43477</v>
      </c>
      <c r="G648" s="20">
        <v>2019</v>
      </c>
      <c r="H648" s="11">
        <v>8526</v>
      </c>
      <c r="I648" s="11">
        <v>3907.75</v>
      </c>
      <c r="J648" s="11">
        <f>order_db[[#This Row],[Cost]]/order_db[[#This Row],[Units_Sold]]</f>
        <v>2.75</v>
      </c>
      <c r="K648" s="11">
        <f>(order_db[[#This Row],[Revenue]]-order_db[[#This Row],[Cost]])/order_db[[#This Row],[Units_Sold]]</f>
        <v>3.25</v>
      </c>
      <c r="L648" s="11">
        <f>order_db[[#This Row],[Unit_selling price]]*order_db[[#This Row],[Units_Sold]]</f>
        <v>4618.25</v>
      </c>
      <c r="M648" s="11">
        <f>order_db[[#This Row],[selling price]]-order_db[[#This Row],[Cost]]</f>
        <v>710.5</v>
      </c>
      <c r="N648" s="11">
        <f>order_db[[#This Row],[selling price]]*7.5%</f>
        <v>346.36874999999998</v>
      </c>
    </row>
    <row r="649" spans="1:14" ht="18.5" x14ac:dyDescent="0.45">
      <c r="A649" s="8">
        <v>648</v>
      </c>
      <c r="B649" s="9">
        <v>4</v>
      </c>
      <c r="C649" s="9">
        <v>640346</v>
      </c>
      <c r="D649" s="9" t="s">
        <v>12</v>
      </c>
      <c r="E649" s="9">
        <v>1372</v>
      </c>
      <c r="F649" s="10">
        <v>43842</v>
      </c>
      <c r="G649" s="20">
        <v>2020</v>
      </c>
      <c r="H649" s="11">
        <v>8232</v>
      </c>
      <c r="I649" s="11">
        <v>3773</v>
      </c>
      <c r="J649" s="11">
        <f>order_db[[#This Row],[Cost]]/order_db[[#This Row],[Units_Sold]]</f>
        <v>2.75</v>
      </c>
      <c r="K649" s="11">
        <f>(order_db[[#This Row],[Revenue]]-order_db[[#This Row],[Cost]])/order_db[[#This Row],[Units_Sold]]</f>
        <v>3.25</v>
      </c>
      <c r="L649" s="11">
        <f>order_db[[#This Row],[Unit_selling price]]*order_db[[#This Row],[Units_Sold]]</f>
        <v>4459</v>
      </c>
      <c r="M649" s="11">
        <f>order_db[[#This Row],[selling price]]-order_db[[#This Row],[Cost]]</f>
        <v>686</v>
      </c>
      <c r="N649" s="11">
        <f>order_db[[#This Row],[selling price]]*7.5%</f>
        <v>334.42500000000001</v>
      </c>
    </row>
    <row r="650" spans="1:14" ht="18.5" x14ac:dyDescent="0.45">
      <c r="A650" s="8">
        <v>649</v>
      </c>
      <c r="B650" s="9">
        <v>3</v>
      </c>
      <c r="C650" s="9">
        <v>629523</v>
      </c>
      <c r="D650" s="9" t="s">
        <v>12</v>
      </c>
      <c r="E650" s="9">
        <v>588</v>
      </c>
      <c r="F650" s="10">
        <v>43477</v>
      </c>
      <c r="G650" s="20">
        <v>2019</v>
      </c>
      <c r="H650" s="11">
        <v>3528</v>
      </c>
      <c r="I650" s="11">
        <v>1617</v>
      </c>
      <c r="J650" s="11">
        <f>order_db[[#This Row],[Cost]]/order_db[[#This Row],[Units_Sold]]</f>
        <v>2.75</v>
      </c>
      <c r="K650" s="11">
        <f>(order_db[[#This Row],[Revenue]]-order_db[[#This Row],[Cost]])/order_db[[#This Row],[Units_Sold]]</f>
        <v>3.25</v>
      </c>
      <c r="L650" s="11">
        <f>order_db[[#This Row],[Unit_selling price]]*order_db[[#This Row],[Units_Sold]]</f>
        <v>1911</v>
      </c>
      <c r="M650" s="11">
        <f>order_db[[#This Row],[selling price]]-order_db[[#This Row],[Cost]]</f>
        <v>294</v>
      </c>
      <c r="N650" s="11">
        <f>order_db[[#This Row],[selling price]]*7.5%</f>
        <v>143.32499999999999</v>
      </c>
    </row>
    <row r="651" spans="1:14" ht="18.5" x14ac:dyDescent="0.45">
      <c r="A651" s="8">
        <v>650</v>
      </c>
      <c r="B651" s="9">
        <v>1</v>
      </c>
      <c r="C651" s="9">
        <v>856865</v>
      </c>
      <c r="D651" s="9" t="s">
        <v>12</v>
      </c>
      <c r="E651" s="9">
        <v>598</v>
      </c>
      <c r="F651" s="10">
        <v>43833</v>
      </c>
      <c r="G651" s="20">
        <v>2020</v>
      </c>
      <c r="H651" s="11">
        <v>3588</v>
      </c>
      <c r="I651" s="11">
        <v>1644.5</v>
      </c>
      <c r="J651" s="11">
        <f>order_db[[#This Row],[Cost]]/order_db[[#This Row],[Units_Sold]]</f>
        <v>2.75</v>
      </c>
      <c r="K651" s="11">
        <f>(order_db[[#This Row],[Revenue]]-order_db[[#This Row],[Cost]])/order_db[[#This Row],[Units_Sold]]</f>
        <v>3.25</v>
      </c>
      <c r="L651" s="11">
        <f>order_db[[#This Row],[Unit_selling price]]*order_db[[#This Row],[Units_Sold]]</f>
        <v>1943.5</v>
      </c>
      <c r="M651" s="11">
        <f>order_db[[#This Row],[selling price]]-order_db[[#This Row],[Cost]]</f>
        <v>299</v>
      </c>
      <c r="N651" s="11">
        <f>order_db[[#This Row],[selling price]]*7.5%</f>
        <v>145.76249999999999</v>
      </c>
    </row>
    <row r="652" spans="1:14" ht="18.5" x14ac:dyDescent="0.45">
      <c r="A652" s="8">
        <v>651</v>
      </c>
      <c r="B652" s="9">
        <v>3</v>
      </c>
      <c r="C652" s="9">
        <v>567117</v>
      </c>
      <c r="D652" s="9" t="s">
        <v>12</v>
      </c>
      <c r="E652" s="9">
        <v>2907</v>
      </c>
      <c r="F652" s="10">
        <v>43836</v>
      </c>
      <c r="G652" s="20">
        <v>2020</v>
      </c>
      <c r="H652" s="11">
        <v>17442</v>
      </c>
      <c r="I652" s="11">
        <v>7994.25</v>
      </c>
      <c r="J652" s="11">
        <f>order_db[[#This Row],[Cost]]/order_db[[#This Row],[Units_Sold]]</f>
        <v>2.75</v>
      </c>
      <c r="K652" s="11">
        <f>(order_db[[#This Row],[Revenue]]-order_db[[#This Row],[Cost]])/order_db[[#This Row],[Units_Sold]]</f>
        <v>3.25</v>
      </c>
      <c r="L652" s="11">
        <f>order_db[[#This Row],[Unit_selling price]]*order_db[[#This Row],[Units_Sold]]</f>
        <v>9447.75</v>
      </c>
      <c r="M652" s="11">
        <f>order_db[[#This Row],[selling price]]-order_db[[#This Row],[Cost]]</f>
        <v>1453.5</v>
      </c>
      <c r="N652" s="11">
        <f>order_db[[#This Row],[selling price]]*7.5%</f>
        <v>708.58124999999995</v>
      </c>
    </row>
    <row r="653" spans="1:14" ht="18.5" x14ac:dyDescent="0.45">
      <c r="A653" s="8">
        <v>652</v>
      </c>
      <c r="B653" s="9">
        <v>4</v>
      </c>
      <c r="C653" s="9">
        <v>507642</v>
      </c>
      <c r="D653" s="9" t="s">
        <v>12</v>
      </c>
      <c r="E653" s="9">
        <v>2338</v>
      </c>
      <c r="F653" s="10">
        <v>43836</v>
      </c>
      <c r="G653" s="20">
        <v>2020</v>
      </c>
      <c r="H653" s="11">
        <v>14028</v>
      </c>
      <c r="I653" s="11">
        <v>6429.5</v>
      </c>
      <c r="J653" s="11">
        <f>order_db[[#This Row],[Cost]]/order_db[[#This Row],[Units_Sold]]</f>
        <v>2.75</v>
      </c>
      <c r="K653" s="11">
        <f>(order_db[[#This Row],[Revenue]]-order_db[[#This Row],[Cost]])/order_db[[#This Row],[Units_Sold]]</f>
        <v>3.25</v>
      </c>
      <c r="L653" s="11">
        <f>order_db[[#This Row],[Unit_selling price]]*order_db[[#This Row],[Units_Sold]]</f>
        <v>7598.5</v>
      </c>
      <c r="M653" s="11">
        <f>order_db[[#This Row],[selling price]]-order_db[[#This Row],[Cost]]</f>
        <v>1169</v>
      </c>
      <c r="N653" s="11">
        <f>order_db[[#This Row],[selling price]]*7.5%</f>
        <v>569.88749999999993</v>
      </c>
    </row>
    <row r="654" spans="1:14" ht="18.5" x14ac:dyDescent="0.45">
      <c r="A654" s="8">
        <v>653</v>
      </c>
      <c r="B654" s="9">
        <v>4</v>
      </c>
      <c r="C654" s="9">
        <v>289924</v>
      </c>
      <c r="D654" s="9" t="s">
        <v>12</v>
      </c>
      <c r="E654" s="9">
        <v>386</v>
      </c>
      <c r="F654" s="10">
        <v>43476</v>
      </c>
      <c r="G654" s="20">
        <v>2019</v>
      </c>
      <c r="H654" s="11">
        <v>2316</v>
      </c>
      <c r="I654" s="11">
        <v>1061.5</v>
      </c>
      <c r="J654" s="11">
        <f>order_db[[#This Row],[Cost]]/order_db[[#This Row],[Units_Sold]]</f>
        <v>2.75</v>
      </c>
      <c r="K654" s="11">
        <f>(order_db[[#This Row],[Revenue]]-order_db[[#This Row],[Cost]])/order_db[[#This Row],[Units_Sold]]</f>
        <v>3.25</v>
      </c>
      <c r="L654" s="11">
        <f>order_db[[#This Row],[Unit_selling price]]*order_db[[#This Row],[Units_Sold]]</f>
        <v>1254.5</v>
      </c>
      <c r="M654" s="11">
        <f>order_db[[#This Row],[selling price]]-order_db[[#This Row],[Cost]]</f>
        <v>193</v>
      </c>
      <c r="N654" s="11">
        <f>order_db[[#This Row],[selling price]]*7.5%</f>
        <v>94.087499999999991</v>
      </c>
    </row>
    <row r="655" spans="1:14" ht="18.5" x14ac:dyDescent="0.45">
      <c r="A655" s="8">
        <v>654</v>
      </c>
      <c r="B655" s="9">
        <v>3</v>
      </c>
      <c r="C655" s="9">
        <v>751314</v>
      </c>
      <c r="D655" s="9" t="s">
        <v>12</v>
      </c>
      <c r="E655" s="9">
        <v>635</v>
      </c>
      <c r="F655" s="10">
        <v>43842</v>
      </c>
      <c r="G655" s="20">
        <v>2020</v>
      </c>
      <c r="H655" s="11">
        <v>3810</v>
      </c>
      <c r="I655" s="11">
        <v>1746.25</v>
      </c>
      <c r="J655" s="11">
        <f>order_db[[#This Row],[Cost]]/order_db[[#This Row],[Units_Sold]]</f>
        <v>2.75</v>
      </c>
      <c r="K655" s="11">
        <f>(order_db[[#This Row],[Revenue]]-order_db[[#This Row],[Cost]])/order_db[[#This Row],[Units_Sold]]</f>
        <v>3.25</v>
      </c>
      <c r="L655" s="11">
        <f>order_db[[#This Row],[Unit_selling price]]*order_db[[#This Row],[Units_Sold]]</f>
        <v>2063.75</v>
      </c>
      <c r="M655" s="11">
        <f>order_db[[#This Row],[selling price]]-order_db[[#This Row],[Cost]]</f>
        <v>317.5</v>
      </c>
      <c r="N655" s="11">
        <f>order_db[[#This Row],[selling price]]*7.5%</f>
        <v>154.78125</v>
      </c>
    </row>
    <row r="656" spans="1:14" ht="18.5" x14ac:dyDescent="0.45">
      <c r="A656" s="8">
        <v>655</v>
      </c>
      <c r="B656" s="9">
        <v>1</v>
      </c>
      <c r="C656" s="9">
        <v>847731</v>
      </c>
      <c r="D656" s="9" t="s">
        <v>12</v>
      </c>
      <c r="E656" s="9">
        <v>245</v>
      </c>
      <c r="F656" s="10">
        <v>43835</v>
      </c>
      <c r="G656" s="20">
        <v>2020</v>
      </c>
      <c r="H656" s="11">
        <v>1470</v>
      </c>
      <c r="I656" s="11">
        <v>673.75</v>
      </c>
      <c r="J656" s="11">
        <f>order_db[[#This Row],[Cost]]/order_db[[#This Row],[Units_Sold]]</f>
        <v>2.75</v>
      </c>
      <c r="K656" s="11">
        <f>(order_db[[#This Row],[Revenue]]-order_db[[#This Row],[Cost]])/order_db[[#This Row],[Units_Sold]]</f>
        <v>3.25</v>
      </c>
      <c r="L656" s="11">
        <f>order_db[[#This Row],[Unit_selling price]]*order_db[[#This Row],[Units_Sold]]</f>
        <v>796.25</v>
      </c>
      <c r="M656" s="11">
        <f>order_db[[#This Row],[selling price]]-order_db[[#This Row],[Cost]]</f>
        <v>122.5</v>
      </c>
      <c r="N656" s="11">
        <f>order_db[[#This Row],[selling price]]*7.5%</f>
        <v>59.71875</v>
      </c>
    </row>
    <row r="657" spans="1:14" ht="18.5" x14ac:dyDescent="0.45">
      <c r="A657" s="8">
        <v>656</v>
      </c>
      <c r="B657" s="9">
        <v>4</v>
      </c>
      <c r="C657" s="9">
        <v>710702</v>
      </c>
      <c r="D657" s="9" t="s">
        <v>12</v>
      </c>
      <c r="E657" s="9">
        <v>3794</v>
      </c>
      <c r="F657" s="10">
        <v>43837</v>
      </c>
      <c r="G657" s="20">
        <v>2020</v>
      </c>
      <c r="H657" s="11">
        <v>22761</v>
      </c>
      <c r="I657" s="11">
        <v>10432.125</v>
      </c>
      <c r="J657" s="11">
        <f>order_db[[#This Row],[Cost]]/order_db[[#This Row],[Units_Sold]]</f>
        <v>2.7496375856615707</v>
      </c>
      <c r="K657" s="11">
        <f>(order_db[[#This Row],[Revenue]]-order_db[[#This Row],[Cost]])/order_db[[#This Row],[Units_Sold]]</f>
        <v>3.2495716921454929</v>
      </c>
      <c r="L657" s="11">
        <f>order_db[[#This Row],[Unit_selling price]]*order_db[[#This Row],[Units_Sold]]</f>
        <v>12328.875</v>
      </c>
      <c r="M657" s="11">
        <f>order_db[[#This Row],[selling price]]-order_db[[#This Row],[Cost]]</f>
        <v>1896.75</v>
      </c>
      <c r="N657" s="11">
        <f>order_db[[#This Row],[selling price]]*7.5%</f>
        <v>924.66562499999998</v>
      </c>
    </row>
    <row r="658" spans="1:14" ht="18.5" x14ac:dyDescent="0.45">
      <c r="A658" s="8">
        <v>657</v>
      </c>
      <c r="B658" s="9">
        <v>4</v>
      </c>
      <c r="C658" s="9">
        <v>696979</v>
      </c>
      <c r="D658" s="9" t="s">
        <v>12</v>
      </c>
      <c r="E658" s="9">
        <v>1307</v>
      </c>
      <c r="F658" s="10">
        <v>43837</v>
      </c>
      <c r="G658" s="20">
        <v>2020</v>
      </c>
      <c r="H658" s="11">
        <v>7842</v>
      </c>
      <c r="I658" s="11">
        <v>3594.25</v>
      </c>
      <c r="J658" s="11">
        <f>order_db[[#This Row],[Cost]]/order_db[[#This Row],[Units_Sold]]</f>
        <v>2.75</v>
      </c>
      <c r="K658" s="11">
        <f>(order_db[[#This Row],[Revenue]]-order_db[[#This Row],[Cost]])/order_db[[#This Row],[Units_Sold]]</f>
        <v>3.25</v>
      </c>
      <c r="L658" s="11">
        <f>order_db[[#This Row],[Unit_selling price]]*order_db[[#This Row],[Units_Sold]]</f>
        <v>4247.75</v>
      </c>
      <c r="M658" s="11">
        <f>order_db[[#This Row],[selling price]]-order_db[[#This Row],[Cost]]</f>
        <v>653.5</v>
      </c>
      <c r="N658" s="11">
        <f>order_db[[#This Row],[selling price]]*7.5%</f>
        <v>318.58125000000001</v>
      </c>
    </row>
    <row r="659" spans="1:14" ht="18.5" x14ac:dyDescent="0.45">
      <c r="A659" s="8">
        <v>658</v>
      </c>
      <c r="B659" s="9">
        <v>2</v>
      </c>
      <c r="C659" s="9">
        <v>609418</v>
      </c>
      <c r="D659" s="9" t="s">
        <v>12</v>
      </c>
      <c r="E659" s="9">
        <v>567</v>
      </c>
      <c r="F659" s="10">
        <v>43839</v>
      </c>
      <c r="G659" s="20">
        <v>2020</v>
      </c>
      <c r="H659" s="11">
        <v>3402</v>
      </c>
      <c r="I659" s="11">
        <v>1559.25</v>
      </c>
      <c r="J659" s="11">
        <f>order_db[[#This Row],[Cost]]/order_db[[#This Row],[Units_Sold]]</f>
        <v>2.75</v>
      </c>
      <c r="K659" s="11">
        <f>(order_db[[#This Row],[Revenue]]-order_db[[#This Row],[Cost]])/order_db[[#This Row],[Units_Sold]]</f>
        <v>3.25</v>
      </c>
      <c r="L659" s="11">
        <f>order_db[[#This Row],[Unit_selling price]]*order_db[[#This Row],[Units_Sold]]</f>
        <v>1842.75</v>
      </c>
      <c r="M659" s="11">
        <f>order_db[[#This Row],[selling price]]-order_db[[#This Row],[Cost]]</f>
        <v>283.5</v>
      </c>
      <c r="N659" s="11">
        <f>order_db[[#This Row],[selling price]]*7.5%</f>
        <v>138.20624999999998</v>
      </c>
    </row>
    <row r="660" spans="1:14" ht="18.5" x14ac:dyDescent="0.45">
      <c r="A660" s="8">
        <v>659</v>
      </c>
      <c r="B660" s="9">
        <v>5</v>
      </c>
      <c r="C660" s="9">
        <v>764088</v>
      </c>
      <c r="D660" s="9" t="s">
        <v>12</v>
      </c>
      <c r="E660" s="9">
        <v>2110</v>
      </c>
      <c r="F660" s="10">
        <v>43839</v>
      </c>
      <c r="G660" s="20">
        <v>2020</v>
      </c>
      <c r="H660" s="11">
        <v>12660</v>
      </c>
      <c r="I660" s="11">
        <v>5802.5</v>
      </c>
      <c r="J660" s="11">
        <f>order_db[[#This Row],[Cost]]/order_db[[#This Row],[Units_Sold]]</f>
        <v>2.75</v>
      </c>
      <c r="K660" s="11">
        <f>(order_db[[#This Row],[Revenue]]-order_db[[#This Row],[Cost]])/order_db[[#This Row],[Units_Sold]]</f>
        <v>3.25</v>
      </c>
      <c r="L660" s="11">
        <f>order_db[[#This Row],[Unit_selling price]]*order_db[[#This Row],[Units_Sold]]</f>
        <v>6857.5</v>
      </c>
      <c r="M660" s="11">
        <f>order_db[[#This Row],[selling price]]-order_db[[#This Row],[Cost]]</f>
        <v>1055</v>
      </c>
      <c r="N660" s="11">
        <f>order_db[[#This Row],[selling price]]*7.5%</f>
        <v>514.3125</v>
      </c>
    </row>
    <row r="661" spans="1:14" ht="18.5" x14ac:dyDescent="0.45">
      <c r="A661" s="8">
        <v>660</v>
      </c>
      <c r="B661" s="9">
        <v>3</v>
      </c>
      <c r="C661" s="9">
        <v>447945</v>
      </c>
      <c r="D661" s="9" t="s">
        <v>12</v>
      </c>
      <c r="E661" s="9">
        <v>1269</v>
      </c>
      <c r="F661" s="10">
        <v>43840</v>
      </c>
      <c r="G661" s="20">
        <v>2020</v>
      </c>
      <c r="H661" s="11">
        <v>7614</v>
      </c>
      <c r="I661" s="11">
        <v>3489.75</v>
      </c>
      <c r="J661" s="11">
        <f>order_db[[#This Row],[Cost]]/order_db[[#This Row],[Units_Sold]]</f>
        <v>2.75</v>
      </c>
      <c r="K661" s="11">
        <f>(order_db[[#This Row],[Revenue]]-order_db[[#This Row],[Cost]])/order_db[[#This Row],[Units_Sold]]</f>
        <v>3.25</v>
      </c>
      <c r="L661" s="11">
        <f>order_db[[#This Row],[Unit_selling price]]*order_db[[#This Row],[Units_Sold]]</f>
        <v>4124.25</v>
      </c>
      <c r="M661" s="11">
        <f>order_db[[#This Row],[selling price]]-order_db[[#This Row],[Cost]]</f>
        <v>634.5</v>
      </c>
      <c r="N661" s="11">
        <f>order_db[[#This Row],[selling price]]*7.5%</f>
        <v>309.31874999999997</v>
      </c>
    </row>
    <row r="662" spans="1:14" ht="18.5" x14ac:dyDescent="0.45">
      <c r="A662" s="8">
        <v>661</v>
      </c>
      <c r="B662" s="9">
        <v>2</v>
      </c>
      <c r="C662" s="9">
        <v>751733</v>
      </c>
      <c r="D662" s="9" t="s">
        <v>12</v>
      </c>
      <c r="E662" s="9">
        <v>1967</v>
      </c>
      <c r="F662" s="10">
        <v>43833</v>
      </c>
      <c r="G662" s="20">
        <v>2020</v>
      </c>
      <c r="H662" s="11">
        <v>11802</v>
      </c>
      <c r="I662" s="11">
        <v>5409.25</v>
      </c>
      <c r="J662" s="11">
        <f>order_db[[#This Row],[Cost]]/order_db[[#This Row],[Units_Sold]]</f>
        <v>2.75</v>
      </c>
      <c r="K662" s="11">
        <f>(order_db[[#This Row],[Revenue]]-order_db[[#This Row],[Cost]])/order_db[[#This Row],[Units_Sold]]</f>
        <v>3.25</v>
      </c>
      <c r="L662" s="11">
        <f>order_db[[#This Row],[Unit_selling price]]*order_db[[#This Row],[Units_Sold]]</f>
        <v>6392.75</v>
      </c>
      <c r="M662" s="11">
        <f>order_db[[#This Row],[selling price]]-order_db[[#This Row],[Cost]]</f>
        <v>983.5</v>
      </c>
      <c r="N662" s="11">
        <f>order_db[[#This Row],[selling price]]*7.5%</f>
        <v>479.45624999999995</v>
      </c>
    </row>
    <row r="663" spans="1:14" ht="18.5" x14ac:dyDescent="0.45">
      <c r="A663" s="8">
        <v>662</v>
      </c>
      <c r="B663" s="9">
        <v>2</v>
      </c>
      <c r="C663" s="9">
        <v>507202</v>
      </c>
      <c r="D663" s="9" t="s">
        <v>12</v>
      </c>
      <c r="E663" s="9">
        <v>2628</v>
      </c>
      <c r="F663" s="10">
        <v>43834</v>
      </c>
      <c r="G663" s="20">
        <v>2020</v>
      </c>
      <c r="H663" s="11">
        <v>15768</v>
      </c>
      <c r="I663" s="11">
        <v>7227</v>
      </c>
      <c r="J663" s="11">
        <f>order_db[[#This Row],[Cost]]/order_db[[#This Row],[Units_Sold]]</f>
        <v>2.75</v>
      </c>
      <c r="K663" s="11">
        <f>(order_db[[#This Row],[Revenue]]-order_db[[#This Row],[Cost]])/order_db[[#This Row],[Units_Sold]]</f>
        <v>3.25</v>
      </c>
      <c r="L663" s="11">
        <f>order_db[[#This Row],[Unit_selling price]]*order_db[[#This Row],[Units_Sold]]</f>
        <v>8541</v>
      </c>
      <c r="M663" s="11">
        <f>order_db[[#This Row],[selling price]]-order_db[[#This Row],[Cost]]</f>
        <v>1314</v>
      </c>
      <c r="N663" s="11">
        <f>order_db[[#This Row],[selling price]]*7.5%</f>
        <v>640.57499999999993</v>
      </c>
    </row>
    <row r="664" spans="1:14" ht="18.5" x14ac:dyDescent="0.45">
      <c r="A664" s="8">
        <v>663</v>
      </c>
      <c r="B664" s="9">
        <v>1</v>
      </c>
      <c r="C664" s="9">
        <v>311475</v>
      </c>
      <c r="D664" s="9" t="s">
        <v>12</v>
      </c>
      <c r="E664" s="9">
        <v>681</v>
      </c>
      <c r="F664" s="10">
        <v>43831</v>
      </c>
      <c r="G664" s="20">
        <v>2020</v>
      </c>
      <c r="H664" s="11">
        <v>4086</v>
      </c>
      <c r="I664" s="11">
        <v>1872.75</v>
      </c>
      <c r="J664" s="11">
        <f>order_db[[#This Row],[Cost]]/order_db[[#This Row],[Units_Sold]]</f>
        <v>2.75</v>
      </c>
      <c r="K664" s="11">
        <f>(order_db[[#This Row],[Revenue]]-order_db[[#This Row],[Cost]])/order_db[[#This Row],[Units_Sold]]</f>
        <v>3.25</v>
      </c>
      <c r="L664" s="11">
        <f>order_db[[#This Row],[Unit_selling price]]*order_db[[#This Row],[Units_Sold]]</f>
        <v>2213.25</v>
      </c>
      <c r="M664" s="11">
        <f>order_db[[#This Row],[selling price]]-order_db[[#This Row],[Cost]]</f>
        <v>340.5</v>
      </c>
      <c r="N664" s="11">
        <f>order_db[[#This Row],[selling price]]*7.5%</f>
        <v>165.99375000000001</v>
      </c>
    </row>
    <row r="665" spans="1:14" ht="18.5" x14ac:dyDescent="0.45">
      <c r="A665" s="8">
        <v>664</v>
      </c>
      <c r="B665" s="9">
        <v>4</v>
      </c>
      <c r="C665" s="9">
        <v>581762</v>
      </c>
      <c r="D665" s="9" t="s">
        <v>12</v>
      </c>
      <c r="E665" s="9">
        <v>510</v>
      </c>
      <c r="F665" s="10">
        <v>43834</v>
      </c>
      <c r="G665" s="20">
        <v>2020</v>
      </c>
      <c r="H665" s="11">
        <v>3060</v>
      </c>
      <c r="I665" s="11">
        <v>1402.5</v>
      </c>
      <c r="J665" s="11">
        <f>order_db[[#This Row],[Cost]]/order_db[[#This Row],[Units_Sold]]</f>
        <v>2.75</v>
      </c>
      <c r="K665" s="11">
        <f>(order_db[[#This Row],[Revenue]]-order_db[[#This Row],[Cost]])/order_db[[#This Row],[Units_Sold]]</f>
        <v>3.25</v>
      </c>
      <c r="L665" s="11">
        <f>order_db[[#This Row],[Unit_selling price]]*order_db[[#This Row],[Units_Sold]]</f>
        <v>1657.5</v>
      </c>
      <c r="M665" s="11">
        <f>order_db[[#This Row],[selling price]]-order_db[[#This Row],[Cost]]</f>
        <v>255</v>
      </c>
      <c r="N665" s="11">
        <f>order_db[[#This Row],[selling price]]*7.5%</f>
        <v>124.3125</v>
      </c>
    </row>
    <row r="666" spans="1:14" ht="18.5" x14ac:dyDescent="0.45">
      <c r="A666" s="8">
        <v>665</v>
      </c>
      <c r="B666" s="9">
        <v>1</v>
      </c>
      <c r="C666" s="9">
        <v>217808</v>
      </c>
      <c r="D666" s="9" t="s">
        <v>12</v>
      </c>
      <c r="E666" s="9">
        <v>790</v>
      </c>
      <c r="F666" s="10">
        <v>43835</v>
      </c>
      <c r="G666" s="20">
        <v>2020</v>
      </c>
      <c r="H666" s="11">
        <v>4740</v>
      </c>
      <c r="I666" s="11">
        <v>2172.5</v>
      </c>
      <c r="J666" s="11">
        <f>order_db[[#This Row],[Cost]]/order_db[[#This Row],[Units_Sold]]</f>
        <v>2.75</v>
      </c>
      <c r="K666" s="11">
        <f>(order_db[[#This Row],[Revenue]]-order_db[[#This Row],[Cost]])/order_db[[#This Row],[Units_Sold]]</f>
        <v>3.25</v>
      </c>
      <c r="L666" s="11">
        <f>order_db[[#This Row],[Unit_selling price]]*order_db[[#This Row],[Units_Sold]]</f>
        <v>2567.5</v>
      </c>
      <c r="M666" s="11">
        <f>order_db[[#This Row],[selling price]]-order_db[[#This Row],[Cost]]</f>
        <v>395</v>
      </c>
      <c r="N666" s="11">
        <f>order_db[[#This Row],[selling price]]*7.5%</f>
        <v>192.5625</v>
      </c>
    </row>
    <row r="667" spans="1:14" ht="18.5" x14ac:dyDescent="0.45">
      <c r="A667" s="8">
        <v>666</v>
      </c>
      <c r="B667" s="9">
        <v>2</v>
      </c>
      <c r="C667" s="9">
        <v>897372</v>
      </c>
      <c r="D667" s="9" t="s">
        <v>12</v>
      </c>
      <c r="E667" s="9">
        <v>639</v>
      </c>
      <c r="F667" s="10">
        <v>43837</v>
      </c>
      <c r="G667" s="20">
        <v>2020</v>
      </c>
      <c r="H667" s="11">
        <v>3834</v>
      </c>
      <c r="I667" s="11">
        <v>1757.25</v>
      </c>
      <c r="J667" s="11">
        <f>order_db[[#This Row],[Cost]]/order_db[[#This Row],[Units_Sold]]</f>
        <v>2.75</v>
      </c>
      <c r="K667" s="11">
        <f>(order_db[[#This Row],[Revenue]]-order_db[[#This Row],[Cost]])/order_db[[#This Row],[Units_Sold]]</f>
        <v>3.25</v>
      </c>
      <c r="L667" s="11">
        <f>order_db[[#This Row],[Unit_selling price]]*order_db[[#This Row],[Units_Sold]]</f>
        <v>2076.75</v>
      </c>
      <c r="M667" s="11">
        <f>order_db[[#This Row],[selling price]]-order_db[[#This Row],[Cost]]</f>
        <v>319.5</v>
      </c>
      <c r="N667" s="11">
        <f>order_db[[#This Row],[selling price]]*7.5%</f>
        <v>155.75624999999999</v>
      </c>
    </row>
    <row r="668" spans="1:14" ht="18.5" x14ac:dyDescent="0.45">
      <c r="A668" s="8">
        <v>667</v>
      </c>
      <c r="B668" s="9">
        <v>3</v>
      </c>
      <c r="C668" s="9">
        <v>748204</v>
      </c>
      <c r="D668" s="9" t="s">
        <v>12</v>
      </c>
      <c r="E668" s="9">
        <v>1596</v>
      </c>
      <c r="F668" s="10">
        <v>43839</v>
      </c>
      <c r="G668" s="20">
        <v>2020</v>
      </c>
      <c r="H668" s="11">
        <v>9576</v>
      </c>
      <c r="I668" s="11">
        <v>4389</v>
      </c>
      <c r="J668" s="11">
        <f>order_db[[#This Row],[Cost]]/order_db[[#This Row],[Units_Sold]]</f>
        <v>2.75</v>
      </c>
      <c r="K668" s="11">
        <f>(order_db[[#This Row],[Revenue]]-order_db[[#This Row],[Cost]])/order_db[[#This Row],[Units_Sold]]</f>
        <v>3.25</v>
      </c>
      <c r="L668" s="11">
        <f>order_db[[#This Row],[Unit_selling price]]*order_db[[#This Row],[Units_Sold]]</f>
        <v>5187</v>
      </c>
      <c r="M668" s="11">
        <f>order_db[[#This Row],[selling price]]-order_db[[#This Row],[Cost]]</f>
        <v>798</v>
      </c>
      <c r="N668" s="11">
        <f>order_db[[#This Row],[selling price]]*7.5%</f>
        <v>389.02499999999998</v>
      </c>
    </row>
    <row r="669" spans="1:14" ht="18.5" x14ac:dyDescent="0.45">
      <c r="A669" s="8">
        <v>668</v>
      </c>
      <c r="B669" s="9">
        <v>3</v>
      </c>
      <c r="C669" s="9">
        <v>378254</v>
      </c>
      <c r="D669" s="9" t="s">
        <v>12</v>
      </c>
      <c r="E669" s="9">
        <v>2294</v>
      </c>
      <c r="F669" s="10">
        <v>43475</v>
      </c>
      <c r="G669" s="20">
        <v>2019</v>
      </c>
      <c r="H669" s="11">
        <v>13764</v>
      </c>
      <c r="I669" s="11">
        <v>6308.5</v>
      </c>
      <c r="J669" s="11">
        <f>order_db[[#This Row],[Cost]]/order_db[[#This Row],[Units_Sold]]</f>
        <v>2.75</v>
      </c>
      <c r="K669" s="11">
        <f>(order_db[[#This Row],[Revenue]]-order_db[[#This Row],[Cost]])/order_db[[#This Row],[Units_Sold]]</f>
        <v>3.25</v>
      </c>
      <c r="L669" s="11">
        <f>order_db[[#This Row],[Unit_selling price]]*order_db[[#This Row],[Units_Sold]]</f>
        <v>7455.5</v>
      </c>
      <c r="M669" s="11">
        <f>order_db[[#This Row],[selling price]]-order_db[[#This Row],[Cost]]</f>
        <v>1147</v>
      </c>
      <c r="N669" s="11">
        <f>order_db[[#This Row],[selling price]]*7.5%</f>
        <v>559.16250000000002</v>
      </c>
    </row>
    <row r="670" spans="1:14" ht="18.5" x14ac:dyDescent="0.45">
      <c r="A670" s="8">
        <v>669</v>
      </c>
      <c r="B670" s="9">
        <v>2</v>
      </c>
      <c r="C670" s="9">
        <v>775311</v>
      </c>
      <c r="D670" s="9" t="s">
        <v>12</v>
      </c>
      <c r="E670" s="9">
        <v>241</v>
      </c>
      <c r="F670" s="10">
        <v>43840</v>
      </c>
      <c r="G670" s="20">
        <v>2020</v>
      </c>
      <c r="H670" s="11">
        <v>1446</v>
      </c>
      <c r="I670" s="11">
        <v>662.75</v>
      </c>
      <c r="J670" s="11">
        <f>order_db[[#This Row],[Cost]]/order_db[[#This Row],[Units_Sold]]</f>
        <v>2.75</v>
      </c>
      <c r="K670" s="11">
        <f>(order_db[[#This Row],[Revenue]]-order_db[[#This Row],[Cost]])/order_db[[#This Row],[Units_Sold]]</f>
        <v>3.25</v>
      </c>
      <c r="L670" s="11">
        <f>order_db[[#This Row],[Unit_selling price]]*order_db[[#This Row],[Units_Sold]]</f>
        <v>783.25</v>
      </c>
      <c r="M670" s="11">
        <f>order_db[[#This Row],[selling price]]-order_db[[#This Row],[Cost]]</f>
        <v>120.5</v>
      </c>
      <c r="N670" s="11">
        <f>order_db[[#This Row],[selling price]]*7.5%</f>
        <v>58.743749999999999</v>
      </c>
    </row>
    <row r="671" spans="1:14" ht="18.5" x14ac:dyDescent="0.45">
      <c r="A671" s="8">
        <v>670</v>
      </c>
      <c r="B671" s="9">
        <v>4</v>
      </c>
      <c r="C671" s="9">
        <v>632477</v>
      </c>
      <c r="D671" s="9" t="s">
        <v>12</v>
      </c>
      <c r="E671" s="9">
        <v>2665</v>
      </c>
      <c r="F671" s="10">
        <v>43841</v>
      </c>
      <c r="G671" s="20">
        <v>2020</v>
      </c>
      <c r="H671" s="11">
        <v>15990</v>
      </c>
      <c r="I671" s="11">
        <v>7328.75</v>
      </c>
      <c r="J671" s="11">
        <f>order_db[[#This Row],[Cost]]/order_db[[#This Row],[Units_Sold]]</f>
        <v>2.75</v>
      </c>
      <c r="K671" s="11">
        <f>(order_db[[#This Row],[Revenue]]-order_db[[#This Row],[Cost]])/order_db[[#This Row],[Units_Sold]]</f>
        <v>3.25</v>
      </c>
      <c r="L671" s="11">
        <f>order_db[[#This Row],[Unit_selling price]]*order_db[[#This Row],[Units_Sold]]</f>
        <v>8661.25</v>
      </c>
      <c r="M671" s="11">
        <f>order_db[[#This Row],[selling price]]-order_db[[#This Row],[Cost]]</f>
        <v>1332.5</v>
      </c>
      <c r="N671" s="11">
        <f>order_db[[#This Row],[selling price]]*7.5%</f>
        <v>649.59375</v>
      </c>
    </row>
    <row r="672" spans="1:14" ht="18.5" x14ac:dyDescent="0.45">
      <c r="A672" s="8">
        <v>671</v>
      </c>
      <c r="B672" s="9">
        <v>2</v>
      </c>
      <c r="C672" s="9">
        <v>482625</v>
      </c>
      <c r="D672" s="9" t="s">
        <v>12</v>
      </c>
      <c r="E672" s="9">
        <v>1916</v>
      </c>
      <c r="F672" s="10">
        <v>43477</v>
      </c>
      <c r="G672" s="20">
        <v>2019</v>
      </c>
      <c r="H672" s="11">
        <v>11496</v>
      </c>
      <c r="I672" s="11">
        <v>5269</v>
      </c>
      <c r="J672" s="11">
        <f>order_db[[#This Row],[Cost]]/order_db[[#This Row],[Units_Sold]]</f>
        <v>2.75</v>
      </c>
      <c r="K672" s="11">
        <f>(order_db[[#This Row],[Revenue]]-order_db[[#This Row],[Cost]])/order_db[[#This Row],[Units_Sold]]</f>
        <v>3.25</v>
      </c>
      <c r="L672" s="11">
        <f>order_db[[#This Row],[Unit_selling price]]*order_db[[#This Row],[Units_Sold]]</f>
        <v>6227</v>
      </c>
      <c r="M672" s="11">
        <f>order_db[[#This Row],[selling price]]-order_db[[#This Row],[Cost]]</f>
        <v>958</v>
      </c>
      <c r="N672" s="11">
        <f>order_db[[#This Row],[selling price]]*7.5%</f>
        <v>467.02499999999998</v>
      </c>
    </row>
    <row r="673" spans="1:14" ht="18.5" x14ac:dyDescent="0.45">
      <c r="A673" s="8">
        <v>672</v>
      </c>
      <c r="B673" s="9">
        <v>1</v>
      </c>
      <c r="C673" s="9">
        <v>428131</v>
      </c>
      <c r="D673" s="9" t="s">
        <v>12</v>
      </c>
      <c r="E673" s="9">
        <v>853</v>
      </c>
      <c r="F673" s="10">
        <v>43842</v>
      </c>
      <c r="G673" s="20">
        <v>2020</v>
      </c>
      <c r="H673" s="11">
        <v>5118</v>
      </c>
      <c r="I673" s="11">
        <v>2345.75</v>
      </c>
      <c r="J673" s="11">
        <f>order_db[[#This Row],[Cost]]/order_db[[#This Row],[Units_Sold]]</f>
        <v>2.75</v>
      </c>
      <c r="K673" s="11">
        <f>(order_db[[#This Row],[Revenue]]-order_db[[#This Row],[Cost]])/order_db[[#This Row],[Units_Sold]]</f>
        <v>3.25</v>
      </c>
      <c r="L673" s="11">
        <f>order_db[[#This Row],[Unit_selling price]]*order_db[[#This Row],[Units_Sold]]</f>
        <v>2772.25</v>
      </c>
      <c r="M673" s="11">
        <f>order_db[[#This Row],[selling price]]-order_db[[#This Row],[Cost]]</f>
        <v>426.5</v>
      </c>
      <c r="N673" s="11">
        <f>order_db[[#This Row],[selling price]]*7.5%</f>
        <v>207.91874999999999</v>
      </c>
    </row>
    <row r="674" spans="1:14" ht="18.5" x14ac:dyDescent="0.45">
      <c r="A674" s="8">
        <v>673</v>
      </c>
      <c r="B674" s="9">
        <v>3</v>
      </c>
      <c r="C674" s="9">
        <v>120418</v>
      </c>
      <c r="D674" s="9" t="s">
        <v>12</v>
      </c>
      <c r="E674" s="9">
        <v>384</v>
      </c>
      <c r="F674" s="10">
        <v>43831</v>
      </c>
      <c r="G674" s="20">
        <v>2020</v>
      </c>
      <c r="H674" s="11">
        <v>2304</v>
      </c>
      <c r="I674" s="11">
        <v>1056</v>
      </c>
      <c r="J674" s="11">
        <f>order_db[[#This Row],[Cost]]/order_db[[#This Row],[Units_Sold]]</f>
        <v>2.75</v>
      </c>
      <c r="K674" s="11">
        <f>(order_db[[#This Row],[Revenue]]-order_db[[#This Row],[Cost]])/order_db[[#This Row],[Units_Sold]]</f>
        <v>3.25</v>
      </c>
      <c r="L674" s="11">
        <f>order_db[[#This Row],[Unit_selling price]]*order_db[[#This Row],[Units_Sold]]</f>
        <v>1248</v>
      </c>
      <c r="M674" s="11">
        <f>order_db[[#This Row],[selling price]]-order_db[[#This Row],[Cost]]</f>
        <v>192</v>
      </c>
      <c r="N674" s="11">
        <f>order_db[[#This Row],[selling price]]*7.5%</f>
        <v>93.6</v>
      </c>
    </row>
    <row r="675" spans="1:14" ht="18.5" x14ac:dyDescent="0.45">
      <c r="A675" s="8">
        <v>674</v>
      </c>
      <c r="B675" s="9">
        <v>2</v>
      </c>
      <c r="C675" s="9">
        <v>885051</v>
      </c>
      <c r="D675" s="9" t="s">
        <v>12</v>
      </c>
      <c r="E675" s="9">
        <v>472</v>
      </c>
      <c r="F675" s="10">
        <v>43840</v>
      </c>
      <c r="G675" s="20">
        <v>2020</v>
      </c>
      <c r="H675" s="11">
        <v>2832</v>
      </c>
      <c r="I675" s="11">
        <v>1298</v>
      </c>
      <c r="J675" s="11">
        <f>order_db[[#This Row],[Cost]]/order_db[[#This Row],[Units_Sold]]</f>
        <v>2.75</v>
      </c>
      <c r="K675" s="11">
        <f>(order_db[[#This Row],[Revenue]]-order_db[[#This Row],[Cost]])/order_db[[#This Row],[Units_Sold]]</f>
        <v>3.25</v>
      </c>
      <c r="L675" s="11">
        <f>order_db[[#This Row],[Unit_selling price]]*order_db[[#This Row],[Units_Sold]]</f>
        <v>1534</v>
      </c>
      <c r="M675" s="11">
        <f>order_db[[#This Row],[selling price]]-order_db[[#This Row],[Cost]]</f>
        <v>236</v>
      </c>
      <c r="N675" s="11">
        <f>order_db[[#This Row],[selling price]]*7.5%</f>
        <v>115.05</v>
      </c>
    </row>
    <row r="676" spans="1:14" ht="18.5" x14ac:dyDescent="0.45">
      <c r="A676" s="8">
        <v>675</v>
      </c>
      <c r="B676" s="9">
        <v>1</v>
      </c>
      <c r="C676" s="9">
        <v>494115</v>
      </c>
      <c r="D676" s="9" t="s">
        <v>12</v>
      </c>
      <c r="E676" s="9">
        <v>2805</v>
      </c>
      <c r="F676" s="10">
        <v>43474</v>
      </c>
      <c r="G676" s="20">
        <v>2019</v>
      </c>
      <c r="H676" s="11">
        <v>16830</v>
      </c>
      <c r="I676" s="11">
        <v>7713.75</v>
      </c>
      <c r="J676" s="11">
        <f>order_db[[#This Row],[Cost]]/order_db[[#This Row],[Units_Sold]]</f>
        <v>2.75</v>
      </c>
      <c r="K676" s="11">
        <f>(order_db[[#This Row],[Revenue]]-order_db[[#This Row],[Cost]])/order_db[[#This Row],[Units_Sold]]</f>
        <v>3.25</v>
      </c>
      <c r="L676" s="11">
        <f>order_db[[#This Row],[Unit_selling price]]*order_db[[#This Row],[Units_Sold]]</f>
        <v>9116.25</v>
      </c>
      <c r="M676" s="11">
        <f>order_db[[#This Row],[selling price]]-order_db[[#This Row],[Cost]]</f>
        <v>1402.5</v>
      </c>
      <c r="N676" s="11">
        <f>order_db[[#This Row],[selling price]]*7.5%</f>
        <v>683.71875</v>
      </c>
    </row>
    <row r="677" spans="1:14" ht="18.5" x14ac:dyDescent="0.45">
      <c r="A677" s="8">
        <v>676</v>
      </c>
      <c r="B677" s="9">
        <v>4</v>
      </c>
      <c r="C677" s="9">
        <v>573970</v>
      </c>
      <c r="D677" s="9" t="s">
        <v>12</v>
      </c>
      <c r="E677" s="9">
        <v>655</v>
      </c>
      <c r="F677" s="10">
        <v>43474</v>
      </c>
      <c r="G677" s="20">
        <v>2019</v>
      </c>
      <c r="H677" s="11">
        <v>3930</v>
      </c>
      <c r="I677" s="11">
        <v>1801.25</v>
      </c>
      <c r="J677" s="11">
        <f>order_db[[#This Row],[Cost]]/order_db[[#This Row],[Units_Sold]]</f>
        <v>2.75</v>
      </c>
      <c r="K677" s="11">
        <f>(order_db[[#This Row],[Revenue]]-order_db[[#This Row],[Cost]])/order_db[[#This Row],[Units_Sold]]</f>
        <v>3.25</v>
      </c>
      <c r="L677" s="11">
        <f>order_db[[#This Row],[Unit_selling price]]*order_db[[#This Row],[Units_Sold]]</f>
        <v>2128.75</v>
      </c>
      <c r="M677" s="11">
        <f>order_db[[#This Row],[selling price]]-order_db[[#This Row],[Cost]]</f>
        <v>327.5</v>
      </c>
      <c r="N677" s="11">
        <f>order_db[[#This Row],[selling price]]*7.5%</f>
        <v>159.65625</v>
      </c>
    </row>
    <row r="678" spans="1:14" ht="18.5" x14ac:dyDescent="0.45">
      <c r="A678" s="8">
        <v>677</v>
      </c>
      <c r="B678" s="9">
        <v>5</v>
      </c>
      <c r="C678" s="9">
        <v>403071</v>
      </c>
      <c r="D678" s="9" t="s">
        <v>12</v>
      </c>
      <c r="E678" s="9">
        <v>344</v>
      </c>
      <c r="F678" s="10">
        <v>43475</v>
      </c>
      <c r="G678" s="20">
        <v>2019</v>
      </c>
      <c r="H678" s="11">
        <v>2064</v>
      </c>
      <c r="I678" s="11">
        <v>946</v>
      </c>
      <c r="J678" s="11">
        <f>order_db[[#This Row],[Cost]]/order_db[[#This Row],[Units_Sold]]</f>
        <v>2.75</v>
      </c>
      <c r="K678" s="11">
        <f>(order_db[[#This Row],[Revenue]]-order_db[[#This Row],[Cost]])/order_db[[#This Row],[Units_Sold]]</f>
        <v>3.25</v>
      </c>
      <c r="L678" s="11">
        <f>order_db[[#This Row],[Unit_selling price]]*order_db[[#This Row],[Units_Sold]]</f>
        <v>1118</v>
      </c>
      <c r="M678" s="11">
        <f>order_db[[#This Row],[selling price]]-order_db[[#This Row],[Cost]]</f>
        <v>172</v>
      </c>
      <c r="N678" s="11">
        <f>order_db[[#This Row],[selling price]]*7.5%</f>
        <v>83.85</v>
      </c>
    </row>
    <row r="679" spans="1:14" ht="18.5" x14ac:dyDescent="0.45">
      <c r="A679" s="8">
        <v>678</v>
      </c>
      <c r="B679" s="9">
        <v>2</v>
      </c>
      <c r="C679" s="9">
        <v>356550</v>
      </c>
      <c r="D679" s="9" t="s">
        <v>12</v>
      </c>
      <c r="E679" s="9">
        <v>1808</v>
      </c>
      <c r="F679" s="10">
        <v>43841</v>
      </c>
      <c r="G679" s="20">
        <v>2020</v>
      </c>
      <c r="H679" s="11">
        <v>10848</v>
      </c>
      <c r="I679" s="11">
        <v>4972</v>
      </c>
      <c r="J679" s="11">
        <f>order_db[[#This Row],[Cost]]/order_db[[#This Row],[Units_Sold]]</f>
        <v>2.75</v>
      </c>
      <c r="K679" s="11">
        <f>(order_db[[#This Row],[Revenue]]-order_db[[#This Row],[Cost]])/order_db[[#This Row],[Units_Sold]]</f>
        <v>3.25</v>
      </c>
      <c r="L679" s="11">
        <f>order_db[[#This Row],[Unit_selling price]]*order_db[[#This Row],[Units_Sold]]</f>
        <v>5876</v>
      </c>
      <c r="M679" s="11">
        <f>order_db[[#This Row],[selling price]]-order_db[[#This Row],[Cost]]</f>
        <v>904</v>
      </c>
      <c r="N679" s="11">
        <f>order_db[[#This Row],[selling price]]*7.5%</f>
        <v>440.7</v>
      </c>
    </row>
    <row r="680" spans="1:14" ht="18.5" x14ac:dyDescent="0.45">
      <c r="A680" s="8">
        <v>679</v>
      </c>
      <c r="B680" s="9">
        <v>2</v>
      </c>
      <c r="C680" s="9">
        <v>638098</v>
      </c>
      <c r="D680" s="9" t="s">
        <v>12</v>
      </c>
      <c r="E680" s="9">
        <v>1395</v>
      </c>
      <c r="F680" s="10">
        <v>43837</v>
      </c>
      <c r="G680" s="20">
        <v>2020</v>
      </c>
      <c r="H680" s="11">
        <v>8370</v>
      </c>
      <c r="I680" s="11">
        <v>3836.25</v>
      </c>
      <c r="J680" s="11">
        <f>order_db[[#This Row],[Cost]]/order_db[[#This Row],[Units_Sold]]</f>
        <v>2.75</v>
      </c>
      <c r="K680" s="11">
        <f>(order_db[[#This Row],[Revenue]]-order_db[[#This Row],[Cost]])/order_db[[#This Row],[Units_Sold]]</f>
        <v>3.25</v>
      </c>
      <c r="L680" s="11">
        <f>order_db[[#This Row],[Unit_selling price]]*order_db[[#This Row],[Units_Sold]]</f>
        <v>4533.75</v>
      </c>
      <c r="M680" s="11">
        <f>order_db[[#This Row],[selling price]]-order_db[[#This Row],[Cost]]</f>
        <v>697.5</v>
      </c>
      <c r="N680" s="11">
        <f>order_db[[#This Row],[selling price]]*7.5%</f>
        <v>340.03125</v>
      </c>
    </row>
    <row r="681" spans="1:14" ht="18.5" x14ac:dyDescent="0.45">
      <c r="A681" s="8">
        <v>680</v>
      </c>
      <c r="B681" s="9">
        <v>2</v>
      </c>
      <c r="C681" s="9">
        <v>382008</v>
      </c>
      <c r="D681" s="9" t="s">
        <v>12</v>
      </c>
      <c r="E681" s="9">
        <v>986</v>
      </c>
      <c r="F681" s="10">
        <v>43840</v>
      </c>
      <c r="G681" s="20">
        <v>2020</v>
      </c>
      <c r="H681" s="11">
        <v>5916</v>
      </c>
      <c r="I681" s="11">
        <v>2711.5</v>
      </c>
      <c r="J681" s="11">
        <f>order_db[[#This Row],[Cost]]/order_db[[#This Row],[Units_Sold]]</f>
        <v>2.75</v>
      </c>
      <c r="K681" s="11">
        <f>(order_db[[#This Row],[Revenue]]-order_db[[#This Row],[Cost]])/order_db[[#This Row],[Units_Sold]]</f>
        <v>3.25</v>
      </c>
      <c r="L681" s="11">
        <f>order_db[[#This Row],[Unit_selling price]]*order_db[[#This Row],[Units_Sold]]</f>
        <v>3204.5</v>
      </c>
      <c r="M681" s="11">
        <f>order_db[[#This Row],[selling price]]-order_db[[#This Row],[Cost]]</f>
        <v>493</v>
      </c>
      <c r="N681" s="11">
        <f>order_db[[#This Row],[selling price]]*7.5%</f>
        <v>240.33749999999998</v>
      </c>
    </row>
    <row r="682" spans="1:14" ht="18.5" x14ac:dyDescent="0.45">
      <c r="A682" s="8">
        <v>681</v>
      </c>
      <c r="B682" s="9">
        <v>3</v>
      </c>
      <c r="C682" s="9">
        <v>234667</v>
      </c>
      <c r="D682" s="9" t="s">
        <v>12</v>
      </c>
      <c r="E682" s="9">
        <v>905</v>
      </c>
      <c r="F682" s="10">
        <v>43840</v>
      </c>
      <c r="G682" s="20">
        <v>2020</v>
      </c>
      <c r="H682" s="11">
        <v>5430</v>
      </c>
      <c r="I682" s="11">
        <v>2488.75</v>
      </c>
      <c r="J682" s="11">
        <f>order_db[[#This Row],[Cost]]/order_db[[#This Row],[Units_Sold]]</f>
        <v>2.75</v>
      </c>
      <c r="K682" s="11">
        <f>(order_db[[#This Row],[Revenue]]-order_db[[#This Row],[Cost]])/order_db[[#This Row],[Units_Sold]]</f>
        <v>3.25</v>
      </c>
      <c r="L682" s="11">
        <f>order_db[[#This Row],[Unit_selling price]]*order_db[[#This Row],[Units_Sold]]</f>
        <v>2941.25</v>
      </c>
      <c r="M682" s="11">
        <f>order_db[[#This Row],[selling price]]-order_db[[#This Row],[Cost]]</f>
        <v>452.5</v>
      </c>
      <c r="N682" s="11">
        <f>order_db[[#This Row],[selling price]]*7.5%</f>
        <v>220.59375</v>
      </c>
    </row>
    <row r="683" spans="1:14" ht="18.5" x14ac:dyDescent="0.45">
      <c r="A683" s="8">
        <v>682</v>
      </c>
      <c r="B683" s="9">
        <v>3</v>
      </c>
      <c r="C683" s="9">
        <v>397386</v>
      </c>
      <c r="D683" s="9" t="s">
        <v>12</v>
      </c>
      <c r="E683" s="9">
        <v>3998</v>
      </c>
      <c r="F683" s="10">
        <v>43831</v>
      </c>
      <c r="G683" s="20">
        <v>2020</v>
      </c>
      <c r="H683" s="11">
        <v>23985</v>
      </c>
      <c r="I683" s="11">
        <v>10993.125</v>
      </c>
      <c r="J683" s="11">
        <f>order_db[[#This Row],[Cost]]/order_db[[#This Row],[Units_Sold]]</f>
        <v>2.7496560780390196</v>
      </c>
      <c r="K683" s="11">
        <f>(order_db[[#This Row],[Revenue]]-order_db[[#This Row],[Cost]])/order_db[[#This Row],[Units_Sold]]</f>
        <v>3.2495935467733865</v>
      </c>
      <c r="L683" s="11">
        <f>order_db[[#This Row],[Unit_selling price]]*order_db[[#This Row],[Units_Sold]]</f>
        <v>12991.875</v>
      </c>
      <c r="M683" s="11">
        <f>order_db[[#This Row],[selling price]]-order_db[[#This Row],[Cost]]</f>
        <v>1998.75</v>
      </c>
      <c r="N683" s="11">
        <f>order_db[[#This Row],[selling price]]*7.5%</f>
        <v>974.390625</v>
      </c>
    </row>
    <row r="684" spans="1:14" ht="18.5" x14ac:dyDescent="0.45">
      <c r="A684" s="8">
        <v>683</v>
      </c>
      <c r="B684" s="9">
        <v>4</v>
      </c>
      <c r="C684" s="9">
        <v>488771</v>
      </c>
      <c r="D684" s="9" t="s">
        <v>12</v>
      </c>
      <c r="E684" s="9">
        <v>2632</v>
      </c>
      <c r="F684" s="10">
        <v>43836</v>
      </c>
      <c r="G684" s="20">
        <v>2020</v>
      </c>
      <c r="H684" s="11">
        <v>15792</v>
      </c>
      <c r="I684" s="11">
        <v>7238</v>
      </c>
      <c r="J684" s="11">
        <f>order_db[[#This Row],[Cost]]/order_db[[#This Row],[Units_Sold]]</f>
        <v>2.75</v>
      </c>
      <c r="K684" s="11">
        <f>(order_db[[#This Row],[Revenue]]-order_db[[#This Row],[Cost]])/order_db[[#This Row],[Units_Sold]]</f>
        <v>3.25</v>
      </c>
      <c r="L684" s="11">
        <f>order_db[[#This Row],[Unit_selling price]]*order_db[[#This Row],[Units_Sold]]</f>
        <v>8554</v>
      </c>
      <c r="M684" s="11">
        <f>order_db[[#This Row],[selling price]]-order_db[[#This Row],[Cost]]</f>
        <v>1316</v>
      </c>
      <c r="N684" s="11">
        <f>order_db[[#This Row],[selling price]]*7.5%</f>
        <v>641.54999999999995</v>
      </c>
    </row>
    <row r="685" spans="1:14" ht="18.5" x14ac:dyDescent="0.45">
      <c r="A685" s="8">
        <v>684</v>
      </c>
      <c r="B685" s="9">
        <v>3</v>
      </c>
      <c r="C685" s="9">
        <v>168032</v>
      </c>
      <c r="D685" s="9" t="s">
        <v>12</v>
      </c>
      <c r="E685" s="9">
        <v>1190</v>
      </c>
      <c r="F685" s="10">
        <v>43836</v>
      </c>
      <c r="G685" s="20">
        <v>2020</v>
      </c>
      <c r="H685" s="11">
        <v>7140</v>
      </c>
      <c r="I685" s="11">
        <v>3272.5</v>
      </c>
      <c r="J685" s="11">
        <f>order_db[[#This Row],[Cost]]/order_db[[#This Row],[Units_Sold]]</f>
        <v>2.75</v>
      </c>
      <c r="K685" s="11">
        <f>(order_db[[#This Row],[Revenue]]-order_db[[#This Row],[Cost]])/order_db[[#This Row],[Units_Sold]]</f>
        <v>3.25</v>
      </c>
      <c r="L685" s="11">
        <f>order_db[[#This Row],[Unit_selling price]]*order_db[[#This Row],[Units_Sold]]</f>
        <v>3867.5</v>
      </c>
      <c r="M685" s="11">
        <f>order_db[[#This Row],[selling price]]-order_db[[#This Row],[Cost]]</f>
        <v>595</v>
      </c>
      <c r="N685" s="11">
        <f>order_db[[#This Row],[selling price]]*7.5%</f>
        <v>290.0625</v>
      </c>
    </row>
    <row r="686" spans="1:14" ht="18.5" x14ac:dyDescent="0.45">
      <c r="A686" s="8">
        <v>685</v>
      </c>
      <c r="B686" s="9">
        <v>1</v>
      </c>
      <c r="C686" s="9">
        <v>135967</v>
      </c>
      <c r="D686" s="9" t="s">
        <v>12</v>
      </c>
      <c r="E686" s="9">
        <v>604</v>
      </c>
      <c r="F686" s="10">
        <v>43836</v>
      </c>
      <c r="G686" s="20">
        <v>2020</v>
      </c>
      <c r="H686" s="11">
        <v>3624</v>
      </c>
      <c r="I686" s="11">
        <v>1661</v>
      </c>
      <c r="J686" s="11">
        <f>order_db[[#This Row],[Cost]]/order_db[[#This Row],[Units_Sold]]</f>
        <v>2.75</v>
      </c>
      <c r="K686" s="11">
        <f>(order_db[[#This Row],[Revenue]]-order_db[[#This Row],[Cost]])/order_db[[#This Row],[Units_Sold]]</f>
        <v>3.25</v>
      </c>
      <c r="L686" s="11">
        <f>order_db[[#This Row],[Unit_selling price]]*order_db[[#This Row],[Units_Sold]]</f>
        <v>1963</v>
      </c>
      <c r="M686" s="11">
        <f>order_db[[#This Row],[selling price]]-order_db[[#This Row],[Cost]]</f>
        <v>302</v>
      </c>
      <c r="N686" s="11">
        <f>order_db[[#This Row],[selling price]]*7.5%</f>
        <v>147.22499999999999</v>
      </c>
    </row>
    <row r="687" spans="1:14" ht="18.5" x14ac:dyDescent="0.45">
      <c r="A687" s="8">
        <v>686</v>
      </c>
      <c r="B687" s="9">
        <v>3</v>
      </c>
      <c r="C687" s="9">
        <v>899629</v>
      </c>
      <c r="D687" s="9" t="s">
        <v>12</v>
      </c>
      <c r="E687" s="9">
        <v>660</v>
      </c>
      <c r="F687" s="10">
        <v>43474</v>
      </c>
      <c r="G687" s="20">
        <v>2019</v>
      </c>
      <c r="H687" s="11">
        <v>3960</v>
      </c>
      <c r="I687" s="11">
        <v>1815</v>
      </c>
      <c r="J687" s="11">
        <f>order_db[[#This Row],[Cost]]/order_db[[#This Row],[Units_Sold]]</f>
        <v>2.75</v>
      </c>
      <c r="K687" s="11">
        <f>(order_db[[#This Row],[Revenue]]-order_db[[#This Row],[Cost]])/order_db[[#This Row],[Units_Sold]]</f>
        <v>3.25</v>
      </c>
      <c r="L687" s="11">
        <f>order_db[[#This Row],[Unit_selling price]]*order_db[[#This Row],[Units_Sold]]</f>
        <v>2145</v>
      </c>
      <c r="M687" s="11">
        <f>order_db[[#This Row],[selling price]]-order_db[[#This Row],[Cost]]</f>
        <v>330</v>
      </c>
      <c r="N687" s="11">
        <f>order_db[[#This Row],[selling price]]*7.5%</f>
        <v>160.875</v>
      </c>
    </row>
    <row r="688" spans="1:14" ht="18.5" x14ac:dyDescent="0.45">
      <c r="A688" s="8">
        <v>687</v>
      </c>
      <c r="B688" s="9">
        <v>1</v>
      </c>
      <c r="C688" s="9">
        <v>617339</v>
      </c>
      <c r="D688" s="9" t="s">
        <v>12</v>
      </c>
      <c r="E688" s="9">
        <v>410</v>
      </c>
      <c r="F688" s="10">
        <v>43840</v>
      </c>
      <c r="G688" s="20">
        <v>2020</v>
      </c>
      <c r="H688" s="11">
        <v>2460</v>
      </c>
      <c r="I688" s="11">
        <v>1127.5</v>
      </c>
      <c r="J688" s="11">
        <f>order_db[[#This Row],[Cost]]/order_db[[#This Row],[Units_Sold]]</f>
        <v>2.75</v>
      </c>
      <c r="K688" s="11">
        <f>(order_db[[#This Row],[Revenue]]-order_db[[#This Row],[Cost]])/order_db[[#This Row],[Units_Sold]]</f>
        <v>3.25</v>
      </c>
      <c r="L688" s="11">
        <f>order_db[[#This Row],[Unit_selling price]]*order_db[[#This Row],[Units_Sold]]</f>
        <v>1332.5</v>
      </c>
      <c r="M688" s="11">
        <f>order_db[[#This Row],[selling price]]-order_db[[#This Row],[Cost]]</f>
        <v>205</v>
      </c>
      <c r="N688" s="11">
        <f>order_db[[#This Row],[selling price]]*7.5%</f>
        <v>99.9375</v>
      </c>
    </row>
    <row r="689" spans="1:14" ht="18.5" x14ac:dyDescent="0.45">
      <c r="A689" s="8">
        <v>688</v>
      </c>
      <c r="B689" s="9">
        <v>5</v>
      </c>
      <c r="C689" s="9">
        <v>814769</v>
      </c>
      <c r="D689" s="9" t="s">
        <v>12</v>
      </c>
      <c r="E689" s="9">
        <v>2605</v>
      </c>
      <c r="F689" s="10">
        <v>43476</v>
      </c>
      <c r="G689" s="20">
        <v>2019</v>
      </c>
      <c r="H689" s="11">
        <v>15630</v>
      </c>
      <c r="I689" s="11">
        <v>7163.75</v>
      </c>
      <c r="J689" s="11">
        <f>order_db[[#This Row],[Cost]]/order_db[[#This Row],[Units_Sold]]</f>
        <v>2.75</v>
      </c>
      <c r="K689" s="11">
        <f>(order_db[[#This Row],[Revenue]]-order_db[[#This Row],[Cost]])/order_db[[#This Row],[Units_Sold]]</f>
        <v>3.25</v>
      </c>
      <c r="L689" s="11">
        <f>order_db[[#This Row],[Unit_selling price]]*order_db[[#This Row],[Units_Sold]]</f>
        <v>8466.25</v>
      </c>
      <c r="M689" s="11">
        <f>order_db[[#This Row],[selling price]]-order_db[[#This Row],[Cost]]</f>
        <v>1302.5</v>
      </c>
      <c r="N689" s="11">
        <f>order_db[[#This Row],[selling price]]*7.5%</f>
        <v>634.96875</v>
      </c>
    </row>
    <row r="690" spans="1:14" ht="18.5" x14ac:dyDescent="0.45">
      <c r="A690" s="8">
        <v>689</v>
      </c>
      <c r="B690" s="9">
        <v>3</v>
      </c>
      <c r="C690" s="9">
        <v>758487</v>
      </c>
      <c r="D690" s="9" t="s">
        <v>12</v>
      </c>
      <c r="E690" s="9">
        <v>1013</v>
      </c>
      <c r="F690" s="10">
        <v>43842</v>
      </c>
      <c r="G690" s="20">
        <v>2020</v>
      </c>
      <c r="H690" s="11">
        <v>6078</v>
      </c>
      <c r="I690" s="11">
        <v>2785.75</v>
      </c>
      <c r="J690" s="11">
        <f>order_db[[#This Row],[Cost]]/order_db[[#This Row],[Units_Sold]]</f>
        <v>2.75</v>
      </c>
      <c r="K690" s="11">
        <f>(order_db[[#This Row],[Revenue]]-order_db[[#This Row],[Cost]])/order_db[[#This Row],[Units_Sold]]</f>
        <v>3.25</v>
      </c>
      <c r="L690" s="11">
        <f>order_db[[#This Row],[Unit_selling price]]*order_db[[#This Row],[Units_Sold]]</f>
        <v>3292.25</v>
      </c>
      <c r="M690" s="11">
        <f>order_db[[#This Row],[selling price]]-order_db[[#This Row],[Cost]]</f>
        <v>506.5</v>
      </c>
      <c r="N690" s="11">
        <f>order_db[[#This Row],[selling price]]*7.5%</f>
        <v>246.91874999999999</v>
      </c>
    </row>
    <row r="691" spans="1:14" ht="18.5" x14ac:dyDescent="0.45">
      <c r="A691" s="8">
        <v>690</v>
      </c>
      <c r="B691" s="9">
        <v>1</v>
      </c>
      <c r="C691" s="9">
        <v>674043</v>
      </c>
      <c r="D691" s="9" t="s">
        <v>12</v>
      </c>
      <c r="E691" s="9">
        <v>1575</v>
      </c>
      <c r="F691" s="10">
        <v>43832</v>
      </c>
      <c r="G691" s="20">
        <v>2020</v>
      </c>
      <c r="H691" s="11">
        <v>9450</v>
      </c>
      <c r="I691" s="11">
        <v>4331.25</v>
      </c>
      <c r="J691" s="11">
        <f>order_db[[#This Row],[Cost]]/order_db[[#This Row],[Units_Sold]]</f>
        <v>2.75</v>
      </c>
      <c r="K691" s="11">
        <f>(order_db[[#This Row],[Revenue]]-order_db[[#This Row],[Cost]])/order_db[[#This Row],[Units_Sold]]</f>
        <v>3.25</v>
      </c>
      <c r="L691" s="11">
        <f>order_db[[#This Row],[Unit_selling price]]*order_db[[#This Row],[Units_Sold]]</f>
        <v>5118.75</v>
      </c>
      <c r="M691" s="11">
        <f>order_db[[#This Row],[selling price]]-order_db[[#This Row],[Cost]]</f>
        <v>787.5</v>
      </c>
      <c r="N691" s="11">
        <f>order_db[[#This Row],[selling price]]*7.5%</f>
        <v>383.90625</v>
      </c>
    </row>
    <row r="692" spans="1:14" ht="18.5" x14ac:dyDescent="0.45">
      <c r="A692" s="8">
        <v>691</v>
      </c>
      <c r="B692" s="9">
        <v>1</v>
      </c>
      <c r="C692" s="9">
        <v>349645</v>
      </c>
      <c r="D692" s="9" t="s">
        <v>12</v>
      </c>
      <c r="E692" s="9">
        <v>606</v>
      </c>
      <c r="F692" s="10">
        <v>43834</v>
      </c>
      <c r="G692" s="20">
        <v>2020</v>
      </c>
      <c r="H692" s="11">
        <v>3636</v>
      </c>
      <c r="I692" s="11">
        <v>1666.5</v>
      </c>
      <c r="J692" s="11">
        <f>order_db[[#This Row],[Cost]]/order_db[[#This Row],[Units_Sold]]</f>
        <v>2.75</v>
      </c>
      <c r="K692" s="11">
        <f>(order_db[[#This Row],[Revenue]]-order_db[[#This Row],[Cost]])/order_db[[#This Row],[Units_Sold]]</f>
        <v>3.25</v>
      </c>
      <c r="L692" s="11">
        <f>order_db[[#This Row],[Unit_selling price]]*order_db[[#This Row],[Units_Sold]]</f>
        <v>1969.5</v>
      </c>
      <c r="M692" s="11">
        <f>order_db[[#This Row],[selling price]]-order_db[[#This Row],[Cost]]</f>
        <v>303</v>
      </c>
      <c r="N692" s="11">
        <f>order_db[[#This Row],[selling price]]*7.5%</f>
        <v>147.71250000000001</v>
      </c>
    </row>
    <row r="693" spans="1:14" ht="18.5" x14ac:dyDescent="0.45">
      <c r="A693" s="8">
        <v>692</v>
      </c>
      <c r="B693" s="9">
        <v>4</v>
      </c>
      <c r="C693" s="9">
        <v>233911</v>
      </c>
      <c r="D693" s="9" t="s">
        <v>12</v>
      </c>
      <c r="E693" s="9">
        <v>2460</v>
      </c>
      <c r="F693" s="10">
        <v>43837</v>
      </c>
      <c r="G693" s="20">
        <v>2020</v>
      </c>
      <c r="H693" s="11">
        <v>14760</v>
      </c>
      <c r="I693" s="11">
        <v>6765</v>
      </c>
      <c r="J693" s="11">
        <f>order_db[[#This Row],[Cost]]/order_db[[#This Row],[Units_Sold]]</f>
        <v>2.75</v>
      </c>
      <c r="K693" s="11">
        <f>(order_db[[#This Row],[Revenue]]-order_db[[#This Row],[Cost]])/order_db[[#This Row],[Units_Sold]]</f>
        <v>3.25</v>
      </c>
      <c r="L693" s="11">
        <f>order_db[[#This Row],[Unit_selling price]]*order_db[[#This Row],[Units_Sold]]</f>
        <v>7995</v>
      </c>
      <c r="M693" s="11">
        <f>order_db[[#This Row],[selling price]]-order_db[[#This Row],[Cost]]</f>
        <v>1230</v>
      </c>
      <c r="N693" s="11">
        <f>order_db[[#This Row],[selling price]]*7.5%</f>
        <v>599.625</v>
      </c>
    </row>
    <row r="694" spans="1:14" ht="18.5" x14ac:dyDescent="0.45">
      <c r="A694" s="8">
        <v>693</v>
      </c>
      <c r="B694" s="9">
        <v>2</v>
      </c>
      <c r="C694" s="9">
        <v>867907</v>
      </c>
      <c r="D694" s="9" t="s">
        <v>12</v>
      </c>
      <c r="E694" s="9">
        <v>269</v>
      </c>
      <c r="F694" s="10">
        <v>43475</v>
      </c>
      <c r="G694" s="20">
        <v>2019</v>
      </c>
      <c r="H694" s="11">
        <v>1614</v>
      </c>
      <c r="I694" s="11">
        <v>739.75</v>
      </c>
      <c r="J694" s="11">
        <f>order_db[[#This Row],[Cost]]/order_db[[#This Row],[Units_Sold]]</f>
        <v>2.75</v>
      </c>
      <c r="K694" s="11">
        <f>(order_db[[#This Row],[Revenue]]-order_db[[#This Row],[Cost]])/order_db[[#This Row],[Units_Sold]]</f>
        <v>3.25</v>
      </c>
      <c r="L694" s="11">
        <f>order_db[[#This Row],[Unit_selling price]]*order_db[[#This Row],[Units_Sold]]</f>
        <v>874.25</v>
      </c>
      <c r="M694" s="11">
        <f>order_db[[#This Row],[selling price]]-order_db[[#This Row],[Cost]]</f>
        <v>134.5</v>
      </c>
      <c r="N694" s="11">
        <f>order_db[[#This Row],[selling price]]*7.5%</f>
        <v>65.568749999999994</v>
      </c>
    </row>
    <row r="695" spans="1:14" ht="18.5" x14ac:dyDescent="0.45">
      <c r="A695" s="8">
        <v>694</v>
      </c>
      <c r="B695" s="9">
        <v>2</v>
      </c>
      <c r="C695" s="9">
        <v>752353</v>
      </c>
      <c r="D695" s="9" t="s">
        <v>12</v>
      </c>
      <c r="E695" s="9">
        <v>2536</v>
      </c>
      <c r="F695" s="10">
        <v>43476</v>
      </c>
      <c r="G695" s="20">
        <v>2019</v>
      </c>
      <c r="H695" s="11">
        <v>15216</v>
      </c>
      <c r="I695" s="11">
        <v>6974</v>
      </c>
      <c r="J695" s="11">
        <f>order_db[[#This Row],[Cost]]/order_db[[#This Row],[Units_Sold]]</f>
        <v>2.75</v>
      </c>
      <c r="K695" s="11">
        <f>(order_db[[#This Row],[Revenue]]-order_db[[#This Row],[Cost]])/order_db[[#This Row],[Units_Sold]]</f>
        <v>3.25</v>
      </c>
      <c r="L695" s="11">
        <f>order_db[[#This Row],[Unit_selling price]]*order_db[[#This Row],[Units_Sold]]</f>
        <v>8242</v>
      </c>
      <c r="M695" s="11">
        <f>order_db[[#This Row],[selling price]]-order_db[[#This Row],[Cost]]</f>
        <v>1268</v>
      </c>
      <c r="N695" s="11">
        <f>order_db[[#This Row],[selling price]]*7.5%</f>
        <v>618.15</v>
      </c>
    </row>
    <row r="696" spans="1:14" ht="18.5" x14ac:dyDescent="0.45">
      <c r="A696" s="8">
        <v>695</v>
      </c>
      <c r="B696" s="9">
        <v>1</v>
      </c>
      <c r="C696" s="9">
        <v>600167</v>
      </c>
      <c r="D696" s="9" t="s">
        <v>12</v>
      </c>
      <c r="E696" s="9">
        <v>500</v>
      </c>
      <c r="F696" s="10">
        <v>43833</v>
      </c>
      <c r="G696" s="20">
        <v>2020</v>
      </c>
      <c r="H696" s="11">
        <v>3000</v>
      </c>
      <c r="I696" s="11">
        <v>1375</v>
      </c>
      <c r="J696" s="11">
        <f>order_db[[#This Row],[Cost]]/order_db[[#This Row],[Units_Sold]]</f>
        <v>2.75</v>
      </c>
      <c r="K696" s="11">
        <f>(order_db[[#This Row],[Revenue]]-order_db[[#This Row],[Cost]])/order_db[[#This Row],[Units_Sold]]</f>
        <v>3.25</v>
      </c>
      <c r="L696" s="11">
        <f>order_db[[#This Row],[Unit_selling price]]*order_db[[#This Row],[Units_Sold]]</f>
        <v>1625</v>
      </c>
      <c r="M696" s="11">
        <f>order_db[[#This Row],[selling price]]-order_db[[#This Row],[Cost]]</f>
        <v>250</v>
      </c>
      <c r="N696" s="11">
        <f>order_db[[#This Row],[selling price]]*7.5%</f>
        <v>121.875</v>
      </c>
    </row>
    <row r="697" spans="1:14" ht="18.5" x14ac:dyDescent="0.45">
      <c r="A697" s="8">
        <v>696</v>
      </c>
      <c r="B697" s="9">
        <v>3</v>
      </c>
      <c r="C697" s="9">
        <v>853295</v>
      </c>
      <c r="D697" s="9" t="s">
        <v>12</v>
      </c>
      <c r="E697" s="9">
        <v>2826</v>
      </c>
      <c r="F697" s="10">
        <v>43835</v>
      </c>
      <c r="G697" s="20">
        <v>2020</v>
      </c>
      <c r="H697" s="11">
        <v>16956</v>
      </c>
      <c r="I697" s="11">
        <v>7771.5</v>
      </c>
      <c r="J697" s="11">
        <f>order_db[[#This Row],[Cost]]/order_db[[#This Row],[Units_Sold]]</f>
        <v>2.75</v>
      </c>
      <c r="K697" s="11">
        <f>(order_db[[#This Row],[Revenue]]-order_db[[#This Row],[Cost]])/order_db[[#This Row],[Units_Sold]]</f>
        <v>3.25</v>
      </c>
      <c r="L697" s="11">
        <f>order_db[[#This Row],[Unit_selling price]]*order_db[[#This Row],[Units_Sold]]</f>
        <v>9184.5</v>
      </c>
      <c r="M697" s="11">
        <f>order_db[[#This Row],[selling price]]-order_db[[#This Row],[Cost]]</f>
        <v>1413</v>
      </c>
      <c r="N697" s="11">
        <f>order_db[[#This Row],[selling price]]*7.5%</f>
        <v>688.83749999999998</v>
      </c>
    </row>
    <row r="698" spans="1:14" ht="18.5" x14ac:dyDescent="0.45">
      <c r="A698" s="8">
        <v>697</v>
      </c>
      <c r="B698" s="9">
        <v>2</v>
      </c>
      <c r="C698" s="9">
        <v>253981</v>
      </c>
      <c r="D698" s="9" t="s">
        <v>12</v>
      </c>
      <c r="E698" s="9">
        <v>663</v>
      </c>
      <c r="F698" s="10">
        <v>43839</v>
      </c>
      <c r="G698" s="20">
        <v>2020</v>
      </c>
      <c r="H698" s="11">
        <v>3978</v>
      </c>
      <c r="I698" s="11">
        <v>1823.25</v>
      </c>
      <c r="J698" s="11">
        <f>order_db[[#This Row],[Cost]]/order_db[[#This Row],[Units_Sold]]</f>
        <v>2.75</v>
      </c>
      <c r="K698" s="11">
        <f>(order_db[[#This Row],[Revenue]]-order_db[[#This Row],[Cost]])/order_db[[#This Row],[Units_Sold]]</f>
        <v>3.25</v>
      </c>
      <c r="L698" s="11">
        <f>order_db[[#This Row],[Unit_selling price]]*order_db[[#This Row],[Units_Sold]]</f>
        <v>2154.75</v>
      </c>
      <c r="M698" s="11">
        <f>order_db[[#This Row],[selling price]]-order_db[[#This Row],[Cost]]</f>
        <v>331.5</v>
      </c>
      <c r="N698" s="11">
        <f>order_db[[#This Row],[selling price]]*7.5%</f>
        <v>161.60624999999999</v>
      </c>
    </row>
    <row r="699" spans="1:14" ht="18.5" x14ac:dyDescent="0.45">
      <c r="A699" s="8">
        <v>698</v>
      </c>
      <c r="B699" s="9">
        <v>4</v>
      </c>
      <c r="C699" s="9">
        <v>208456</v>
      </c>
      <c r="D699" s="9" t="s">
        <v>12</v>
      </c>
      <c r="E699" s="9">
        <v>2574</v>
      </c>
      <c r="F699" s="10">
        <v>43476</v>
      </c>
      <c r="G699" s="20">
        <v>2019</v>
      </c>
      <c r="H699" s="11">
        <v>15444</v>
      </c>
      <c r="I699" s="11">
        <v>7078.5</v>
      </c>
      <c r="J699" s="11">
        <f>order_db[[#This Row],[Cost]]/order_db[[#This Row],[Units_Sold]]</f>
        <v>2.75</v>
      </c>
      <c r="K699" s="11">
        <f>(order_db[[#This Row],[Revenue]]-order_db[[#This Row],[Cost]])/order_db[[#This Row],[Units_Sold]]</f>
        <v>3.25</v>
      </c>
      <c r="L699" s="11">
        <f>order_db[[#This Row],[Unit_selling price]]*order_db[[#This Row],[Units_Sold]]</f>
        <v>8365.5</v>
      </c>
      <c r="M699" s="11">
        <f>order_db[[#This Row],[selling price]]-order_db[[#This Row],[Cost]]</f>
        <v>1287</v>
      </c>
      <c r="N699" s="11">
        <f>order_db[[#This Row],[selling price]]*7.5%</f>
        <v>627.41250000000002</v>
      </c>
    </row>
    <row r="700" spans="1:14" ht="18.5" x14ac:dyDescent="0.45">
      <c r="A700" s="8">
        <v>699</v>
      </c>
      <c r="B700" s="9">
        <v>4</v>
      </c>
      <c r="C700" s="9">
        <v>727940</v>
      </c>
      <c r="D700" s="9" t="s">
        <v>12</v>
      </c>
      <c r="E700" s="9">
        <v>2438</v>
      </c>
      <c r="F700" s="10">
        <v>43477</v>
      </c>
      <c r="G700" s="20">
        <v>2019</v>
      </c>
      <c r="H700" s="11">
        <v>14628</v>
      </c>
      <c r="I700" s="11">
        <v>6704.5</v>
      </c>
      <c r="J700" s="11">
        <f>order_db[[#This Row],[Cost]]/order_db[[#This Row],[Units_Sold]]</f>
        <v>2.75</v>
      </c>
      <c r="K700" s="11">
        <f>(order_db[[#This Row],[Revenue]]-order_db[[#This Row],[Cost]])/order_db[[#This Row],[Units_Sold]]</f>
        <v>3.25</v>
      </c>
      <c r="L700" s="11">
        <f>order_db[[#This Row],[Unit_selling price]]*order_db[[#This Row],[Units_Sold]]</f>
        <v>7923.5</v>
      </c>
      <c r="M700" s="11">
        <f>order_db[[#This Row],[selling price]]-order_db[[#This Row],[Cost]]</f>
        <v>1219</v>
      </c>
      <c r="N700" s="11">
        <f>order_db[[#This Row],[selling price]]*7.5%</f>
        <v>594.26249999999993</v>
      </c>
    </row>
    <row r="701" spans="1:14" ht="18.5" x14ac:dyDescent="0.45">
      <c r="A701" s="8">
        <v>700</v>
      </c>
      <c r="B701" s="9">
        <v>4</v>
      </c>
      <c r="C701" s="9">
        <v>414628</v>
      </c>
      <c r="D701" s="9" t="s">
        <v>12</v>
      </c>
      <c r="E701" s="9">
        <v>914</v>
      </c>
      <c r="F701" s="10">
        <v>43842</v>
      </c>
      <c r="G701" s="20">
        <v>2020</v>
      </c>
      <c r="H701" s="11">
        <v>5484</v>
      </c>
      <c r="I701" s="11">
        <v>2513.5</v>
      </c>
      <c r="J701" s="11">
        <f>order_db[[#This Row],[Cost]]/order_db[[#This Row],[Units_Sold]]</f>
        <v>2.75</v>
      </c>
      <c r="K701" s="11">
        <f>(order_db[[#This Row],[Revenue]]-order_db[[#This Row],[Cost]])/order_db[[#This Row],[Units_Sold]]</f>
        <v>3.25</v>
      </c>
      <c r="L701" s="11">
        <f>order_db[[#This Row],[Unit_selling price]]*order_db[[#This Row],[Units_Sold]]</f>
        <v>2970.5</v>
      </c>
      <c r="M701" s="11">
        <f>order_db[[#This Row],[selling price]]-order_db[[#This Row],[Cost]]</f>
        <v>457</v>
      </c>
      <c r="N701" s="11">
        <f>order_db[[#This Row],[selling price]]*7.5%</f>
        <v>222.78749999999999</v>
      </c>
    </row>
  </sheetData>
  <sheetProtection algorithmName="SHA-512" hashValue="V5RwGchTmz4skGeJNNrblzxwRJi01uALTB+JcFWkea/sMeU2g6Z1Hyze7k5KEN1FcATf2r1ODGnJgt0ChRObGQ==" saltValue="my3t6A7OWLXNWNeloOt5HQ==" spinCount="100000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C63C-A0BA-4FC1-928E-27A381B3CA2F}">
  <dimension ref="A1:G701"/>
  <sheetViews>
    <sheetView workbookViewId="0">
      <selection activeCell="L17" sqref="L1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3</v>
      </c>
      <c r="B2">
        <v>266868</v>
      </c>
      <c r="C2" t="s">
        <v>7</v>
      </c>
      <c r="D2">
        <v>292</v>
      </c>
      <c r="E2" s="3">
        <v>43832</v>
      </c>
      <c r="F2">
        <v>1460</v>
      </c>
      <c r="G2">
        <v>584</v>
      </c>
    </row>
    <row r="3" spans="1:7" x14ac:dyDescent="0.35">
      <c r="A3">
        <v>3</v>
      </c>
      <c r="B3">
        <v>140794</v>
      </c>
      <c r="C3" t="s">
        <v>7</v>
      </c>
      <c r="D3">
        <v>974</v>
      </c>
      <c r="E3" s="3">
        <v>43832</v>
      </c>
      <c r="F3">
        <v>4870</v>
      </c>
      <c r="G3">
        <v>1948</v>
      </c>
    </row>
    <row r="4" spans="1:7" x14ac:dyDescent="0.35">
      <c r="A4">
        <v>3</v>
      </c>
      <c r="B4">
        <v>684759</v>
      </c>
      <c r="C4" t="s">
        <v>7</v>
      </c>
      <c r="D4">
        <v>2518</v>
      </c>
      <c r="E4" s="3">
        <v>43836</v>
      </c>
      <c r="F4">
        <v>12590</v>
      </c>
      <c r="G4">
        <v>5036</v>
      </c>
    </row>
    <row r="5" spans="1:7" x14ac:dyDescent="0.35">
      <c r="A5">
        <v>4</v>
      </c>
      <c r="B5">
        <v>640447</v>
      </c>
      <c r="C5" t="s">
        <v>7</v>
      </c>
      <c r="D5">
        <v>1006</v>
      </c>
      <c r="E5" s="3">
        <v>43836</v>
      </c>
      <c r="F5">
        <v>5030</v>
      </c>
      <c r="G5">
        <v>2012</v>
      </c>
    </row>
    <row r="6" spans="1:7" x14ac:dyDescent="0.35">
      <c r="A6">
        <v>2</v>
      </c>
      <c r="B6">
        <v>898637</v>
      </c>
      <c r="C6" t="s">
        <v>7</v>
      </c>
      <c r="D6">
        <v>367</v>
      </c>
      <c r="E6" s="3">
        <v>43837</v>
      </c>
      <c r="F6">
        <v>1835</v>
      </c>
      <c r="G6">
        <v>734</v>
      </c>
    </row>
    <row r="7" spans="1:7" x14ac:dyDescent="0.35">
      <c r="A7">
        <v>5</v>
      </c>
      <c r="B7">
        <v>889571</v>
      </c>
      <c r="C7" t="s">
        <v>7</v>
      </c>
      <c r="D7">
        <v>883</v>
      </c>
      <c r="E7" s="3">
        <v>43838</v>
      </c>
      <c r="F7">
        <v>4415</v>
      </c>
      <c r="G7">
        <v>1766</v>
      </c>
    </row>
    <row r="8" spans="1:7" x14ac:dyDescent="0.35">
      <c r="A8">
        <v>1</v>
      </c>
      <c r="B8">
        <v>738711</v>
      </c>
      <c r="C8" t="s">
        <v>7</v>
      </c>
      <c r="D8">
        <v>549</v>
      </c>
      <c r="E8" s="3">
        <v>43474</v>
      </c>
      <c r="F8">
        <v>2745</v>
      </c>
      <c r="G8">
        <v>1098</v>
      </c>
    </row>
    <row r="9" spans="1:7" x14ac:dyDescent="0.35">
      <c r="A9">
        <v>5</v>
      </c>
      <c r="B9">
        <v>505339</v>
      </c>
      <c r="C9" t="s">
        <v>7</v>
      </c>
      <c r="D9">
        <v>788</v>
      </c>
      <c r="E9" s="3">
        <v>43474</v>
      </c>
      <c r="F9">
        <v>3940</v>
      </c>
      <c r="G9">
        <v>1576</v>
      </c>
    </row>
    <row r="10" spans="1:7" x14ac:dyDescent="0.35">
      <c r="A10">
        <v>5</v>
      </c>
      <c r="B10">
        <v>703997</v>
      </c>
      <c r="C10" t="s">
        <v>7</v>
      </c>
      <c r="D10">
        <v>2472</v>
      </c>
      <c r="E10" s="3">
        <v>43839</v>
      </c>
      <c r="F10">
        <v>12360</v>
      </c>
      <c r="G10">
        <v>4944</v>
      </c>
    </row>
    <row r="11" spans="1:7" x14ac:dyDescent="0.35">
      <c r="A11">
        <v>2</v>
      </c>
      <c r="B11">
        <v>308620</v>
      </c>
      <c r="C11" t="s">
        <v>7</v>
      </c>
      <c r="D11">
        <v>1143</v>
      </c>
      <c r="E11" s="3">
        <v>43840</v>
      </c>
      <c r="F11">
        <v>5715</v>
      </c>
      <c r="G11">
        <v>2286</v>
      </c>
    </row>
    <row r="12" spans="1:7" x14ac:dyDescent="0.35">
      <c r="A12">
        <v>4</v>
      </c>
      <c r="B12">
        <v>289811</v>
      </c>
      <c r="C12" t="s">
        <v>7</v>
      </c>
      <c r="D12">
        <v>1725</v>
      </c>
      <c r="E12" s="3">
        <v>43476</v>
      </c>
      <c r="F12">
        <v>8625</v>
      </c>
      <c r="G12">
        <v>3450</v>
      </c>
    </row>
    <row r="13" spans="1:7" x14ac:dyDescent="0.35">
      <c r="A13">
        <v>1</v>
      </c>
      <c r="B13">
        <v>144696</v>
      </c>
      <c r="C13" t="s">
        <v>7</v>
      </c>
      <c r="D13">
        <v>912</v>
      </c>
      <c r="E13" s="3">
        <v>43476</v>
      </c>
      <c r="F13">
        <v>4560</v>
      </c>
      <c r="G13">
        <v>1824</v>
      </c>
    </row>
    <row r="14" spans="1:7" x14ac:dyDescent="0.35">
      <c r="A14">
        <v>5</v>
      </c>
      <c r="B14">
        <v>529550</v>
      </c>
      <c r="C14" t="s">
        <v>7</v>
      </c>
      <c r="D14">
        <v>2152</v>
      </c>
      <c r="E14" s="3">
        <v>43477</v>
      </c>
      <c r="F14">
        <v>10760</v>
      </c>
      <c r="G14">
        <v>4304</v>
      </c>
    </row>
    <row r="15" spans="1:7" x14ac:dyDescent="0.35">
      <c r="A15">
        <v>4</v>
      </c>
      <c r="B15">
        <v>481875</v>
      </c>
      <c r="C15" t="s">
        <v>7</v>
      </c>
      <c r="D15">
        <v>1817</v>
      </c>
      <c r="E15" s="3">
        <v>43842</v>
      </c>
      <c r="F15">
        <v>9085</v>
      </c>
      <c r="G15">
        <v>3634</v>
      </c>
    </row>
    <row r="16" spans="1:7" x14ac:dyDescent="0.35">
      <c r="A16">
        <v>3</v>
      </c>
      <c r="B16">
        <v>183251</v>
      </c>
      <c r="C16" t="s">
        <v>7</v>
      </c>
      <c r="D16">
        <v>1513</v>
      </c>
      <c r="E16" s="3">
        <v>43842</v>
      </c>
      <c r="F16">
        <v>7565</v>
      </c>
      <c r="G16">
        <v>3026</v>
      </c>
    </row>
    <row r="17" spans="1:7" x14ac:dyDescent="0.35">
      <c r="A17">
        <v>4</v>
      </c>
      <c r="B17">
        <v>361305</v>
      </c>
      <c r="C17" t="s">
        <v>7</v>
      </c>
      <c r="D17">
        <v>3945</v>
      </c>
      <c r="E17" s="3">
        <v>43831</v>
      </c>
      <c r="F17">
        <v>19725</v>
      </c>
      <c r="G17">
        <v>7890</v>
      </c>
    </row>
    <row r="18" spans="1:7" x14ac:dyDescent="0.35">
      <c r="A18">
        <v>4</v>
      </c>
      <c r="B18">
        <v>579016</v>
      </c>
      <c r="C18" t="s">
        <v>7</v>
      </c>
      <c r="D18">
        <v>2296</v>
      </c>
      <c r="E18" s="3">
        <v>43832</v>
      </c>
      <c r="F18">
        <v>11480</v>
      </c>
      <c r="G18">
        <v>4592</v>
      </c>
    </row>
    <row r="19" spans="1:7" x14ac:dyDescent="0.35">
      <c r="A19">
        <v>3</v>
      </c>
      <c r="B19">
        <v>600124</v>
      </c>
      <c r="C19" t="s">
        <v>7</v>
      </c>
      <c r="D19">
        <v>1030</v>
      </c>
      <c r="E19" s="3">
        <v>43835</v>
      </c>
      <c r="F19">
        <v>5150</v>
      </c>
      <c r="G19">
        <v>2060</v>
      </c>
    </row>
    <row r="20" spans="1:7" x14ac:dyDescent="0.35">
      <c r="A20">
        <v>3</v>
      </c>
      <c r="B20">
        <v>562219</v>
      </c>
      <c r="C20" t="s">
        <v>7</v>
      </c>
      <c r="D20">
        <v>1514</v>
      </c>
      <c r="E20" s="3">
        <v>43832</v>
      </c>
      <c r="F20">
        <v>7570</v>
      </c>
      <c r="G20">
        <v>3028</v>
      </c>
    </row>
    <row r="21" spans="1:7" x14ac:dyDescent="0.35">
      <c r="A21">
        <v>5</v>
      </c>
      <c r="B21">
        <v>283378</v>
      </c>
      <c r="C21" t="s">
        <v>7</v>
      </c>
      <c r="D21">
        <v>4493</v>
      </c>
      <c r="E21" s="3">
        <v>43834</v>
      </c>
      <c r="F21">
        <v>22462.5</v>
      </c>
      <c r="G21">
        <v>8985</v>
      </c>
    </row>
    <row r="22" spans="1:7" x14ac:dyDescent="0.35">
      <c r="A22">
        <v>4</v>
      </c>
      <c r="B22">
        <v>885205</v>
      </c>
      <c r="C22" t="s">
        <v>7</v>
      </c>
      <c r="D22">
        <v>727</v>
      </c>
      <c r="E22" s="3">
        <v>43836</v>
      </c>
      <c r="F22">
        <v>3635</v>
      </c>
      <c r="G22">
        <v>1454</v>
      </c>
    </row>
    <row r="23" spans="1:7" x14ac:dyDescent="0.35">
      <c r="A23">
        <v>3</v>
      </c>
      <c r="B23">
        <v>387444</v>
      </c>
      <c r="C23" t="s">
        <v>7</v>
      </c>
      <c r="D23">
        <v>787</v>
      </c>
      <c r="E23" s="3">
        <v>43836</v>
      </c>
      <c r="F23">
        <v>3935</v>
      </c>
      <c r="G23">
        <v>1574</v>
      </c>
    </row>
    <row r="24" spans="1:7" x14ac:dyDescent="0.35">
      <c r="A24">
        <v>4</v>
      </c>
      <c r="B24">
        <v>534742</v>
      </c>
      <c r="C24" t="s">
        <v>7</v>
      </c>
      <c r="D24">
        <v>1823</v>
      </c>
      <c r="E24" s="3">
        <v>43837</v>
      </c>
      <c r="F24">
        <v>9115</v>
      </c>
      <c r="G24">
        <v>3646</v>
      </c>
    </row>
    <row r="25" spans="1:7" x14ac:dyDescent="0.35">
      <c r="A25">
        <v>2</v>
      </c>
      <c r="B25">
        <v>320688</v>
      </c>
      <c r="C25" t="s">
        <v>7</v>
      </c>
      <c r="D25">
        <v>747</v>
      </c>
      <c r="E25" s="3">
        <v>43839</v>
      </c>
      <c r="F25">
        <v>3735</v>
      </c>
      <c r="G25">
        <v>1494</v>
      </c>
    </row>
    <row r="26" spans="1:7" x14ac:dyDescent="0.35">
      <c r="A26">
        <v>5</v>
      </c>
      <c r="B26">
        <v>238791</v>
      </c>
      <c r="C26" t="s">
        <v>7</v>
      </c>
      <c r="D26">
        <v>766</v>
      </c>
      <c r="E26" s="3">
        <v>43475</v>
      </c>
      <c r="F26">
        <v>3830</v>
      </c>
      <c r="G26">
        <v>1532</v>
      </c>
    </row>
    <row r="27" spans="1:7" x14ac:dyDescent="0.35">
      <c r="A27">
        <v>4</v>
      </c>
      <c r="B27">
        <v>160202</v>
      </c>
      <c r="C27" t="s">
        <v>7</v>
      </c>
      <c r="D27">
        <v>2905</v>
      </c>
      <c r="E27" s="3">
        <v>43841</v>
      </c>
      <c r="F27">
        <v>14525</v>
      </c>
      <c r="G27">
        <v>5810</v>
      </c>
    </row>
    <row r="28" spans="1:7" x14ac:dyDescent="0.35">
      <c r="A28">
        <v>1</v>
      </c>
      <c r="B28">
        <v>481324</v>
      </c>
      <c r="C28" t="s">
        <v>7</v>
      </c>
      <c r="D28">
        <v>2155</v>
      </c>
      <c r="E28" s="3">
        <v>43842</v>
      </c>
      <c r="F28">
        <v>10775</v>
      </c>
      <c r="G28">
        <v>4310</v>
      </c>
    </row>
    <row r="29" spans="1:7" x14ac:dyDescent="0.35">
      <c r="A29">
        <v>4</v>
      </c>
      <c r="B29">
        <v>550816</v>
      </c>
      <c r="C29" t="s">
        <v>7</v>
      </c>
      <c r="D29">
        <v>2363</v>
      </c>
      <c r="E29" s="3">
        <v>43832</v>
      </c>
      <c r="F29">
        <v>11815</v>
      </c>
      <c r="G29">
        <v>4726</v>
      </c>
    </row>
    <row r="30" spans="1:7" x14ac:dyDescent="0.35">
      <c r="A30">
        <v>5</v>
      </c>
      <c r="B30">
        <v>770750</v>
      </c>
      <c r="C30" t="s">
        <v>7</v>
      </c>
      <c r="D30">
        <v>918</v>
      </c>
      <c r="E30" s="3">
        <v>43835</v>
      </c>
      <c r="F30">
        <v>4590</v>
      </c>
      <c r="G30">
        <v>1836</v>
      </c>
    </row>
    <row r="31" spans="1:7" x14ac:dyDescent="0.35">
      <c r="A31">
        <v>3</v>
      </c>
      <c r="B31">
        <v>365463</v>
      </c>
      <c r="C31" t="s">
        <v>7</v>
      </c>
      <c r="D31">
        <v>1728</v>
      </c>
      <c r="E31" s="3">
        <v>43835</v>
      </c>
      <c r="F31">
        <v>8640</v>
      </c>
      <c r="G31">
        <v>3456</v>
      </c>
    </row>
    <row r="32" spans="1:7" x14ac:dyDescent="0.35">
      <c r="A32">
        <v>1</v>
      </c>
      <c r="B32">
        <v>234290</v>
      </c>
      <c r="C32" t="s">
        <v>7</v>
      </c>
      <c r="D32">
        <v>1142</v>
      </c>
      <c r="E32" s="3">
        <v>43836</v>
      </c>
      <c r="F32">
        <v>5710</v>
      </c>
      <c r="G32">
        <v>2284</v>
      </c>
    </row>
    <row r="33" spans="1:7" x14ac:dyDescent="0.35">
      <c r="A33">
        <v>5</v>
      </c>
      <c r="B33">
        <v>847203</v>
      </c>
      <c r="C33" t="s">
        <v>7</v>
      </c>
      <c r="D33">
        <v>662</v>
      </c>
      <c r="E33" s="3">
        <v>43836</v>
      </c>
      <c r="F33">
        <v>3310</v>
      </c>
      <c r="G33">
        <v>1324</v>
      </c>
    </row>
    <row r="34" spans="1:7" x14ac:dyDescent="0.35">
      <c r="A34">
        <v>4</v>
      </c>
      <c r="B34">
        <v>776532</v>
      </c>
      <c r="C34" t="s">
        <v>7</v>
      </c>
      <c r="D34">
        <v>1295</v>
      </c>
      <c r="E34" s="3">
        <v>43840</v>
      </c>
      <c r="F34">
        <v>6475</v>
      </c>
      <c r="G34">
        <v>2590</v>
      </c>
    </row>
    <row r="35" spans="1:7" x14ac:dyDescent="0.35">
      <c r="A35">
        <v>4</v>
      </c>
      <c r="B35">
        <v>875012</v>
      </c>
      <c r="C35" t="s">
        <v>7</v>
      </c>
      <c r="D35">
        <v>809</v>
      </c>
      <c r="E35" s="3">
        <v>43475</v>
      </c>
      <c r="F35">
        <v>4045</v>
      </c>
      <c r="G35">
        <v>1618</v>
      </c>
    </row>
    <row r="36" spans="1:7" x14ac:dyDescent="0.35">
      <c r="A36">
        <v>3</v>
      </c>
      <c r="B36">
        <v>505159</v>
      </c>
      <c r="C36" t="s">
        <v>7</v>
      </c>
      <c r="D36">
        <v>2145</v>
      </c>
      <c r="E36" s="3">
        <v>43475</v>
      </c>
      <c r="F36">
        <v>10725</v>
      </c>
      <c r="G36">
        <v>4290</v>
      </c>
    </row>
    <row r="37" spans="1:7" x14ac:dyDescent="0.35">
      <c r="A37">
        <v>1</v>
      </c>
      <c r="B37">
        <v>303687</v>
      </c>
      <c r="C37" t="s">
        <v>7</v>
      </c>
      <c r="D37">
        <v>1785</v>
      </c>
      <c r="E37" s="3">
        <v>43476</v>
      </c>
      <c r="F37">
        <v>8925</v>
      </c>
      <c r="G37">
        <v>3570</v>
      </c>
    </row>
    <row r="38" spans="1:7" x14ac:dyDescent="0.35">
      <c r="A38">
        <v>5</v>
      </c>
      <c r="B38">
        <v>778039</v>
      </c>
      <c r="C38" t="s">
        <v>7</v>
      </c>
      <c r="D38">
        <v>1916</v>
      </c>
      <c r="E38" s="3">
        <v>43842</v>
      </c>
      <c r="F38">
        <v>9580</v>
      </c>
      <c r="G38">
        <v>3832</v>
      </c>
    </row>
    <row r="39" spans="1:7" x14ac:dyDescent="0.35">
      <c r="A39">
        <v>5</v>
      </c>
      <c r="B39">
        <v>177011</v>
      </c>
      <c r="C39" t="s">
        <v>7</v>
      </c>
      <c r="D39">
        <v>2852</v>
      </c>
      <c r="E39" s="3">
        <v>43842</v>
      </c>
      <c r="F39">
        <v>14260</v>
      </c>
      <c r="G39">
        <v>5704</v>
      </c>
    </row>
    <row r="40" spans="1:7" x14ac:dyDescent="0.35">
      <c r="A40">
        <v>2</v>
      </c>
      <c r="B40">
        <v>306694</v>
      </c>
      <c r="C40" t="s">
        <v>7</v>
      </c>
      <c r="D40">
        <v>2729</v>
      </c>
      <c r="E40" s="3">
        <v>43842</v>
      </c>
      <c r="F40">
        <v>13645</v>
      </c>
      <c r="G40">
        <v>5458</v>
      </c>
    </row>
    <row r="41" spans="1:7" x14ac:dyDescent="0.35">
      <c r="A41">
        <v>5</v>
      </c>
      <c r="B41">
        <v>793514</v>
      </c>
      <c r="C41" t="s">
        <v>7</v>
      </c>
      <c r="D41">
        <v>1925</v>
      </c>
      <c r="E41" s="3">
        <v>43477</v>
      </c>
      <c r="F41">
        <v>9625</v>
      </c>
      <c r="G41">
        <v>3850</v>
      </c>
    </row>
    <row r="42" spans="1:7" x14ac:dyDescent="0.35">
      <c r="A42">
        <v>1</v>
      </c>
      <c r="B42">
        <v>780708</v>
      </c>
      <c r="C42" t="s">
        <v>7</v>
      </c>
      <c r="D42">
        <v>2013</v>
      </c>
      <c r="E42" s="3">
        <v>43477</v>
      </c>
      <c r="F42">
        <v>10065</v>
      </c>
      <c r="G42">
        <v>4026</v>
      </c>
    </row>
    <row r="43" spans="1:7" x14ac:dyDescent="0.35">
      <c r="A43">
        <v>5</v>
      </c>
      <c r="B43">
        <v>531834</v>
      </c>
      <c r="C43" t="s">
        <v>7</v>
      </c>
      <c r="D43">
        <v>1055</v>
      </c>
      <c r="E43" s="3">
        <v>43842</v>
      </c>
      <c r="F43">
        <v>5275</v>
      </c>
      <c r="G43">
        <v>2110</v>
      </c>
    </row>
    <row r="44" spans="1:7" x14ac:dyDescent="0.35">
      <c r="A44">
        <v>3</v>
      </c>
      <c r="B44">
        <v>300303</v>
      </c>
      <c r="C44" t="s">
        <v>7</v>
      </c>
      <c r="D44">
        <v>1084</v>
      </c>
      <c r="E44" s="3">
        <v>43842</v>
      </c>
      <c r="F44">
        <v>5420</v>
      </c>
      <c r="G44">
        <v>2168</v>
      </c>
    </row>
    <row r="45" spans="1:7" x14ac:dyDescent="0.35">
      <c r="A45">
        <v>2</v>
      </c>
      <c r="B45">
        <v>859158</v>
      </c>
      <c r="C45" t="s">
        <v>7</v>
      </c>
      <c r="D45">
        <v>2435</v>
      </c>
      <c r="E45" s="3">
        <v>43831</v>
      </c>
      <c r="F45">
        <v>12172.5</v>
      </c>
      <c r="G45">
        <v>4869</v>
      </c>
    </row>
    <row r="46" spans="1:7" x14ac:dyDescent="0.35">
      <c r="A46">
        <v>1</v>
      </c>
      <c r="B46">
        <v>779279</v>
      </c>
      <c r="C46" t="s">
        <v>7</v>
      </c>
      <c r="D46">
        <v>1774</v>
      </c>
      <c r="E46" s="3">
        <v>43833</v>
      </c>
      <c r="F46">
        <v>8870</v>
      </c>
      <c r="G46">
        <v>3548</v>
      </c>
    </row>
    <row r="47" spans="1:7" x14ac:dyDescent="0.35">
      <c r="A47">
        <v>1</v>
      </c>
      <c r="B47">
        <v>296424</v>
      </c>
      <c r="C47" t="s">
        <v>7</v>
      </c>
      <c r="D47">
        <v>1901</v>
      </c>
      <c r="E47" s="3">
        <v>43836</v>
      </c>
      <c r="F47">
        <v>9505</v>
      </c>
      <c r="G47">
        <v>3802</v>
      </c>
    </row>
    <row r="48" spans="1:7" x14ac:dyDescent="0.35">
      <c r="A48">
        <v>3</v>
      </c>
      <c r="B48">
        <v>578401</v>
      </c>
      <c r="C48" t="s">
        <v>7</v>
      </c>
      <c r="D48">
        <v>689</v>
      </c>
      <c r="E48" s="3">
        <v>43836</v>
      </c>
      <c r="F48">
        <v>3445</v>
      </c>
      <c r="G48">
        <v>1378</v>
      </c>
    </row>
    <row r="49" spans="1:7" x14ac:dyDescent="0.35">
      <c r="A49">
        <v>3</v>
      </c>
      <c r="B49">
        <v>365552</v>
      </c>
      <c r="C49" t="s">
        <v>7</v>
      </c>
      <c r="D49">
        <v>1570</v>
      </c>
      <c r="E49" s="3">
        <v>43836</v>
      </c>
      <c r="F49">
        <v>7850</v>
      </c>
      <c r="G49">
        <v>3140</v>
      </c>
    </row>
    <row r="50" spans="1:7" x14ac:dyDescent="0.35">
      <c r="A50">
        <v>4</v>
      </c>
      <c r="B50">
        <v>713958</v>
      </c>
      <c r="C50" t="s">
        <v>7</v>
      </c>
      <c r="D50">
        <v>1370</v>
      </c>
      <c r="E50" s="3">
        <v>43837</v>
      </c>
      <c r="F50">
        <v>6847.5</v>
      </c>
      <c r="G50">
        <v>2739</v>
      </c>
    </row>
    <row r="51" spans="1:7" x14ac:dyDescent="0.35">
      <c r="A51">
        <v>2</v>
      </c>
      <c r="B51">
        <v>164895</v>
      </c>
      <c r="C51" t="s">
        <v>7</v>
      </c>
      <c r="D51">
        <v>2009</v>
      </c>
      <c r="E51" s="3">
        <v>43840</v>
      </c>
      <c r="F51">
        <v>10045</v>
      </c>
      <c r="G51">
        <v>4018</v>
      </c>
    </row>
    <row r="52" spans="1:7" x14ac:dyDescent="0.35">
      <c r="A52">
        <v>1</v>
      </c>
      <c r="B52">
        <v>675075</v>
      </c>
      <c r="C52" t="s">
        <v>7</v>
      </c>
      <c r="D52">
        <v>1945</v>
      </c>
      <c r="E52" s="3">
        <v>43475</v>
      </c>
      <c r="F52">
        <v>9725</v>
      </c>
      <c r="G52">
        <v>3890</v>
      </c>
    </row>
    <row r="53" spans="1:7" x14ac:dyDescent="0.35">
      <c r="A53">
        <v>2</v>
      </c>
      <c r="B53">
        <v>455780</v>
      </c>
      <c r="C53" t="s">
        <v>7</v>
      </c>
      <c r="D53">
        <v>1287</v>
      </c>
      <c r="E53" s="3">
        <v>43842</v>
      </c>
      <c r="F53">
        <v>6435</v>
      </c>
      <c r="G53">
        <v>2574</v>
      </c>
    </row>
    <row r="54" spans="1:7" x14ac:dyDescent="0.35">
      <c r="A54">
        <v>2</v>
      </c>
      <c r="B54">
        <v>566401</v>
      </c>
      <c r="C54" t="s">
        <v>7</v>
      </c>
      <c r="D54">
        <v>1706</v>
      </c>
      <c r="E54" s="3">
        <v>43842</v>
      </c>
      <c r="F54">
        <v>8530</v>
      </c>
      <c r="G54">
        <v>3412</v>
      </c>
    </row>
    <row r="55" spans="1:7" x14ac:dyDescent="0.35">
      <c r="A55">
        <v>1</v>
      </c>
      <c r="B55">
        <v>141665</v>
      </c>
      <c r="C55" t="s">
        <v>7</v>
      </c>
      <c r="D55">
        <v>1760</v>
      </c>
      <c r="E55" s="3">
        <v>43474</v>
      </c>
      <c r="F55">
        <v>8800</v>
      </c>
      <c r="G55">
        <v>3520</v>
      </c>
    </row>
    <row r="56" spans="1:7" x14ac:dyDescent="0.35">
      <c r="A56">
        <v>4</v>
      </c>
      <c r="B56">
        <v>872825</v>
      </c>
      <c r="C56" t="s">
        <v>7</v>
      </c>
      <c r="D56">
        <v>2031</v>
      </c>
      <c r="E56" s="3">
        <v>43840</v>
      </c>
      <c r="F56">
        <v>10155</v>
      </c>
      <c r="G56">
        <v>4062</v>
      </c>
    </row>
    <row r="57" spans="1:7" x14ac:dyDescent="0.35">
      <c r="A57">
        <v>2</v>
      </c>
      <c r="B57">
        <v>738910</v>
      </c>
      <c r="C57" t="s">
        <v>7</v>
      </c>
      <c r="D57">
        <v>2261</v>
      </c>
      <c r="E57" s="3">
        <v>43477</v>
      </c>
      <c r="F57">
        <v>11305</v>
      </c>
      <c r="G57">
        <v>4522</v>
      </c>
    </row>
    <row r="58" spans="1:7" x14ac:dyDescent="0.35">
      <c r="A58">
        <v>3</v>
      </c>
      <c r="B58">
        <v>239419</v>
      </c>
      <c r="C58" t="s">
        <v>7</v>
      </c>
      <c r="D58">
        <v>4251</v>
      </c>
      <c r="E58" s="3">
        <v>43831</v>
      </c>
      <c r="F58">
        <v>21255</v>
      </c>
      <c r="G58">
        <v>8502</v>
      </c>
    </row>
    <row r="59" spans="1:7" x14ac:dyDescent="0.35">
      <c r="A59">
        <v>2</v>
      </c>
      <c r="B59">
        <v>776513</v>
      </c>
      <c r="C59" t="s">
        <v>7</v>
      </c>
      <c r="D59">
        <v>795</v>
      </c>
      <c r="E59" s="3">
        <v>43833</v>
      </c>
      <c r="F59">
        <v>3975</v>
      </c>
      <c r="G59">
        <v>1590</v>
      </c>
    </row>
    <row r="60" spans="1:7" x14ac:dyDescent="0.35">
      <c r="A60">
        <v>4</v>
      </c>
      <c r="B60">
        <v>595670</v>
      </c>
      <c r="C60" t="s">
        <v>7</v>
      </c>
      <c r="D60">
        <v>1415</v>
      </c>
      <c r="E60" s="3">
        <v>43834</v>
      </c>
      <c r="F60">
        <v>7072.5</v>
      </c>
      <c r="G60">
        <v>2829</v>
      </c>
    </row>
    <row r="61" spans="1:7" x14ac:dyDescent="0.35">
      <c r="A61">
        <v>3</v>
      </c>
      <c r="B61">
        <v>549329</v>
      </c>
      <c r="C61" t="s">
        <v>7</v>
      </c>
      <c r="D61">
        <v>2918</v>
      </c>
      <c r="E61" s="3">
        <v>43835</v>
      </c>
      <c r="F61">
        <v>14590</v>
      </c>
      <c r="G61">
        <v>5836</v>
      </c>
    </row>
    <row r="62" spans="1:7" x14ac:dyDescent="0.35">
      <c r="A62">
        <v>2</v>
      </c>
      <c r="B62">
        <v>824253</v>
      </c>
      <c r="C62" t="s">
        <v>7</v>
      </c>
      <c r="D62">
        <v>3450</v>
      </c>
      <c r="E62" s="3">
        <v>43837</v>
      </c>
      <c r="F62">
        <v>17250</v>
      </c>
      <c r="G62">
        <v>6900</v>
      </c>
    </row>
    <row r="63" spans="1:7" x14ac:dyDescent="0.35">
      <c r="A63">
        <v>3</v>
      </c>
      <c r="B63">
        <v>288851</v>
      </c>
      <c r="C63" t="s">
        <v>7</v>
      </c>
      <c r="D63">
        <v>2988</v>
      </c>
      <c r="E63" s="3">
        <v>43837</v>
      </c>
      <c r="F63">
        <v>14940</v>
      </c>
      <c r="G63">
        <v>5976</v>
      </c>
    </row>
    <row r="64" spans="1:7" x14ac:dyDescent="0.35">
      <c r="A64">
        <v>1</v>
      </c>
      <c r="B64">
        <v>675035</v>
      </c>
      <c r="C64" t="s">
        <v>7</v>
      </c>
      <c r="D64">
        <v>218</v>
      </c>
      <c r="E64" s="3">
        <v>43839</v>
      </c>
      <c r="F64">
        <v>1090</v>
      </c>
      <c r="G64">
        <v>436</v>
      </c>
    </row>
    <row r="65" spans="1:7" x14ac:dyDescent="0.35">
      <c r="A65">
        <v>3</v>
      </c>
      <c r="B65">
        <v>255145</v>
      </c>
      <c r="C65" t="s">
        <v>7</v>
      </c>
      <c r="D65">
        <v>2074</v>
      </c>
      <c r="E65" s="3">
        <v>43839</v>
      </c>
      <c r="F65">
        <v>10370</v>
      </c>
      <c r="G65">
        <v>4148</v>
      </c>
    </row>
    <row r="66" spans="1:7" x14ac:dyDescent="0.35">
      <c r="A66">
        <v>5</v>
      </c>
      <c r="B66">
        <v>436748</v>
      </c>
      <c r="C66" t="s">
        <v>7</v>
      </c>
      <c r="D66">
        <v>1056</v>
      </c>
      <c r="E66" s="3">
        <v>43839</v>
      </c>
      <c r="F66">
        <v>5280</v>
      </c>
      <c r="G66">
        <v>2112</v>
      </c>
    </row>
    <row r="67" spans="1:7" x14ac:dyDescent="0.35">
      <c r="A67">
        <v>1</v>
      </c>
      <c r="B67">
        <v>707858</v>
      </c>
      <c r="C67" t="s">
        <v>7</v>
      </c>
      <c r="D67">
        <v>671</v>
      </c>
      <c r="E67" s="3">
        <v>43475</v>
      </c>
      <c r="F67">
        <v>3355</v>
      </c>
      <c r="G67">
        <v>1342</v>
      </c>
    </row>
    <row r="68" spans="1:7" x14ac:dyDescent="0.35">
      <c r="A68">
        <v>3</v>
      </c>
      <c r="B68">
        <v>538134</v>
      </c>
      <c r="C68" t="s">
        <v>7</v>
      </c>
      <c r="D68">
        <v>1514</v>
      </c>
      <c r="E68" s="3">
        <v>43475</v>
      </c>
      <c r="F68">
        <v>7570</v>
      </c>
      <c r="G68">
        <v>3028</v>
      </c>
    </row>
    <row r="69" spans="1:7" x14ac:dyDescent="0.35">
      <c r="A69">
        <v>3</v>
      </c>
      <c r="B69">
        <v>817134</v>
      </c>
      <c r="C69" t="s">
        <v>7</v>
      </c>
      <c r="D69">
        <v>274</v>
      </c>
      <c r="E69" s="3">
        <v>43842</v>
      </c>
      <c r="F69">
        <v>1370</v>
      </c>
      <c r="G69">
        <v>548</v>
      </c>
    </row>
    <row r="70" spans="1:7" x14ac:dyDescent="0.35">
      <c r="A70">
        <v>3</v>
      </c>
      <c r="B70">
        <v>697568</v>
      </c>
      <c r="C70" t="s">
        <v>7</v>
      </c>
      <c r="D70">
        <v>1138</v>
      </c>
      <c r="E70" s="3">
        <v>43842</v>
      </c>
      <c r="F70">
        <v>5690</v>
      </c>
      <c r="G70">
        <v>2276</v>
      </c>
    </row>
    <row r="71" spans="1:7" x14ac:dyDescent="0.35">
      <c r="A71">
        <v>1</v>
      </c>
      <c r="B71">
        <v>631270</v>
      </c>
      <c r="C71" t="s">
        <v>7</v>
      </c>
      <c r="D71">
        <v>1372</v>
      </c>
      <c r="E71" s="3">
        <v>43831</v>
      </c>
      <c r="F71">
        <v>6860</v>
      </c>
      <c r="G71">
        <v>2744</v>
      </c>
    </row>
    <row r="72" spans="1:7" x14ac:dyDescent="0.35">
      <c r="A72">
        <v>2</v>
      </c>
      <c r="B72">
        <v>678731</v>
      </c>
      <c r="C72" t="s">
        <v>7</v>
      </c>
      <c r="D72">
        <v>2349</v>
      </c>
      <c r="E72" s="3">
        <v>43474</v>
      </c>
      <c r="F72">
        <v>11745</v>
      </c>
      <c r="G72">
        <v>4698</v>
      </c>
    </row>
    <row r="73" spans="1:7" x14ac:dyDescent="0.35">
      <c r="A73">
        <v>5</v>
      </c>
      <c r="B73">
        <v>335658</v>
      </c>
      <c r="C73" t="s">
        <v>7</v>
      </c>
      <c r="D73">
        <v>2689</v>
      </c>
      <c r="E73" s="3">
        <v>43840</v>
      </c>
      <c r="F73">
        <v>13445</v>
      </c>
      <c r="G73">
        <v>5378</v>
      </c>
    </row>
    <row r="74" spans="1:7" x14ac:dyDescent="0.35">
      <c r="A74">
        <v>5</v>
      </c>
      <c r="B74">
        <v>115582</v>
      </c>
      <c r="C74" t="s">
        <v>7</v>
      </c>
      <c r="D74">
        <v>2431</v>
      </c>
      <c r="E74" s="3">
        <v>43842</v>
      </c>
      <c r="F74">
        <v>12155</v>
      </c>
      <c r="G74">
        <v>4862</v>
      </c>
    </row>
    <row r="75" spans="1:7" x14ac:dyDescent="0.35">
      <c r="A75">
        <v>5</v>
      </c>
      <c r="B75">
        <v>833644</v>
      </c>
      <c r="C75" t="s">
        <v>7</v>
      </c>
      <c r="D75">
        <v>1303</v>
      </c>
      <c r="E75" s="3">
        <v>43832</v>
      </c>
      <c r="F75">
        <v>6515</v>
      </c>
      <c r="G75">
        <v>2606</v>
      </c>
    </row>
    <row r="76" spans="1:7" x14ac:dyDescent="0.35">
      <c r="A76">
        <v>3</v>
      </c>
      <c r="B76">
        <v>508782</v>
      </c>
      <c r="C76" t="s">
        <v>7</v>
      </c>
      <c r="D76">
        <v>2992</v>
      </c>
      <c r="E76" s="3">
        <v>43833</v>
      </c>
      <c r="F76">
        <v>14960</v>
      </c>
      <c r="G76">
        <v>5984</v>
      </c>
    </row>
    <row r="77" spans="1:7" x14ac:dyDescent="0.35">
      <c r="A77">
        <v>4</v>
      </c>
      <c r="B77">
        <v>726489</v>
      </c>
      <c r="C77" t="s">
        <v>7</v>
      </c>
      <c r="D77">
        <v>2385</v>
      </c>
      <c r="E77" s="3">
        <v>43833</v>
      </c>
      <c r="F77">
        <v>11925</v>
      </c>
      <c r="G77">
        <v>4770</v>
      </c>
    </row>
    <row r="78" spans="1:7" x14ac:dyDescent="0.35">
      <c r="A78">
        <v>1</v>
      </c>
      <c r="B78">
        <v>218291</v>
      </c>
      <c r="C78" t="s">
        <v>7</v>
      </c>
      <c r="D78">
        <v>1607</v>
      </c>
      <c r="E78" s="3">
        <v>43834</v>
      </c>
      <c r="F78">
        <v>8035</v>
      </c>
      <c r="G78">
        <v>3214</v>
      </c>
    </row>
    <row r="79" spans="1:7" x14ac:dyDescent="0.35">
      <c r="A79">
        <v>1</v>
      </c>
      <c r="B79">
        <v>779126</v>
      </c>
      <c r="C79" t="s">
        <v>7</v>
      </c>
      <c r="D79">
        <v>2327</v>
      </c>
      <c r="E79" s="3">
        <v>43835</v>
      </c>
      <c r="F79">
        <v>11635</v>
      </c>
      <c r="G79">
        <v>4654</v>
      </c>
    </row>
    <row r="80" spans="1:7" x14ac:dyDescent="0.35">
      <c r="A80">
        <v>4</v>
      </c>
      <c r="B80">
        <v>560581</v>
      </c>
      <c r="C80" t="s">
        <v>7</v>
      </c>
      <c r="D80">
        <v>991</v>
      </c>
      <c r="E80" s="3">
        <v>43836</v>
      </c>
      <c r="F80">
        <v>4955</v>
      </c>
      <c r="G80">
        <v>1982</v>
      </c>
    </row>
    <row r="81" spans="1:7" x14ac:dyDescent="0.35">
      <c r="A81">
        <v>2</v>
      </c>
      <c r="B81">
        <v>369627</v>
      </c>
      <c r="C81" t="s">
        <v>7</v>
      </c>
      <c r="D81">
        <v>602</v>
      </c>
      <c r="E81" s="3">
        <v>43836</v>
      </c>
      <c r="F81">
        <v>3010</v>
      </c>
      <c r="G81">
        <v>1204</v>
      </c>
    </row>
    <row r="82" spans="1:7" x14ac:dyDescent="0.35">
      <c r="A82">
        <v>5</v>
      </c>
      <c r="B82">
        <v>587035</v>
      </c>
      <c r="C82" t="s">
        <v>7</v>
      </c>
      <c r="D82">
        <v>2620</v>
      </c>
      <c r="E82" s="3">
        <v>43839</v>
      </c>
      <c r="F82">
        <v>13100</v>
      </c>
      <c r="G82">
        <v>5240</v>
      </c>
    </row>
    <row r="83" spans="1:7" x14ac:dyDescent="0.35">
      <c r="A83">
        <v>3</v>
      </c>
      <c r="B83">
        <v>697895</v>
      </c>
      <c r="C83" t="s">
        <v>7</v>
      </c>
      <c r="D83">
        <v>1228</v>
      </c>
      <c r="E83" s="3">
        <v>43475</v>
      </c>
      <c r="F83">
        <v>6140</v>
      </c>
      <c r="G83">
        <v>2456</v>
      </c>
    </row>
    <row r="84" spans="1:7" x14ac:dyDescent="0.35">
      <c r="A84">
        <v>3</v>
      </c>
      <c r="B84">
        <v>691331</v>
      </c>
      <c r="C84" t="s">
        <v>7</v>
      </c>
      <c r="D84">
        <v>1389</v>
      </c>
      <c r="E84" s="3">
        <v>43475</v>
      </c>
      <c r="F84">
        <v>6945</v>
      </c>
      <c r="G84">
        <v>2778</v>
      </c>
    </row>
    <row r="85" spans="1:7" x14ac:dyDescent="0.35">
      <c r="A85">
        <v>1</v>
      </c>
      <c r="B85">
        <v>852827</v>
      </c>
      <c r="C85" t="s">
        <v>7</v>
      </c>
      <c r="D85">
        <v>861</v>
      </c>
      <c r="E85" s="3">
        <v>43840</v>
      </c>
      <c r="F85">
        <v>4305</v>
      </c>
      <c r="G85">
        <v>1722</v>
      </c>
    </row>
    <row r="86" spans="1:7" x14ac:dyDescent="0.35">
      <c r="A86">
        <v>1</v>
      </c>
      <c r="B86">
        <v>567484</v>
      </c>
      <c r="C86" t="s">
        <v>7</v>
      </c>
      <c r="D86">
        <v>704</v>
      </c>
      <c r="E86" s="3">
        <v>43475</v>
      </c>
      <c r="F86">
        <v>3520</v>
      </c>
      <c r="G86">
        <v>1408</v>
      </c>
    </row>
    <row r="87" spans="1:7" x14ac:dyDescent="0.35">
      <c r="A87">
        <v>4</v>
      </c>
      <c r="B87">
        <v>348194</v>
      </c>
      <c r="C87" t="s">
        <v>7</v>
      </c>
      <c r="D87">
        <v>1802</v>
      </c>
      <c r="E87" s="3">
        <v>43477</v>
      </c>
      <c r="F87">
        <v>9010</v>
      </c>
      <c r="G87">
        <v>3604</v>
      </c>
    </row>
    <row r="88" spans="1:7" x14ac:dyDescent="0.35">
      <c r="A88">
        <v>4</v>
      </c>
      <c r="B88">
        <v>444225</v>
      </c>
      <c r="C88" t="s">
        <v>7</v>
      </c>
      <c r="D88">
        <v>2663</v>
      </c>
      <c r="E88" s="3">
        <v>43842</v>
      </c>
      <c r="F88">
        <v>13315</v>
      </c>
      <c r="G88">
        <v>5326</v>
      </c>
    </row>
    <row r="89" spans="1:7" x14ac:dyDescent="0.35">
      <c r="A89">
        <v>4</v>
      </c>
      <c r="B89">
        <v>685544</v>
      </c>
      <c r="C89" t="s">
        <v>7</v>
      </c>
      <c r="D89">
        <v>2136</v>
      </c>
      <c r="E89" s="3">
        <v>43477</v>
      </c>
      <c r="F89">
        <v>10680</v>
      </c>
      <c r="G89">
        <v>4272</v>
      </c>
    </row>
    <row r="90" spans="1:7" x14ac:dyDescent="0.35">
      <c r="A90">
        <v>1</v>
      </c>
      <c r="B90">
        <v>636993</v>
      </c>
      <c r="C90" t="s">
        <v>7</v>
      </c>
      <c r="D90">
        <v>2116</v>
      </c>
      <c r="E90" s="3">
        <v>43477</v>
      </c>
      <c r="F90">
        <v>10580</v>
      </c>
      <c r="G90">
        <v>4232</v>
      </c>
    </row>
    <row r="91" spans="1:7" x14ac:dyDescent="0.35">
      <c r="A91">
        <v>2</v>
      </c>
      <c r="B91">
        <v>603195</v>
      </c>
      <c r="C91" t="s">
        <v>7</v>
      </c>
      <c r="D91">
        <v>3801</v>
      </c>
      <c r="E91" s="3">
        <v>43834</v>
      </c>
      <c r="F91">
        <v>19005</v>
      </c>
      <c r="G91">
        <v>7602</v>
      </c>
    </row>
    <row r="92" spans="1:7" x14ac:dyDescent="0.35">
      <c r="A92">
        <v>3</v>
      </c>
      <c r="B92">
        <v>568366</v>
      </c>
      <c r="C92" t="s">
        <v>7</v>
      </c>
      <c r="D92">
        <v>1496</v>
      </c>
      <c r="E92" s="3">
        <v>43836</v>
      </c>
      <c r="F92">
        <v>7480</v>
      </c>
      <c r="G92">
        <v>2992</v>
      </c>
    </row>
    <row r="93" spans="1:7" x14ac:dyDescent="0.35">
      <c r="A93">
        <v>3</v>
      </c>
      <c r="B93">
        <v>176592</v>
      </c>
      <c r="C93" t="s">
        <v>7</v>
      </c>
      <c r="D93">
        <v>2299</v>
      </c>
      <c r="E93" s="3">
        <v>43475</v>
      </c>
      <c r="F93">
        <v>11495</v>
      </c>
      <c r="G93">
        <v>4598</v>
      </c>
    </row>
    <row r="94" spans="1:7" x14ac:dyDescent="0.35">
      <c r="A94">
        <v>5</v>
      </c>
      <c r="B94">
        <v>758323</v>
      </c>
      <c r="C94" t="s">
        <v>7</v>
      </c>
      <c r="D94">
        <v>727</v>
      </c>
      <c r="E94" s="3">
        <v>43475</v>
      </c>
      <c r="F94">
        <v>3635</v>
      </c>
      <c r="G94">
        <v>1454</v>
      </c>
    </row>
    <row r="95" spans="1:7" x14ac:dyDescent="0.35">
      <c r="A95">
        <v>3</v>
      </c>
      <c r="B95">
        <v>698245</v>
      </c>
      <c r="C95" t="s">
        <v>7</v>
      </c>
      <c r="D95">
        <v>2198</v>
      </c>
      <c r="E95" s="3">
        <v>43838</v>
      </c>
      <c r="F95">
        <v>10990</v>
      </c>
      <c r="G95">
        <v>4396</v>
      </c>
    </row>
    <row r="96" spans="1:7" x14ac:dyDescent="0.35">
      <c r="A96">
        <v>4</v>
      </c>
      <c r="B96">
        <v>796346</v>
      </c>
      <c r="C96" t="s">
        <v>7</v>
      </c>
      <c r="D96">
        <v>1743</v>
      </c>
      <c r="E96" s="3">
        <v>43838</v>
      </c>
      <c r="F96">
        <v>8715</v>
      </c>
      <c r="G96">
        <v>3486</v>
      </c>
    </row>
    <row r="97" spans="1:7" x14ac:dyDescent="0.35">
      <c r="A97">
        <v>2</v>
      </c>
      <c r="B97">
        <v>203608</v>
      </c>
      <c r="C97" t="s">
        <v>7</v>
      </c>
      <c r="D97">
        <v>1153</v>
      </c>
      <c r="E97" s="3">
        <v>43840</v>
      </c>
      <c r="F97">
        <v>5765</v>
      </c>
      <c r="G97">
        <v>2306</v>
      </c>
    </row>
    <row r="98" spans="1:7" x14ac:dyDescent="0.35">
      <c r="A98">
        <v>4</v>
      </c>
      <c r="B98">
        <v>676135</v>
      </c>
      <c r="C98" t="s">
        <v>7</v>
      </c>
      <c r="D98">
        <v>1757</v>
      </c>
      <c r="E98" s="3">
        <v>43475</v>
      </c>
      <c r="F98">
        <v>8785</v>
      </c>
      <c r="G98">
        <v>3514</v>
      </c>
    </row>
    <row r="99" spans="1:7" x14ac:dyDescent="0.35">
      <c r="A99">
        <v>1</v>
      </c>
      <c r="B99">
        <v>142979</v>
      </c>
      <c r="C99" t="s">
        <v>7</v>
      </c>
      <c r="D99">
        <v>1031</v>
      </c>
      <c r="E99" s="3">
        <v>43474</v>
      </c>
      <c r="F99">
        <v>5155</v>
      </c>
      <c r="G99">
        <v>2062</v>
      </c>
    </row>
    <row r="100" spans="1:7" x14ac:dyDescent="0.35">
      <c r="A100">
        <v>1</v>
      </c>
      <c r="B100">
        <v>283491</v>
      </c>
      <c r="C100" t="s">
        <v>7</v>
      </c>
      <c r="D100">
        <v>1702</v>
      </c>
      <c r="E100" s="3">
        <v>43835</v>
      </c>
      <c r="F100">
        <v>8510</v>
      </c>
      <c r="G100">
        <v>3404</v>
      </c>
    </row>
    <row r="101" spans="1:7" x14ac:dyDescent="0.35">
      <c r="A101">
        <v>1</v>
      </c>
      <c r="B101">
        <v>807061</v>
      </c>
      <c r="C101" t="s">
        <v>7</v>
      </c>
      <c r="D101">
        <v>448</v>
      </c>
      <c r="E101" s="3">
        <v>43836</v>
      </c>
      <c r="F101">
        <v>2240</v>
      </c>
      <c r="G101">
        <v>896</v>
      </c>
    </row>
    <row r="102" spans="1:7" x14ac:dyDescent="0.35">
      <c r="A102">
        <v>4</v>
      </c>
      <c r="B102">
        <v>459019</v>
      </c>
      <c r="C102" t="s">
        <v>7</v>
      </c>
      <c r="D102">
        <v>3513</v>
      </c>
      <c r="E102" s="3">
        <v>43837</v>
      </c>
      <c r="F102">
        <v>17565</v>
      </c>
      <c r="G102">
        <v>7026</v>
      </c>
    </row>
    <row r="103" spans="1:7" x14ac:dyDescent="0.35">
      <c r="A103">
        <v>5</v>
      </c>
      <c r="B103">
        <v>126864</v>
      </c>
      <c r="C103" t="s">
        <v>7</v>
      </c>
      <c r="D103">
        <v>2101</v>
      </c>
      <c r="E103" s="3">
        <v>43838</v>
      </c>
      <c r="F103">
        <v>10505</v>
      </c>
      <c r="G103">
        <v>4202</v>
      </c>
    </row>
    <row r="104" spans="1:7" x14ac:dyDescent="0.35">
      <c r="A104">
        <v>5</v>
      </c>
      <c r="B104">
        <v>854455</v>
      </c>
      <c r="C104" t="s">
        <v>7</v>
      </c>
      <c r="D104">
        <v>2931</v>
      </c>
      <c r="E104" s="3">
        <v>43474</v>
      </c>
      <c r="F104">
        <v>14655</v>
      </c>
      <c r="G104">
        <v>5862</v>
      </c>
    </row>
    <row r="105" spans="1:7" x14ac:dyDescent="0.35">
      <c r="A105">
        <v>3</v>
      </c>
      <c r="B105">
        <v>293863</v>
      </c>
      <c r="C105" t="s">
        <v>7</v>
      </c>
      <c r="D105">
        <v>1535</v>
      </c>
      <c r="E105" s="3">
        <v>43839</v>
      </c>
      <c r="F105">
        <v>7675</v>
      </c>
      <c r="G105">
        <v>3070</v>
      </c>
    </row>
    <row r="106" spans="1:7" x14ac:dyDescent="0.35">
      <c r="A106">
        <v>2</v>
      </c>
      <c r="B106">
        <v>898591</v>
      </c>
      <c r="C106" t="s">
        <v>7</v>
      </c>
      <c r="D106">
        <v>1123</v>
      </c>
      <c r="E106" s="3">
        <v>43474</v>
      </c>
      <c r="F106">
        <v>5615</v>
      </c>
      <c r="G106">
        <v>2246</v>
      </c>
    </row>
    <row r="107" spans="1:7" x14ac:dyDescent="0.35">
      <c r="A107">
        <v>3</v>
      </c>
      <c r="B107">
        <v>521535</v>
      </c>
      <c r="C107" t="s">
        <v>7</v>
      </c>
      <c r="D107">
        <v>1404</v>
      </c>
      <c r="E107" s="3">
        <v>43476</v>
      </c>
      <c r="F107">
        <v>7020</v>
      </c>
      <c r="G107">
        <v>2808</v>
      </c>
    </row>
    <row r="108" spans="1:7" x14ac:dyDescent="0.35">
      <c r="A108">
        <v>5</v>
      </c>
      <c r="B108">
        <v>867252</v>
      </c>
      <c r="C108" t="s">
        <v>7</v>
      </c>
      <c r="D108">
        <v>2763</v>
      </c>
      <c r="E108" s="3">
        <v>43476</v>
      </c>
      <c r="F108">
        <v>13815</v>
      </c>
      <c r="G108">
        <v>5526</v>
      </c>
    </row>
    <row r="109" spans="1:7" x14ac:dyDescent="0.35">
      <c r="A109">
        <v>3</v>
      </c>
      <c r="B109">
        <v>146778</v>
      </c>
      <c r="C109" t="s">
        <v>7</v>
      </c>
      <c r="D109">
        <v>2125</v>
      </c>
      <c r="E109" s="3">
        <v>43477</v>
      </c>
      <c r="F109">
        <v>10625</v>
      </c>
      <c r="G109">
        <v>4250</v>
      </c>
    </row>
    <row r="110" spans="1:7" x14ac:dyDescent="0.35">
      <c r="A110">
        <v>2</v>
      </c>
      <c r="B110">
        <v>566983</v>
      </c>
      <c r="C110" t="s">
        <v>7</v>
      </c>
      <c r="D110">
        <v>257</v>
      </c>
      <c r="E110" s="3">
        <v>43835</v>
      </c>
      <c r="F110">
        <v>1285</v>
      </c>
      <c r="G110">
        <v>514</v>
      </c>
    </row>
    <row r="111" spans="1:7" x14ac:dyDescent="0.35">
      <c r="A111">
        <v>4</v>
      </c>
      <c r="B111">
        <v>686090</v>
      </c>
      <c r="C111" t="s">
        <v>7</v>
      </c>
      <c r="D111">
        <v>1114</v>
      </c>
      <c r="E111" s="3">
        <v>43833</v>
      </c>
      <c r="F111">
        <v>5570</v>
      </c>
      <c r="G111">
        <v>2228</v>
      </c>
    </row>
    <row r="112" spans="1:7" x14ac:dyDescent="0.35">
      <c r="A112">
        <v>3</v>
      </c>
      <c r="B112">
        <v>428676</v>
      </c>
      <c r="C112" t="s">
        <v>7</v>
      </c>
      <c r="D112">
        <v>1259</v>
      </c>
      <c r="E112" s="3">
        <v>43834</v>
      </c>
      <c r="F112">
        <v>6295</v>
      </c>
      <c r="G112">
        <v>2518</v>
      </c>
    </row>
    <row r="113" spans="1:7" x14ac:dyDescent="0.35">
      <c r="A113">
        <v>5</v>
      </c>
      <c r="B113">
        <v>278950</v>
      </c>
      <c r="C113" t="s">
        <v>7</v>
      </c>
      <c r="D113">
        <v>1095</v>
      </c>
      <c r="E113" s="3">
        <v>43835</v>
      </c>
      <c r="F113">
        <v>5475</v>
      </c>
      <c r="G113">
        <v>2190</v>
      </c>
    </row>
    <row r="114" spans="1:7" x14ac:dyDescent="0.35">
      <c r="A114">
        <v>3</v>
      </c>
      <c r="B114">
        <v>418690</v>
      </c>
      <c r="C114" t="s">
        <v>7</v>
      </c>
      <c r="D114">
        <v>1366</v>
      </c>
      <c r="E114" s="3">
        <v>43836</v>
      </c>
      <c r="F114">
        <v>6830</v>
      </c>
      <c r="G114">
        <v>2732</v>
      </c>
    </row>
    <row r="115" spans="1:7" x14ac:dyDescent="0.35">
      <c r="A115">
        <v>3</v>
      </c>
      <c r="B115">
        <v>496123</v>
      </c>
      <c r="C115" t="s">
        <v>7</v>
      </c>
      <c r="D115">
        <v>2460</v>
      </c>
      <c r="E115" s="3">
        <v>43836</v>
      </c>
      <c r="F115">
        <v>12300</v>
      </c>
      <c r="G115">
        <v>4920</v>
      </c>
    </row>
    <row r="116" spans="1:7" x14ac:dyDescent="0.35">
      <c r="A116">
        <v>5</v>
      </c>
      <c r="B116">
        <v>456841</v>
      </c>
      <c r="C116" t="s">
        <v>7</v>
      </c>
      <c r="D116">
        <v>678</v>
      </c>
      <c r="E116" s="3">
        <v>43838</v>
      </c>
      <c r="F116">
        <v>3390</v>
      </c>
      <c r="G116">
        <v>1356</v>
      </c>
    </row>
    <row r="117" spans="1:7" x14ac:dyDescent="0.35">
      <c r="A117">
        <v>3</v>
      </c>
      <c r="B117">
        <v>513469</v>
      </c>
      <c r="C117" t="s">
        <v>7</v>
      </c>
      <c r="D117">
        <v>1598</v>
      </c>
      <c r="E117" s="3">
        <v>43838</v>
      </c>
      <c r="F117">
        <v>7990</v>
      </c>
      <c r="G117">
        <v>3196</v>
      </c>
    </row>
    <row r="118" spans="1:7" x14ac:dyDescent="0.35">
      <c r="A118">
        <v>3</v>
      </c>
      <c r="B118">
        <v>231476</v>
      </c>
      <c r="C118" t="s">
        <v>7</v>
      </c>
      <c r="D118">
        <v>2409</v>
      </c>
      <c r="E118" s="3">
        <v>43474</v>
      </c>
      <c r="F118">
        <v>12045</v>
      </c>
      <c r="G118">
        <v>4818</v>
      </c>
    </row>
    <row r="119" spans="1:7" x14ac:dyDescent="0.35">
      <c r="A119">
        <v>3</v>
      </c>
      <c r="B119">
        <v>100553</v>
      </c>
      <c r="C119" t="s">
        <v>7</v>
      </c>
      <c r="D119">
        <v>1934</v>
      </c>
      <c r="E119" s="3">
        <v>43839</v>
      </c>
      <c r="F119">
        <v>9670</v>
      </c>
      <c r="G119">
        <v>3868</v>
      </c>
    </row>
    <row r="120" spans="1:7" x14ac:dyDescent="0.35">
      <c r="A120">
        <v>3</v>
      </c>
      <c r="B120">
        <v>788375</v>
      </c>
      <c r="C120" t="s">
        <v>7</v>
      </c>
      <c r="D120">
        <v>2993</v>
      </c>
      <c r="E120" s="3">
        <v>43839</v>
      </c>
      <c r="F120">
        <v>14965</v>
      </c>
      <c r="G120">
        <v>5986</v>
      </c>
    </row>
    <row r="121" spans="1:7" x14ac:dyDescent="0.35">
      <c r="A121">
        <v>3</v>
      </c>
      <c r="B121">
        <v>263663</v>
      </c>
      <c r="C121" t="s">
        <v>7</v>
      </c>
      <c r="D121">
        <v>2146</v>
      </c>
      <c r="E121" s="3">
        <v>43476</v>
      </c>
      <c r="F121">
        <v>10730</v>
      </c>
      <c r="G121">
        <v>4292</v>
      </c>
    </row>
    <row r="122" spans="1:7" x14ac:dyDescent="0.35">
      <c r="A122">
        <v>3</v>
      </c>
      <c r="B122">
        <v>887888</v>
      </c>
      <c r="C122" t="s">
        <v>7</v>
      </c>
      <c r="D122">
        <v>1946</v>
      </c>
      <c r="E122" s="3">
        <v>43477</v>
      </c>
      <c r="F122">
        <v>9730</v>
      </c>
      <c r="G122">
        <v>3892</v>
      </c>
    </row>
    <row r="123" spans="1:7" x14ac:dyDescent="0.35">
      <c r="A123">
        <v>5</v>
      </c>
      <c r="B123">
        <v>816536</v>
      </c>
      <c r="C123" t="s">
        <v>7</v>
      </c>
      <c r="D123">
        <v>1362</v>
      </c>
      <c r="E123" s="3">
        <v>43842</v>
      </c>
      <c r="F123">
        <v>6810</v>
      </c>
      <c r="G123">
        <v>2724</v>
      </c>
    </row>
    <row r="124" spans="1:7" x14ac:dyDescent="0.35">
      <c r="A124">
        <v>2</v>
      </c>
      <c r="B124">
        <v>334678</v>
      </c>
      <c r="C124" t="s">
        <v>7</v>
      </c>
      <c r="D124">
        <v>2565</v>
      </c>
      <c r="E124" s="3">
        <v>43831</v>
      </c>
      <c r="F124">
        <v>12825</v>
      </c>
      <c r="G124">
        <v>5130</v>
      </c>
    </row>
    <row r="125" spans="1:7" x14ac:dyDescent="0.35">
      <c r="A125">
        <v>5</v>
      </c>
      <c r="B125">
        <v>527753</v>
      </c>
      <c r="C125" t="s">
        <v>7</v>
      </c>
      <c r="D125">
        <v>2417</v>
      </c>
      <c r="E125" s="3">
        <v>43831</v>
      </c>
      <c r="F125">
        <v>12085</v>
      </c>
      <c r="G125">
        <v>4834</v>
      </c>
    </row>
    <row r="126" spans="1:7" x14ac:dyDescent="0.35">
      <c r="A126">
        <v>2</v>
      </c>
      <c r="B126">
        <v>643111</v>
      </c>
      <c r="C126" t="s">
        <v>7</v>
      </c>
      <c r="D126">
        <v>3675</v>
      </c>
      <c r="E126" s="3">
        <v>43834</v>
      </c>
      <c r="F126">
        <v>18375</v>
      </c>
      <c r="G126">
        <v>7350</v>
      </c>
    </row>
    <row r="127" spans="1:7" x14ac:dyDescent="0.35">
      <c r="A127">
        <v>5</v>
      </c>
      <c r="B127">
        <v>529578</v>
      </c>
      <c r="C127" t="s">
        <v>7</v>
      </c>
      <c r="D127">
        <v>1094</v>
      </c>
      <c r="E127" s="3">
        <v>43836</v>
      </c>
      <c r="F127">
        <v>5470</v>
      </c>
      <c r="G127">
        <v>2188</v>
      </c>
    </row>
    <row r="128" spans="1:7" x14ac:dyDescent="0.35">
      <c r="A128">
        <v>3</v>
      </c>
      <c r="B128">
        <v>171515</v>
      </c>
      <c r="C128" t="s">
        <v>7</v>
      </c>
      <c r="D128">
        <v>1227</v>
      </c>
      <c r="E128" s="3">
        <v>43840</v>
      </c>
      <c r="F128">
        <v>6135</v>
      </c>
      <c r="G128">
        <v>2454</v>
      </c>
    </row>
    <row r="129" spans="1:7" x14ac:dyDescent="0.35">
      <c r="A129">
        <v>2</v>
      </c>
      <c r="B129">
        <v>266313</v>
      </c>
      <c r="C129" t="s">
        <v>7</v>
      </c>
      <c r="D129">
        <v>367</v>
      </c>
      <c r="E129" s="3">
        <v>43475</v>
      </c>
      <c r="F129">
        <v>1835</v>
      </c>
      <c r="G129">
        <v>734</v>
      </c>
    </row>
    <row r="130" spans="1:7" x14ac:dyDescent="0.35">
      <c r="A130">
        <v>2</v>
      </c>
      <c r="B130">
        <v>205484</v>
      </c>
      <c r="C130" t="s">
        <v>7</v>
      </c>
      <c r="D130">
        <v>1324</v>
      </c>
      <c r="E130" s="3">
        <v>43841</v>
      </c>
      <c r="F130">
        <v>6620</v>
      </c>
      <c r="G130">
        <v>2648</v>
      </c>
    </row>
    <row r="131" spans="1:7" x14ac:dyDescent="0.35">
      <c r="A131">
        <v>3</v>
      </c>
      <c r="B131">
        <v>839631</v>
      </c>
      <c r="C131" t="s">
        <v>7</v>
      </c>
      <c r="D131">
        <v>1775</v>
      </c>
      <c r="E131" s="3">
        <v>43476</v>
      </c>
      <c r="F131">
        <v>8875</v>
      </c>
      <c r="G131">
        <v>3550</v>
      </c>
    </row>
    <row r="132" spans="1:7" x14ac:dyDescent="0.35">
      <c r="A132">
        <v>4</v>
      </c>
      <c r="B132">
        <v>307196</v>
      </c>
      <c r="C132" t="s">
        <v>7</v>
      </c>
      <c r="D132">
        <v>2797</v>
      </c>
      <c r="E132" s="3">
        <v>43842</v>
      </c>
      <c r="F132">
        <v>13985</v>
      </c>
      <c r="G132">
        <v>5594</v>
      </c>
    </row>
    <row r="133" spans="1:7" x14ac:dyDescent="0.35">
      <c r="A133">
        <v>5</v>
      </c>
      <c r="B133">
        <v>123431</v>
      </c>
      <c r="C133" t="s">
        <v>7</v>
      </c>
      <c r="D133">
        <v>973</v>
      </c>
      <c r="E133" s="3">
        <v>43833</v>
      </c>
      <c r="F133">
        <v>4865</v>
      </c>
      <c r="G133">
        <v>1946</v>
      </c>
    </row>
    <row r="134" spans="1:7" x14ac:dyDescent="0.35">
      <c r="A134">
        <v>4</v>
      </c>
      <c r="B134">
        <v>429472</v>
      </c>
      <c r="C134" t="s">
        <v>7</v>
      </c>
      <c r="D134">
        <v>1038</v>
      </c>
      <c r="E134" s="3">
        <v>43836</v>
      </c>
      <c r="F134">
        <v>5190</v>
      </c>
      <c r="G134">
        <v>2076</v>
      </c>
    </row>
    <row r="135" spans="1:7" x14ac:dyDescent="0.35">
      <c r="A135">
        <v>2</v>
      </c>
      <c r="B135">
        <v>336267</v>
      </c>
      <c r="C135" t="s">
        <v>7</v>
      </c>
      <c r="D135">
        <v>360</v>
      </c>
      <c r="E135" s="3">
        <v>43840</v>
      </c>
      <c r="F135">
        <v>1800</v>
      </c>
      <c r="G135">
        <v>720</v>
      </c>
    </row>
    <row r="136" spans="1:7" x14ac:dyDescent="0.35">
      <c r="A136">
        <v>3</v>
      </c>
      <c r="B136">
        <v>686651</v>
      </c>
      <c r="C136" t="s">
        <v>7</v>
      </c>
      <c r="D136">
        <v>386</v>
      </c>
      <c r="E136" s="3">
        <v>43475</v>
      </c>
      <c r="F136">
        <v>1930</v>
      </c>
      <c r="G136">
        <v>772</v>
      </c>
    </row>
    <row r="137" spans="1:7" x14ac:dyDescent="0.35">
      <c r="A137">
        <v>5</v>
      </c>
      <c r="B137">
        <v>761356</v>
      </c>
      <c r="C137" t="s">
        <v>7</v>
      </c>
      <c r="D137">
        <v>1954</v>
      </c>
      <c r="E137" s="3">
        <v>43833</v>
      </c>
      <c r="F137">
        <v>9770</v>
      </c>
      <c r="G137">
        <v>3908</v>
      </c>
    </row>
    <row r="138" spans="1:7" x14ac:dyDescent="0.35">
      <c r="A138">
        <v>4</v>
      </c>
      <c r="B138">
        <v>197639</v>
      </c>
      <c r="C138" t="s">
        <v>7</v>
      </c>
      <c r="D138">
        <v>591</v>
      </c>
      <c r="E138" s="3">
        <v>43835</v>
      </c>
      <c r="F138">
        <v>2955</v>
      </c>
      <c r="G138">
        <v>1182</v>
      </c>
    </row>
    <row r="139" spans="1:7" x14ac:dyDescent="0.35">
      <c r="A139">
        <v>3</v>
      </c>
      <c r="B139">
        <v>712767</v>
      </c>
      <c r="C139" t="s">
        <v>7</v>
      </c>
      <c r="D139">
        <v>2167</v>
      </c>
      <c r="E139" s="3">
        <v>43475</v>
      </c>
      <c r="F139">
        <v>10835</v>
      </c>
      <c r="G139">
        <v>4334</v>
      </c>
    </row>
    <row r="140" spans="1:7" x14ac:dyDescent="0.35">
      <c r="A140">
        <v>3</v>
      </c>
      <c r="B140">
        <v>565251</v>
      </c>
      <c r="C140" t="s">
        <v>7</v>
      </c>
      <c r="D140">
        <v>241</v>
      </c>
      <c r="E140" s="3">
        <v>43840</v>
      </c>
      <c r="F140">
        <v>1205</v>
      </c>
      <c r="G140">
        <v>482</v>
      </c>
    </row>
    <row r="141" spans="1:7" x14ac:dyDescent="0.35">
      <c r="A141">
        <v>3</v>
      </c>
      <c r="B141">
        <v>436809</v>
      </c>
      <c r="C141" t="s">
        <v>7</v>
      </c>
      <c r="D141">
        <v>2532</v>
      </c>
      <c r="E141" s="3">
        <v>43834</v>
      </c>
      <c r="F141">
        <v>12660</v>
      </c>
      <c r="G141">
        <v>5064</v>
      </c>
    </row>
    <row r="142" spans="1:7" x14ac:dyDescent="0.35">
      <c r="A142">
        <v>3</v>
      </c>
      <c r="B142">
        <v>294935</v>
      </c>
      <c r="C142" t="s">
        <v>7</v>
      </c>
      <c r="D142">
        <v>1198</v>
      </c>
      <c r="E142" s="3">
        <v>43475</v>
      </c>
      <c r="F142">
        <v>5990</v>
      </c>
      <c r="G142">
        <v>2396</v>
      </c>
    </row>
    <row r="143" spans="1:7" x14ac:dyDescent="0.35">
      <c r="A143">
        <v>3</v>
      </c>
      <c r="B143">
        <v>103317</v>
      </c>
      <c r="C143" t="s">
        <v>7</v>
      </c>
      <c r="D143">
        <v>873</v>
      </c>
      <c r="E143" s="3">
        <v>43831</v>
      </c>
      <c r="F143">
        <v>4365</v>
      </c>
      <c r="G143">
        <v>1746</v>
      </c>
    </row>
    <row r="144" spans="1:7" x14ac:dyDescent="0.35">
      <c r="A144">
        <v>3</v>
      </c>
      <c r="B144">
        <v>667288</v>
      </c>
      <c r="C144" t="s">
        <v>7</v>
      </c>
      <c r="D144">
        <v>1122</v>
      </c>
      <c r="E144" s="3">
        <v>43833</v>
      </c>
      <c r="F144">
        <v>5610</v>
      </c>
      <c r="G144">
        <v>2244</v>
      </c>
    </row>
    <row r="145" spans="1:7" x14ac:dyDescent="0.35">
      <c r="A145">
        <v>3</v>
      </c>
      <c r="B145">
        <v>735406</v>
      </c>
      <c r="C145" t="s">
        <v>7</v>
      </c>
      <c r="D145">
        <v>2105</v>
      </c>
      <c r="E145" s="3">
        <v>43837</v>
      </c>
      <c r="F145">
        <v>10522.5</v>
      </c>
      <c r="G145">
        <v>4209</v>
      </c>
    </row>
    <row r="146" spans="1:7" x14ac:dyDescent="0.35">
      <c r="A146">
        <v>3</v>
      </c>
      <c r="B146">
        <v>253399</v>
      </c>
      <c r="C146" t="s">
        <v>7</v>
      </c>
      <c r="D146">
        <v>4026</v>
      </c>
      <c r="E146" s="3">
        <v>43837</v>
      </c>
      <c r="F146">
        <v>20130</v>
      </c>
      <c r="G146">
        <v>8052</v>
      </c>
    </row>
    <row r="147" spans="1:7" x14ac:dyDescent="0.35">
      <c r="A147">
        <v>2</v>
      </c>
      <c r="B147">
        <v>146841</v>
      </c>
      <c r="C147" t="s">
        <v>7</v>
      </c>
      <c r="D147">
        <v>2426</v>
      </c>
      <c r="E147" s="3">
        <v>43837</v>
      </c>
      <c r="F147">
        <v>12127.5</v>
      </c>
      <c r="G147">
        <v>4851</v>
      </c>
    </row>
    <row r="148" spans="1:7" x14ac:dyDescent="0.35">
      <c r="A148">
        <v>4</v>
      </c>
      <c r="B148">
        <v>466133</v>
      </c>
      <c r="C148" t="s">
        <v>7</v>
      </c>
      <c r="D148">
        <v>2394</v>
      </c>
      <c r="E148" s="3">
        <v>43838</v>
      </c>
      <c r="F148">
        <v>11970</v>
      </c>
      <c r="G148">
        <v>4788</v>
      </c>
    </row>
    <row r="149" spans="1:7" x14ac:dyDescent="0.35">
      <c r="A149">
        <v>3</v>
      </c>
      <c r="B149">
        <v>159484</v>
      </c>
      <c r="C149" t="s">
        <v>7</v>
      </c>
      <c r="D149">
        <v>1984</v>
      </c>
      <c r="E149" s="3">
        <v>43838</v>
      </c>
      <c r="F149">
        <v>9920</v>
      </c>
      <c r="G149">
        <v>3968</v>
      </c>
    </row>
    <row r="150" spans="1:7" x14ac:dyDescent="0.35">
      <c r="A150">
        <v>3</v>
      </c>
      <c r="B150">
        <v>120842</v>
      </c>
      <c r="C150" t="s">
        <v>7</v>
      </c>
      <c r="D150">
        <v>2441</v>
      </c>
      <c r="E150" s="3">
        <v>43840</v>
      </c>
      <c r="F150">
        <v>12205</v>
      </c>
      <c r="G150">
        <v>4882</v>
      </c>
    </row>
    <row r="151" spans="1:7" x14ac:dyDescent="0.35">
      <c r="A151">
        <v>2</v>
      </c>
      <c r="B151">
        <v>440377</v>
      </c>
      <c r="C151" t="s">
        <v>7</v>
      </c>
      <c r="D151">
        <v>2992</v>
      </c>
      <c r="E151" s="3">
        <v>43475</v>
      </c>
      <c r="F151">
        <v>14960</v>
      </c>
      <c r="G151">
        <v>5984</v>
      </c>
    </row>
    <row r="152" spans="1:7" x14ac:dyDescent="0.35">
      <c r="A152">
        <v>3</v>
      </c>
      <c r="B152">
        <v>781275</v>
      </c>
      <c r="C152" t="s">
        <v>7</v>
      </c>
      <c r="D152">
        <v>1366</v>
      </c>
      <c r="E152" s="3">
        <v>43841</v>
      </c>
      <c r="F152">
        <v>6830</v>
      </c>
      <c r="G152">
        <v>2732</v>
      </c>
    </row>
    <row r="153" spans="1:7" x14ac:dyDescent="0.35">
      <c r="A153">
        <v>3</v>
      </c>
      <c r="B153">
        <v>607709</v>
      </c>
      <c r="C153" t="s">
        <v>7</v>
      </c>
      <c r="D153">
        <v>380</v>
      </c>
      <c r="E153" s="3">
        <v>43474</v>
      </c>
      <c r="F153">
        <v>1900</v>
      </c>
      <c r="G153">
        <v>760</v>
      </c>
    </row>
    <row r="154" spans="1:7" x14ac:dyDescent="0.35">
      <c r="A154">
        <v>2</v>
      </c>
      <c r="B154">
        <v>628402</v>
      </c>
      <c r="C154" t="s">
        <v>7</v>
      </c>
      <c r="D154">
        <v>3495</v>
      </c>
      <c r="E154" s="3">
        <v>43831</v>
      </c>
      <c r="F154">
        <v>17475</v>
      </c>
      <c r="G154">
        <v>6990</v>
      </c>
    </row>
    <row r="155" spans="1:7" x14ac:dyDescent="0.35">
      <c r="A155">
        <v>5</v>
      </c>
      <c r="B155">
        <v>249663</v>
      </c>
      <c r="C155" t="s">
        <v>7</v>
      </c>
      <c r="D155">
        <v>886</v>
      </c>
      <c r="E155" s="3">
        <v>43836</v>
      </c>
      <c r="F155">
        <v>4430</v>
      </c>
      <c r="G155">
        <v>1772</v>
      </c>
    </row>
    <row r="156" spans="1:7" x14ac:dyDescent="0.35">
      <c r="A156">
        <v>5</v>
      </c>
      <c r="B156">
        <v>714255</v>
      </c>
      <c r="C156" t="s">
        <v>7</v>
      </c>
      <c r="D156">
        <v>2156</v>
      </c>
      <c r="E156" s="3">
        <v>43840</v>
      </c>
      <c r="F156">
        <v>10780</v>
      </c>
      <c r="G156">
        <v>4312</v>
      </c>
    </row>
    <row r="157" spans="1:7" x14ac:dyDescent="0.35">
      <c r="A157">
        <v>3</v>
      </c>
      <c r="B157">
        <v>170514</v>
      </c>
      <c r="C157" t="s">
        <v>7</v>
      </c>
      <c r="D157">
        <v>905</v>
      </c>
      <c r="E157" s="3">
        <v>43840</v>
      </c>
      <c r="F157">
        <v>4525</v>
      </c>
      <c r="G157">
        <v>1810</v>
      </c>
    </row>
    <row r="158" spans="1:7" x14ac:dyDescent="0.35">
      <c r="A158">
        <v>2</v>
      </c>
      <c r="B158">
        <v>885201</v>
      </c>
      <c r="C158" t="s">
        <v>7</v>
      </c>
      <c r="D158">
        <v>1715</v>
      </c>
      <c r="E158" s="3">
        <v>43475</v>
      </c>
      <c r="F158">
        <v>8575</v>
      </c>
      <c r="G158">
        <v>3430</v>
      </c>
    </row>
    <row r="159" spans="1:7" x14ac:dyDescent="0.35">
      <c r="A159">
        <v>5</v>
      </c>
      <c r="B159">
        <v>559510</v>
      </c>
      <c r="C159" t="s">
        <v>7</v>
      </c>
      <c r="D159">
        <v>1594</v>
      </c>
      <c r="E159" s="3">
        <v>43841</v>
      </c>
      <c r="F159">
        <v>7970</v>
      </c>
      <c r="G159">
        <v>3188</v>
      </c>
    </row>
    <row r="160" spans="1:7" x14ac:dyDescent="0.35">
      <c r="A160">
        <v>2</v>
      </c>
      <c r="B160">
        <v>259455</v>
      </c>
      <c r="C160" t="s">
        <v>7</v>
      </c>
      <c r="D160">
        <v>1359</v>
      </c>
      <c r="E160" s="3">
        <v>43841</v>
      </c>
      <c r="F160">
        <v>6795</v>
      </c>
      <c r="G160">
        <v>2718</v>
      </c>
    </row>
    <row r="161" spans="1:7" x14ac:dyDescent="0.35">
      <c r="A161">
        <v>2</v>
      </c>
      <c r="B161">
        <v>389356</v>
      </c>
      <c r="C161" t="s">
        <v>7</v>
      </c>
      <c r="D161">
        <v>2150</v>
      </c>
      <c r="E161" s="3">
        <v>43841</v>
      </c>
      <c r="F161">
        <v>10750</v>
      </c>
      <c r="G161">
        <v>4300</v>
      </c>
    </row>
    <row r="162" spans="1:7" x14ac:dyDescent="0.35">
      <c r="A162">
        <v>3</v>
      </c>
      <c r="B162">
        <v>582048</v>
      </c>
      <c r="C162" t="s">
        <v>7</v>
      </c>
      <c r="D162">
        <v>1197</v>
      </c>
      <c r="E162" s="3">
        <v>43841</v>
      </c>
      <c r="F162">
        <v>5985</v>
      </c>
      <c r="G162">
        <v>2394</v>
      </c>
    </row>
    <row r="163" spans="1:7" x14ac:dyDescent="0.35">
      <c r="A163">
        <v>4</v>
      </c>
      <c r="B163">
        <v>737790</v>
      </c>
      <c r="C163" t="s">
        <v>7</v>
      </c>
      <c r="D163">
        <v>380</v>
      </c>
      <c r="E163" s="3">
        <v>43477</v>
      </c>
      <c r="F163">
        <v>1900</v>
      </c>
      <c r="G163">
        <v>760</v>
      </c>
    </row>
    <row r="164" spans="1:7" x14ac:dyDescent="0.35">
      <c r="A164">
        <v>5</v>
      </c>
      <c r="B164">
        <v>514463</v>
      </c>
      <c r="C164" t="s">
        <v>7</v>
      </c>
      <c r="D164">
        <v>1233</v>
      </c>
      <c r="E164" s="3">
        <v>43842</v>
      </c>
      <c r="F164">
        <v>6165</v>
      </c>
      <c r="G164">
        <v>2466</v>
      </c>
    </row>
    <row r="165" spans="1:7" x14ac:dyDescent="0.35">
      <c r="A165">
        <v>3</v>
      </c>
      <c r="B165">
        <v>143923</v>
      </c>
      <c r="C165" t="s">
        <v>7</v>
      </c>
      <c r="D165">
        <v>1531</v>
      </c>
      <c r="E165" s="3">
        <v>43842</v>
      </c>
      <c r="F165">
        <v>7655</v>
      </c>
      <c r="G165">
        <v>3062</v>
      </c>
    </row>
    <row r="166" spans="1:7" x14ac:dyDescent="0.35">
      <c r="A166">
        <v>3</v>
      </c>
      <c r="B166">
        <v>710711</v>
      </c>
      <c r="C166" t="s">
        <v>7</v>
      </c>
      <c r="D166">
        <v>1439</v>
      </c>
      <c r="E166" s="3">
        <v>43831</v>
      </c>
      <c r="F166">
        <v>7192.5</v>
      </c>
      <c r="G166">
        <v>2877</v>
      </c>
    </row>
    <row r="167" spans="1:7" x14ac:dyDescent="0.35">
      <c r="A167">
        <v>5</v>
      </c>
      <c r="B167">
        <v>608863</v>
      </c>
      <c r="C167" t="s">
        <v>7</v>
      </c>
      <c r="D167">
        <v>807</v>
      </c>
      <c r="E167" s="3">
        <v>43831</v>
      </c>
      <c r="F167">
        <v>4035</v>
      </c>
      <c r="G167">
        <v>1614</v>
      </c>
    </row>
    <row r="168" spans="1:7" x14ac:dyDescent="0.35">
      <c r="A168">
        <v>3</v>
      </c>
      <c r="B168">
        <v>388978</v>
      </c>
      <c r="C168" t="s">
        <v>7</v>
      </c>
      <c r="D168">
        <v>2641</v>
      </c>
      <c r="E168" s="3">
        <v>43832</v>
      </c>
      <c r="F168">
        <v>13205</v>
      </c>
      <c r="G168">
        <v>5282</v>
      </c>
    </row>
    <row r="169" spans="1:7" x14ac:dyDescent="0.35">
      <c r="A169">
        <v>2</v>
      </c>
      <c r="B169">
        <v>209116</v>
      </c>
      <c r="C169" t="s">
        <v>7</v>
      </c>
      <c r="D169">
        <v>2708</v>
      </c>
      <c r="E169" s="3">
        <v>43832</v>
      </c>
      <c r="F169">
        <v>13540</v>
      </c>
      <c r="G169">
        <v>5416</v>
      </c>
    </row>
    <row r="170" spans="1:7" x14ac:dyDescent="0.35">
      <c r="A170">
        <v>2</v>
      </c>
      <c r="B170">
        <v>123693</v>
      </c>
      <c r="C170" t="s">
        <v>7</v>
      </c>
      <c r="D170">
        <v>2632</v>
      </c>
      <c r="E170" s="3">
        <v>43836</v>
      </c>
      <c r="F170">
        <v>13160</v>
      </c>
      <c r="G170">
        <v>5264</v>
      </c>
    </row>
    <row r="171" spans="1:7" x14ac:dyDescent="0.35">
      <c r="A171">
        <v>4</v>
      </c>
      <c r="B171">
        <v>670662</v>
      </c>
      <c r="C171" t="s">
        <v>7</v>
      </c>
      <c r="D171">
        <v>1583</v>
      </c>
      <c r="E171" s="3">
        <v>43836</v>
      </c>
      <c r="F171">
        <v>7915</v>
      </c>
      <c r="G171">
        <v>3166</v>
      </c>
    </row>
    <row r="172" spans="1:7" x14ac:dyDescent="0.35">
      <c r="A172">
        <v>4</v>
      </c>
      <c r="B172">
        <v>868182</v>
      </c>
      <c r="C172" t="s">
        <v>7</v>
      </c>
      <c r="D172">
        <v>571</v>
      </c>
      <c r="E172" s="3">
        <v>43837</v>
      </c>
      <c r="F172">
        <v>2855</v>
      </c>
      <c r="G172">
        <v>1142</v>
      </c>
    </row>
    <row r="173" spans="1:7" x14ac:dyDescent="0.35">
      <c r="A173">
        <v>3</v>
      </c>
      <c r="B173">
        <v>121808</v>
      </c>
      <c r="C173" t="s">
        <v>7</v>
      </c>
      <c r="D173">
        <v>2696</v>
      </c>
      <c r="E173" s="3">
        <v>43838</v>
      </c>
      <c r="F173">
        <v>13480</v>
      </c>
      <c r="G173">
        <v>5392</v>
      </c>
    </row>
    <row r="174" spans="1:7" x14ac:dyDescent="0.35">
      <c r="A174">
        <v>5</v>
      </c>
      <c r="B174">
        <v>626543</v>
      </c>
      <c r="C174" t="s">
        <v>7</v>
      </c>
      <c r="D174">
        <v>1565</v>
      </c>
      <c r="E174" s="3">
        <v>43840</v>
      </c>
      <c r="F174">
        <v>7825</v>
      </c>
      <c r="G174">
        <v>3130</v>
      </c>
    </row>
    <row r="175" spans="1:7" x14ac:dyDescent="0.35">
      <c r="A175">
        <v>3</v>
      </c>
      <c r="B175">
        <v>374010</v>
      </c>
      <c r="C175" t="s">
        <v>7</v>
      </c>
      <c r="D175">
        <v>1249</v>
      </c>
      <c r="E175" s="3">
        <v>43840</v>
      </c>
      <c r="F175">
        <v>6245</v>
      </c>
      <c r="G175">
        <v>2498</v>
      </c>
    </row>
    <row r="176" spans="1:7" x14ac:dyDescent="0.35">
      <c r="A176">
        <v>3</v>
      </c>
      <c r="B176">
        <v>448428</v>
      </c>
      <c r="C176" t="s">
        <v>7</v>
      </c>
      <c r="D176">
        <v>357</v>
      </c>
      <c r="E176" s="3">
        <v>43841</v>
      </c>
      <c r="F176">
        <v>1785</v>
      </c>
      <c r="G176">
        <v>714</v>
      </c>
    </row>
    <row r="177" spans="1:7" x14ac:dyDescent="0.35">
      <c r="A177">
        <v>4</v>
      </c>
      <c r="B177">
        <v>721092</v>
      </c>
      <c r="C177" t="s">
        <v>7</v>
      </c>
      <c r="D177">
        <v>1013</v>
      </c>
      <c r="E177" s="3">
        <v>43842</v>
      </c>
      <c r="F177">
        <v>5065</v>
      </c>
      <c r="G177">
        <v>2026</v>
      </c>
    </row>
    <row r="178" spans="1:7" x14ac:dyDescent="0.35">
      <c r="A178">
        <v>3</v>
      </c>
      <c r="B178">
        <v>217341</v>
      </c>
      <c r="C178" t="s">
        <v>7</v>
      </c>
      <c r="D178">
        <v>278</v>
      </c>
      <c r="E178" s="3">
        <v>43832</v>
      </c>
      <c r="F178">
        <v>1390</v>
      </c>
      <c r="G178">
        <v>556</v>
      </c>
    </row>
    <row r="179" spans="1:7" x14ac:dyDescent="0.35">
      <c r="A179">
        <v>4</v>
      </c>
      <c r="B179">
        <v>442121</v>
      </c>
      <c r="C179" t="s">
        <v>7</v>
      </c>
      <c r="D179">
        <v>2428</v>
      </c>
      <c r="E179" s="3">
        <v>43833</v>
      </c>
      <c r="F179">
        <v>12140</v>
      </c>
      <c r="G179">
        <v>4856</v>
      </c>
    </row>
    <row r="180" spans="1:7" x14ac:dyDescent="0.35">
      <c r="A180">
        <v>4</v>
      </c>
      <c r="B180">
        <v>544855</v>
      </c>
      <c r="C180" t="s">
        <v>7</v>
      </c>
      <c r="D180">
        <v>1767</v>
      </c>
      <c r="E180" s="3">
        <v>43839</v>
      </c>
      <c r="F180">
        <v>8835</v>
      </c>
      <c r="G180">
        <v>3534</v>
      </c>
    </row>
    <row r="181" spans="1:7" x14ac:dyDescent="0.35">
      <c r="A181">
        <v>2</v>
      </c>
      <c r="B181">
        <v>158597</v>
      </c>
      <c r="C181" t="s">
        <v>7</v>
      </c>
      <c r="D181">
        <v>1393</v>
      </c>
      <c r="E181" s="3">
        <v>43840</v>
      </c>
      <c r="F181">
        <v>6965</v>
      </c>
      <c r="G181">
        <v>2786</v>
      </c>
    </row>
    <row r="182" spans="1:7" x14ac:dyDescent="0.35">
      <c r="A182">
        <v>3</v>
      </c>
      <c r="B182">
        <v>358353</v>
      </c>
      <c r="C182" t="s">
        <v>7</v>
      </c>
      <c r="D182">
        <v>260</v>
      </c>
      <c r="E182" s="3">
        <v>43832</v>
      </c>
      <c r="F182">
        <v>1300</v>
      </c>
      <c r="G182">
        <v>520</v>
      </c>
    </row>
    <row r="183" spans="1:7" x14ac:dyDescent="0.35">
      <c r="A183">
        <v>3</v>
      </c>
      <c r="B183">
        <v>864409</v>
      </c>
      <c r="C183" t="s">
        <v>7</v>
      </c>
      <c r="D183">
        <v>2470</v>
      </c>
      <c r="E183" s="3">
        <v>43474</v>
      </c>
      <c r="F183">
        <v>12350</v>
      </c>
      <c r="G183">
        <v>4940</v>
      </c>
    </row>
    <row r="184" spans="1:7" x14ac:dyDescent="0.35">
      <c r="A184">
        <v>2</v>
      </c>
      <c r="B184">
        <v>520865</v>
      </c>
      <c r="C184" t="s">
        <v>7</v>
      </c>
      <c r="D184">
        <v>1743</v>
      </c>
      <c r="E184" s="3">
        <v>43475</v>
      </c>
      <c r="F184">
        <v>8715</v>
      </c>
      <c r="G184">
        <v>3486</v>
      </c>
    </row>
    <row r="185" spans="1:7" x14ac:dyDescent="0.35">
      <c r="A185">
        <v>3</v>
      </c>
      <c r="B185">
        <v>898886</v>
      </c>
      <c r="C185" t="s">
        <v>7</v>
      </c>
      <c r="D185">
        <v>2914</v>
      </c>
      <c r="E185" s="3">
        <v>43840</v>
      </c>
      <c r="F185">
        <v>14570</v>
      </c>
      <c r="G185">
        <v>5828</v>
      </c>
    </row>
    <row r="186" spans="1:7" x14ac:dyDescent="0.35">
      <c r="A186">
        <v>2</v>
      </c>
      <c r="B186">
        <v>429735</v>
      </c>
      <c r="C186" t="s">
        <v>7</v>
      </c>
      <c r="D186">
        <v>1731</v>
      </c>
      <c r="E186" s="3">
        <v>43840</v>
      </c>
      <c r="F186">
        <v>8655</v>
      </c>
      <c r="G186">
        <v>3462</v>
      </c>
    </row>
    <row r="187" spans="1:7" x14ac:dyDescent="0.35">
      <c r="A187">
        <v>5</v>
      </c>
      <c r="B187">
        <v>778322</v>
      </c>
      <c r="C187" t="s">
        <v>7</v>
      </c>
      <c r="D187">
        <v>700</v>
      </c>
      <c r="E187" s="3">
        <v>43841</v>
      </c>
      <c r="F187">
        <v>3500</v>
      </c>
      <c r="G187">
        <v>1400</v>
      </c>
    </row>
    <row r="188" spans="1:7" x14ac:dyDescent="0.35">
      <c r="A188">
        <v>4</v>
      </c>
      <c r="B188">
        <v>754823</v>
      </c>
      <c r="C188" t="s">
        <v>7</v>
      </c>
      <c r="D188">
        <v>2222</v>
      </c>
      <c r="E188" s="3">
        <v>43476</v>
      </c>
      <c r="F188">
        <v>11110</v>
      </c>
      <c r="G188">
        <v>4444</v>
      </c>
    </row>
    <row r="189" spans="1:7" x14ac:dyDescent="0.35">
      <c r="A189">
        <v>3</v>
      </c>
      <c r="B189">
        <v>763666</v>
      </c>
      <c r="C189" t="s">
        <v>7</v>
      </c>
      <c r="D189">
        <v>1177</v>
      </c>
      <c r="E189" s="3">
        <v>43841</v>
      </c>
      <c r="F189">
        <v>5885</v>
      </c>
      <c r="G189">
        <v>2354</v>
      </c>
    </row>
    <row r="190" spans="1:7" x14ac:dyDescent="0.35">
      <c r="A190">
        <v>5</v>
      </c>
      <c r="B190">
        <v>364025</v>
      </c>
      <c r="C190" t="s">
        <v>7</v>
      </c>
      <c r="D190">
        <v>1922</v>
      </c>
      <c r="E190" s="3">
        <v>43476</v>
      </c>
      <c r="F190">
        <v>9610</v>
      </c>
      <c r="G190">
        <v>3844</v>
      </c>
    </row>
    <row r="191" spans="1:7" x14ac:dyDescent="0.35">
      <c r="A191">
        <v>4</v>
      </c>
      <c r="B191">
        <v>690780</v>
      </c>
      <c r="C191" t="s">
        <v>7</v>
      </c>
      <c r="D191">
        <v>1158</v>
      </c>
      <c r="E191" s="3">
        <v>43833</v>
      </c>
      <c r="F191">
        <v>5790</v>
      </c>
      <c r="G191">
        <v>2316</v>
      </c>
    </row>
    <row r="192" spans="1:7" x14ac:dyDescent="0.35">
      <c r="A192">
        <v>3</v>
      </c>
      <c r="B192">
        <v>216326</v>
      </c>
      <c r="C192" t="s">
        <v>7</v>
      </c>
      <c r="D192">
        <v>1614</v>
      </c>
      <c r="E192" s="3">
        <v>43834</v>
      </c>
      <c r="F192">
        <v>8070</v>
      </c>
      <c r="G192">
        <v>3228</v>
      </c>
    </row>
    <row r="193" spans="1:7" x14ac:dyDescent="0.35">
      <c r="A193">
        <v>3</v>
      </c>
      <c r="B193">
        <v>844763</v>
      </c>
      <c r="C193" t="s">
        <v>7</v>
      </c>
      <c r="D193">
        <v>2535</v>
      </c>
      <c r="E193" s="3">
        <v>43834</v>
      </c>
      <c r="F193">
        <v>12675</v>
      </c>
      <c r="G193">
        <v>5070</v>
      </c>
    </row>
    <row r="194" spans="1:7" x14ac:dyDescent="0.35">
      <c r="A194">
        <v>4</v>
      </c>
      <c r="B194">
        <v>251968</v>
      </c>
      <c r="C194" t="s">
        <v>7</v>
      </c>
      <c r="D194">
        <v>2851</v>
      </c>
      <c r="E194" s="3">
        <v>43835</v>
      </c>
      <c r="F194">
        <v>14255</v>
      </c>
      <c r="G194">
        <v>5702</v>
      </c>
    </row>
    <row r="195" spans="1:7" x14ac:dyDescent="0.35">
      <c r="A195">
        <v>3</v>
      </c>
      <c r="B195">
        <v>408804</v>
      </c>
      <c r="C195" t="s">
        <v>7</v>
      </c>
      <c r="D195">
        <v>2559</v>
      </c>
      <c r="E195" s="3">
        <v>43838</v>
      </c>
      <c r="F195">
        <v>12795</v>
      </c>
      <c r="G195">
        <v>5118</v>
      </c>
    </row>
    <row r="196" spans="1:7" x14ac:dyDescent="0.35">
      <c r="A196">
        <v>3</v>
      </c>
      <c r="B196">
        <v>609851</v>
      </c>
      <c r="C196" t="s">
        <v>7</v>
      </c>
      <c r="D196">
        <v>267</v>
      </c>
      <c r="E196" s="3">
        <v>43475</v>
      </c>
      <c r="F196">
        <v>1335</v>
      </c>
      <c r="G196">
        <v>534</v>
      </c>
    </row>
    <row r="197" spans="1:7" x14ac:dyDescent="0.35">
      <c r="A197">
        <v>2</v>
      </c>
      <c r="B197">
        <v>332447</v>
      </c>
      <c r="C197" t="s">
        <v>7</v>
      </c>
      <c r="D197">
        <v>1085</v>
      </c>
      <c r="E197" s="3">
        <v>43840</v>
      </c>
      <c r="F197">
        <v>5425</v>
      </c>
      <c r="G197">
        <v>2170</v>
      </c>
    </row>
    <row r="198" spans="1:7" x14ac:dyDescent="0.35">
      <c r="A198">
        <v>2</v>
      </c>
      <c r="B198">
        <v>837170</v>
      </c>
      <c r="C198" t="s">
        <v>7</v>
      </c>
      <c r="D198">
        <v>1175</v>
      </c>
      <c r="E198" s="3">
        <v>43840</v>
      </c>
      <c r="F198">
        <v>5875</v>
      </c>
      <c r="G198">
        <v>2350</v>
      </c>
    </row>
    <row r="199" spans="1:7" x14ac:dyDescent="0.35">
      <c r="A199">
        <v>5</v>
      </c>
      <c r="B199">
        <v>117162</v>
      </c>
      <c r="C199" t="s">
        <v>7</v>
      </c>
      <c r="D199">
        <v>2007</v>
      </c>
      <c r="E199" s="3">
        <v>43476</v>
      </c>
      <c r="F199">
        <v>10035</v>
      </c>
      <c r="G199">
        <v>4014</v>
      </c>
    </row>
    <row r="200" spans="1:7" x14ac:dyDescent="0.35">
      <c r="A200">
        <v>3</v>
      </c>
      <c r="B200">
        <v>708450</v>
      </c>
      <c r="C200" t="s">
        <v>7</v>
      </c>
      <c r="D200">
        <v>2151</v>
      </c>
      <c r="E200" s="3">
        <v>43476</v>
      </c>
      <c r="F200">
        <v>10755</v>
      </c>
      <c r="G200">
        <v>4302</v>
      </c>
    </row>
    <row r="201" spans="1:7" x14ac:dyDescent="0.35">
      <c r="A201">
        <v>5</v>
      </c>
      <c r="B201">
        <v>855262</v>
      </c>
      <c r="C201" t="s">
        <v>7</v>
      </c>
      <c r="D201">
        <v>914</v>
      </c>
      <c r="E201" s="3">
        <v>43842</v>
      </c>
      <c r="F201">
        <v>4570</v>
      </c>
      <c r="G201">
        <v>1828</v>
      </c>
    </row>
    <row r="202" spans="1:7" x14ac:dyDescent="0.35">
      <c r="A202">
        <v>4</v>
      </c>
      <c r="B202">
        <v>809091</v>
      </c>
      <c r="C202" t="s">
        <v>7</v>
      </c>
      <c r="D202">
        <v>293</v>
      </c>
      <c r="E202" s="3">
        <v>43842</v>
      </c>
      <c r="F202">
        <v>1465</v>
      </c>
      <c r="G202">
        <v>586</v>
      </c>
    </row>
    <row r="203" spans="1:7" x14ac:dyDescent="0.35">
      <c r="A203">
        <v>4</v>
      </c>
      <c r="B203">
        <v>170761</v>
      </c>
      <c r="C203" t="s">
        <v>7</v>
      </c>
      <c r="D203">
        <v>723</v>
      </c>
      <c r="E203" s="3">
        <v>43834</v>
      </c>
      <c r="F203">
        <v>3615</v>
      </c>
      <c r="G203">
        <v>1446</v>
      </c>
    </row>
    <row r="204" spans="1:7" x14ac:dyDescent="0.35">
      <c r="A204">
        <v>3</v>
      </c>
      <c r="B204">
        <v>203604</v>
      </c>
      <c r="C204" t="s">
        <v>8</v>
      </c>
      <c r="D204">
        <v>921</v>
      </c>
      <c r="E204" s="3">
        <v>43833</v>
      </c>
      <c r="F204">
        <v>921</v>
      </c>
      <c r="G204">
        <v>460.5</v>
      </c>
    </row>
    <row r="205" spans="1:7" x14ac:dyDescent="0.35">
      <c r="A205">
        <v>3</v>
      </c>
      <c r="B205">
        <v>830805</v>
      </c>
      <c r="C205" t="s">
        <v>8</v>
      </c>
      <c r="D205">
        <v>2518</v>
      </c>
      <c r="E205" s="3">
        <v>43836</v>
      </c>
      <c r="F205">
        <v>2518</v>
      </c>
      <c r="G205">
        <v>1259</v>
      </c>
    </row>
    <row r="206" spans="1:7" x14ac:dyDescent="0.35">
      <c r="A206">
        <v>5</v>
      </c>
      <c r="B206">
        <v>138739</v>
      </c>
      <c r="C206" t="s">
        <v>8</v>
      </c>
      <c r="D206">
        <v>1899</v>
      </c>
      <c r="E206" s="3">
        <v>43836</v>
      </c>
      <c r="F206">
        <v>1899</v>
      </c>
      <c r="G206">
        <v>949.5</v>
      </c>
    </row>
    <row r="207" spans="1:7" x14ac:dyDescent="0.35">
      <c r="A207">
        <v>2</v>
      </c>
      <c r="B207">
        <v>830819</v>
      </c>
      <c r="C207" t="s">
        <v>8</v>
      </c>
      <c r="D207">
        <v>1545</v>
      </c>
      <c r="E207" s="3">
        <v>43836</v>
      </c>
      <c r="F207">
        <v>1545</v>
      </c>
      <c r="G207">
        <v>772.5</v>
      </c>
    </row>
    <row r="208" spans="1:7" x14ac:dyDescent="0.35">
      <c r="A208">
        <v>4</v>
      </c>
      <c r="B208">
        <v>249098</v>
      </c>
      <c r="C208" t="s">
        <v>8</v>
      </c>
      <c r="D208">
        <v>2470</v>
      </c>
      <c r="E208" s="3">
        <v>43836</v>
      </c>
      <c r="F208">
        <v>2470</v>
      </c>
      <c r="G208">
        <v>1235</v>
      </c>
    </row>
    <row r="209" spans="1:7" x14ac:dyDescent="0.35">
      <c r="A209">
        <v>4</v>
      </c>
      <c r="B209">
        <v>252717</v>
      </c>
      <c r="C209" t="s">
        <v>8</v>
      </c>
      <c r="D209">
        <v>2666</v>
      </c>
      <c r="E209" s="3">
        <v>43837</v>
      </c>
      <c r="F209">
        <v>2665.5</v>
      </c>
      <c r="G209">
        <v>1332.75</v>
      </c>
    </row>
    <row r="210" spans="1:7" x14ac:dyDescent="0.35">
      <c r="A210">
        <v>3</v>
      </c>
      <c r="B210">
        <v>440487</v>
      </c>
      <c r="C210" t="s">
        <v>8</v>
      </c>
      <c r="D210">
        <v>958</v>
      </c>
      <c r="E210" s="3">
        <v>43838</v>
      </c>
      <c r="F210">
        <v>958</v>
      </c>
      <c r="G210">
        <v>479</v>
      </c>
    </row>
    <row r="211" spans="1:7" x14ac:dyDescent="0.35">
      <c r="A211">
        <v>4</v>
      </c>
      <c r="B211">
        <v>366159</v>
      </c>
      <c r="C211" t="s">
        <v>8</v>
      </c>
      <c r="D211">
        <v>2146</v>
      </c>
      <c r="E211" s="3">
        <v>43839</v>
      </c>
      <c r="F211">
        <v>2146</v>
      </c>
      <c r="G211">
        <v>1073</v>
      </c>
    </row>
    <row r="212" spans="1:7" x14ac:dyDescent="0.35">
      <c r="A212">
        <v>5</v>
      </c>
      <c r="B212">
        <v>439030</v>
      </c>
      <c r="C212" t="s">
        <v>8</v>
      </c>
      <c r="D212">
        <v>345</v>
      </c>
      <c r="E212" s="3">
        <v>43475</v>
      </c>
      <c r="F212">
        <v>345</v>
      </c>
      <c r="G212">
        <v>172.5</v>
      </c>
    </row>
    <row r="213" spans="1:7" x14ac:dyDescent="0.35">
      <c r="A213">
        <v>3</v>
      </c>
      <c r="B213">
        <v>227728</v>
      </c>
      <c r="C213" t="s">
        <v>8</v>
      </c>
      <c r="D213">
        <v>615</v>
      </c>
      <c r="E213" s="3">
        <v>43842</v>
      </c>
      <c r="F213">
        <v>615</v>
      </c>
      <c r="G213">
        <v>307.5</v>
      </c>
    </row>
    <row r="214" spans="1:7" x14ac:dyDescent="0.35">
      <c r="A214">
        <v>2</v>
      </c>
      <c r="B214">
        <v>353832</v>
      </c>
      <c r="C214" t="s">
        <v>8</v>
      </c>
      <c r="D214">
        <v>2214</v>
      </c>
      <c r="E214" s="3">
        <v>43833</v>
      </c>
      <c r="F214">
        <v>2214</v>
      </c>
      <c r="G214">
        <v>1107</v>
      </c>
    </row>
    <row r="215" spans="1:7" x14ac:dyDescent="0.35">
      <c r="A215">
        <v>4</v>
      </c>
      <c r="B215">
        <v>142538</v>
      </c>
      <c r="C215" t="s">
        <v>8</v>
      </c>
      <c r="D215">
        <v>2301</v>
      </c>
      <c r="E215" s="3">
        <v>43834</v>
      </c>
      <c r="F215">
        <v>2301</v>
      </c>
      <c r="G215">
        <v>1150.5</v>
      </c>
    </row>
    <row r="216" spans="1:7" x14ac:dyDescent="0.35">
      <c r="A216">
        <v>4</v>
      </c>
      <c r="B216">
        <v>892418</v>
      </c>
      <c r="C216" t="s">
        <v>8</v>
      </c>
      <c r="D216">
        <v>1376</v>
      </c>
      <c r="E216" s="3">
        <v>43837</v>
      </c>
      <c r="F216">
        <v>1375.5</v>
      </c>
      <c r="G216">
        <v>687.75</v>
      </c>
    </row>
    <row r="217" spans="1:7" x14ac:dyDescent="0.35">
      <c r="A217">
        <v>4</v>
      </c>
      <c r="B217">
        <v>459280</v>
      </c>
      <c r="C217" t="s">
        <v>8</v>
      </c>
      <c r="D217">
        <v>1830</v>
      </c>
      <c r="E217" s="3">
        <v>43838</v>
      </c>
      <c r="F217">
        <v>1830</v>
      </c>
      <c r="G217">
        <v>915</v>
      </c>
    </row>
    <row r="218" spans="1:7" x14ac:dyDescent="0.35">
      <c r="A218">
        <v>3</v>
      </c>
      <c r="B218">
        <v>539666</v>
      </c>
      <c r="C218" t="s">
        <v>8</v>
      </c>
      <c r="D218">
        <v>2498</v>
      </c>
      <c r="E218" s="3">
        <v>43474</v>
      </c>
      <c r="F218">
        <v>2498</v>
      </c>
      <c r="G218">
        <v>1249</v>
      </c>
    </row>
    <row r="219" spans="1:7" x14ac:dyDescent="0.35">
      <c r="A219">
        <v>5</v>
      </c>
      <c r="B219">
        <v>625570</v>
      </c>
      <c r="C219" t="s">
        <v>8</v>
      </c>
      <c r="D219">
        <v>663</v>
      </c>
      <c r="E219" s="3">
        <v>43475</v>
      </c>
      <c r="F219">
        <v>663</v>
      </c>
      <c r="G219">
        <v>331.5</v>
      </c>
    </row>
    <row r="220" spans="1:7" x14ac:dyDescent="0.35">
      <c r="A220">
        <v>3</v>
      </c>
      <c r="B220">
        <v>652401</v>
      </c>
      <c r="C220" t="s">
        <v>8</v>
      </c>
      <c r="D220">
        <v>1142</v>
      </c>
      <c r="E220" s="3">
        <v>43836</v>
      </c>
      <c r="F220">
        <v>1142</v>
      </c>
      <c r="G220">
        <v>571</v>
      </c>
    </row>
    <row r="221" spans="1:7" x14ac:dyDescent="0.35">
      <c r="A221">
        <v>1</v>
      </c>
      <c r="B221">
        <v>326089</v>
      </c>
      <c r="C221" t="s">
        <v>8</v>
      </c>
      <c r="D221">
        <v>1566</v>
      </c>
      <c r="E221" s="3">
        <v>43840</v>
      </c>
      <c r="F221">
        <v>1566</v>
      </c>
      <c r="G221">
        <v>783</v>
      </c>
    </row>
    <row r="222" spans="1:7" x14ac:dyDescent="0.35">
      <c r="A222">
        <v>3</v>
      </c>
      <c r="B222">
        <v>676869</v>
      </c>
      <c r="C222" t="s">
        <v>8</v>
      </c>
      <c r="D222">
        <v>690</v>
      </c>
      <c r="E222" s="3">
        <v>43841</v>
      </c>
      <c r="F222">
        <v>690</v>
      </c>
      <c r="G222">
        <v>345</v>
      </c>
    </row>
    <row r="223" spans="1:7" x14ac:dyDescent="0.35">
      <c r="A223">
        <v>4</v>
      </c>
      <c r="B223">
        <v>113657</v>
      </c>
      <c r="C223" t="s">
        <v>8</v>
      </c>
      <c r="D223">
        <v>1660</v>
      </c>
      <c r="E223" s="3">
        <v>43476</v>
      </c>
      <c r="F223">
        <v>1660</v>
      </c>
      <c r="G223">
        <v>830</v>
      </c>
    </row>
    <row r="224" spans="1:7" x14ac:dyDescent="0.35">
      <c r="A224">
        <v>5</v>
      </c>
      <c r="B224">
        <v>570270</v>
      </c>
      <c r="C224" t="s">
        <v>8</v>
      </c>
      <c r="D224">
        <v>1958</v>
      </c>
      <c r="E224" s="3">
        <v>43832</v>
      </c>
      <c r="F224">
        <v>1958</v>
      </c>
      <c r="G224">
        <v>979</v>
      </c>
    </row>
    <row r="225" spans="1:7" x14ac:dyDescent="0.35">
      <c r="A225">
        <v>2</v>
      </c>
      <c r="B225">
        <v>445507</v>
      </c>
      <c r="C225" t="s">
        <v>8</v>
      </c>
      <c r="D225">
        <v>1901</v>
      </c>
      <c r="E225" s="3">
        <v>43836</v>
      </c>
      <c r="F225">
        <v>1901</v>
      </c>
      <c r="G225">
        <v>950.5</v>
      </c>
    </row>
    <row r="226" spans="1:7" x14ac:dyDescent="0.35">
      <c r="A226">
        <v>2</v>
      </c>
      <c r="B226">
        <v>154432</v>
      </c>
      <c r="C226" t="s">
        <v>8</v>
      </c>
      <c r="D226">
        <v>544</v>
      </c>
      <c r="E226" s="3">
        <v>43839</v>
      </c>
      <c r="F226">
        <v>544</v>
      </c>
      <c r="G226">
        <v>272</v>
      </c>
    </row>
    <row r="227" spans="1:7" x14ac:dyDescent="0.35">
      <c r="A227">
        <v>5</v>
      </c>
      <c r="B227">
        <v>806978</v>
      </c>
      <c r="C227" t="s">
        <v>8</v>
      </c>
      <c r="D227">
        <v>1797</v>
      </c>
      <c r="E227" s="3">
        <v>43474</v>
      </c>
      <c r="F227">
        <v>1797</v>
      </c>
      <c r="G227">
        <v>898.5</v>
      </c>
    </row>
    <row r="228" spans="1:7" x14ac:dyDescent="0.35">
      <c r="A228">
        <v>3</v>
      </c>
      <c r="B228">
        <v>637451</v>
      </c>
      <c r="C228" t="s">
        <v>8</v>
      </c>
      <c r="D228">
        <v>1287</v>
      </c>
      <c r="E228" s="3">
        <v>43842</v>
      </c>
      <c r="F228">
        <v>1287</v>
      </c>
      <c r="G228">
        <v>643.5</v>
      </c>
    </row>
    <row r="229" spans="1:7" x14ac:dyDescent="0.35">
      <c r="A229">
        <v>3</v>
      </c>
      <c r="B229">
        <v>494228</v>
      </c>
      <c r="C229" t="s">
        <v>8</v>
      </c>
      <c r="D229">
        <v>1706</v>
      </c>
      <c r="E229" s="3">
        <v>43842</v>
      </c>
      <c r="F229">
        <v>1706</v>
      </c>
      <c r="G229">
        <v>853</v>
      </c>
    </row>
    <row r="230" spans="1:7" x14ac:dyDescent="0.35">
      <c r="A230">
        <v>1</v>
      </c>
      <c r="B230">
        <v>801641</v>
      </c>
      <c r="C230" t="s">
        <v>8</v>
      </c>
      <c r="D230">
        <v>2031</v>
      </c>
      <c r="E230" s="3">
        <v>43840</v>
      </c>
      <c r="F230">
        <v>2031</v>
      </c>
      <c r="G230">
        <v>1015.5</v>
      </c>
    </row>
    <row r="231" spans="1:7" x14ac:dyDescent="0.35">
      <c r="A231">
        <v>4</v>
      </c>
      <c r="B231">
        <v>823953</v>
      </c>
      <c r="C231" t="s">
        <v>8</v>
      </c>
      <c r="D231">
        <v>1967</v>
      </c>
      <c r="E231" s="3">
        <v>43833</v>
      </c>
      <c r="F231">
        <v>1967</v>
      </c>
      <c r="G231">
        <v>983.5</v>
      </c>
    </row>
    <row r="232" spans="1:7" x14ac:dyDescent="0.35">
      <c r="A232">
        <v>3</v>
      </c>
      <c r="B232">
        <v>539522</v>
      </c>
      <c r="C232" t="s">
        <v>8</v>
      </c>
      <c r="D232">
        <v>1859</v>
      </c>
      <c r="E232" s="3">
        <v>43838</v>
      </c>
      <c r="F232">
        <v>1859</v>
      </c>
      <c r="G232">
        <v>929.5</v>
      </c>
    </row>
    <row r="233" spans="1:7" x14ac:dyDescent="0.35">
      <c r="A233">
        <v>3</v>
      </c>
      <c r="B233">
        <v>873031</v>
      </c>
      <c r="C233" t="s">
        <v>8</v>
      </c>
      <c r="D233">
        <v>2851</v>
      </c>
      <c r="E233" s="3">
        <v>43475</v>
      </c>
      <c r="F233">
        <v>2851</v>
      </c>
      <c r="G233">
        <v>1425.5</v>
      </c>
    </row>
    <row r="234" spans="1:7" x14ac:dyDescent="0.35">
      <c r="A234">
        <v>4</v>
      </c>
      <c r="B234">
        <v>574744</v>
      </c>
      <c r="C234" t="s">
        <v>8</v>
      </c>
      <c r="D234">
        <v>2021</v>
      </c>
      <c r="E234" s="3">
        <v>43840</v>
      </c>
      <c r="F234">
        <v>2021</v>
      </c>
      <c r="G234">
        <v>1010.5</v>
      </c>
    </row>
    <row r="235" spans="1:7" x14ac:dyDescent="0.35">
      <c r="A235">
        <v>4</v>
      </c>
      <c r="B235">
        <v>130685</v>
      </c>
      <c r="C235" t="s">
        <v>8</v>
      </c>
      <c r="D235">
        <v>1138</v>
      </c>
      <c r="E235" s="3">
        <v>43842</v>
      </c>
      <c r="F235">
        <v>1138</v>
      </c>
      <c r="G235">
        <v>569</v>
      </c>
    </row>
    <row r="236" spans="1:7" x14ac:dyDescent="0.35">
      <c r="A236">
        <v>3</v>
      </c>
      <c r="B236">
        <v>150704</v>
      </c>
      <c r="C236" t="s">
        <v>8</v>
      </c>
      <c r="D236">
        <v>1159</v>
      </c>
      <c r="E236" s="3">
        <v>43475</v>
      </c>
      <c r="F236">
        <v>1159</v>
      </c>
      <c r="G236">
        <v>579.5</v>
      </c>
    </row>
    <row r="237" spans="1:7" x14ac:dyDescent="0.35">
      <c r="A237">
        <v>3</v>
      </c>
      <c r="B237">
        <v>779079</v>
      </c>
      <c r="C237" t="s">
        <v>8</v>
      </c>
      <c r="D237">
        <v>1385</v>
      </c>
      <c r="E237" s="3">
        <v>43831</v>
      </c>
      <c r="F237">
        <v>1384.5</v>
      </c>
      <c r="G237">
        <v>692.25</v>
      </c>
    </row>
    <row r="238" spans="1:7" x14ac:dyDescent="0.35">
      <c r="A238">
        <v>4</v>
      </c>
      <c r="B238">
        <v>746705</v>
      </c>
      <c r="C238" t="s">
        <v>8</v>
      </c>
      <c r="D238">
        <v>3627</v>
      </c>
      <c r="E238" s="3">
        <v>43837</v>
      </c>
      <c r="F238">
        <v>3627</v>
      </c>
      <c r="G238">
        <v>1813.5</v>
      </c>
    </row>
    <row r="239" spans="1:7" x14ac:dyDescent="0.35">
      <c r="A239">
        <v>4</v>
      </c>
      <c r="B239">
        <v>594945</v>
      </c>
      <c r="C239" t="s">
        <v>8</v>
      </c>
      <c r="D239">
        <v>720</v>
      </c>
      <c r="E239" s="3">
        <v>43474</v>
      </c>
      <c r="F239">
        <v>720</v>
      </c>
      <c r="G239">
        <v>360</v>
      </c>
    </row>
    <row r="240" spans="1:7" x14ac:dyDescent="0.35">
      <c r="A240">
        <v>4</v>
      </c>
      <c r="B240">
        <v>454312</v>
      </c>
      <c r="C240" t="s">
        <v>8</v>
      </c>
      <c r="D240">
        <v>2342</v>
      </c>
      <c r="E240" s="3">
        <v>43841</v>
      </c>
      <c r="F240">
        <v>2342</v>
      </c>
      <c r="G240">
        <v>1171</v>
      </c>
    </row>
    <row r="241" spans="1:7" x14ac:dyDescent="0.35">
      <c r="A241">
        <v>1</v>
      </c>
      <c r="B241">
        <v>830981</v>
      </c>
      <c r="C241" t="s">
        <v>8</v>
      </c>
      <c r="D241">
        <v>1100</v>
      </c>
      <c r="E241" s="3">
        <v>43477</v>
      </c>
      <c r="F241">
        <v>1100</v>
      </c>
      <c r="G241">
        <v>550</v>
      </c>
    </row>
    <row r="242" spans="1:7" x14ac:dyDescent="0.35">
      <c r="A242">
        <v>1</v>
      </c>
      <c r="B242">
        <v>503244</v>
      </c>
      <c r="C242" t="s">
        <v>8</v>
      </c>
      <c r="D242">
        <v>980</v>
      </c>
      <c r="E242" s="3">
        <v>43834</v>
      </c>
      <c r="F242">
        <v>980</v>
      </c>
      <c r="G242">
        <v>490</v>
      </c>
    </row>
    <row r="243" spans="1:7" x14ac:dyDescent="0.35">
      <c r="A243">
        <v>2</v>
      </c>
      <c r="B243">
        <v>199458</v>
      </c>
      <c r="C243" t="s">
        <v>8</v>
      </c>
      <c r="D243">
        <v>1460</v>
      </c>
      <c r="E243" s="3">
        <v>43835</v>
      </c>
      <c r="F243">
        <v>1460</v>
      </c>
      <c r="G243">
        <v>730</v>
      </c>
    </row>
    <row r="244" spans="1:7" x14ac:dyDescent="0.35">
      <c r="A244">
        <v>4</v>
      </c>
      <c r="B244">
        <v>294390</v>
      </c>
      <c r="C244" t="s">
        <v>8</v>
      </c>
      <c r="D244">
        <v>1403</v>
      </c>
      <c r="E244" s="3">
        <v>43475</v>
      </c>
      <c r="F244">
        <v>1403</v>
      </c>
      <c r="G244">
        <v>701.5</v>
      </c>
    </row>
    <row r="245" spans="1:7" x14ac:dyDescent="0.35">
      <c r="A245">
        <v>5</v>
      </c>
      <c r="B245">
        <v>128675</v>
      </c>
      <c r="C245" t="s">
        <v>8</v>
      </c>
      <c r="D245">
        <v>2723</v>
      </c>
      <c r="E245" s="3">
        <v>43841</v>
      </c>
      <c r="F245">
        <v>2723</v>
      </c>
      <c r="G245">
        <v>1361.5</v>
      </c>
    </row>
    <row r="246" spans="1:7" x14ac:dyDescent="0.35">
      <c r="A246">
        <v>3</v>
      </c>
      <c r="B246">
        <v>215754</v>
      </c>
      <c r="C246" t="s">
        <v>8</v>
      </c>
      <c r="D246">
        <v>1757</v>
      </c>
      <c r="E246" s="3">
        <v>43475</v>
      </c>
      <c r="F246">
        <v>1757</v>
      </c>
      <c r="G246">
        <v>878.5</v>
      </c>
    </row>
    <row r="247" spans="1:7" x14ac:dyDescent="0.35">
      <c r="A247">
        <v>2</v>
      </c>
      <c r="B247">
        <v>336365</v>
      </c>
      <c r="C247" t="s">
        <v>8</v>
      </c>
      <c r="D247">
        <v>2340</v>
      </c>
      <c r="E247" s="3">
        <v>43831</v>
      </c>
      <c r="F247">
        <v>2340</v>
      </c>
      <c r="G247">
        <v>1170</v>
      </c>
    </row>
    <row r="248" spans="1:7" x14ac:dyDescent="0.35">
      <c r="A248">
        <v>1</v>
      </c>
      <c r="B248">
        <v>818777</v>
      </c>
      <c r="C248" t="s">
        <v>8</v>
      </c>
      <c r="D248">
        <v>2342</v>
      </c>
      <c r="E248" s="3">
        <v>43841</v>
      </c>
      <c r="F248">
        <v>2342</v>
      </c>
      <c r="G248">
        <v>1171</v>
      </c>
    </row>
    <row r="249" spans="1:7" x14ac:dyDescent="0.35">
      <c r="A249">
        <v>4</v>
      </c>
      <c r="B249">
        <v>757336</v>
      </c>
      <c r="C249" t="s">
        <v>8</v>
      </c>
      <c r="D249">
        <v>1976</v>
      </c>
      <c r="E249" s="3">
        <v>43840</v>
      </c>
      <c r="F249">
        <v>1976</v>
      </c>
      <c r="G249">
        <v>988</v>
      </c>
    </row>
    <row r="250" spans="1:7" x14ac:dyDescent="0.35">
      <c r="A250">
        <v>1</v>
      </c>
      <c r="B250">
        <v>444955</v>
      </c>
      <c r="C250" t="s">
        <v>8</v>
      </c>
      <c r="D250">
        <v>2181</v>
      </c>
      <c r="E250" s="3">
        <v>43840</v>
      </c>
      <c r="F250">
        <v>2181</v>
      </c>
      <c r="G250">
        <v>1090.5</v>
      </c>
    </row>
    <row r="251" spans="1:7" x14ac:dyDescent="0.35">
      <c r="A251">
        <v>4</v>
      </c>
      <c r="B251">
        <v>443834</v>
      </c>
      <c r="C251" t="s">
        <v>8</v>
      </c>
      <c r="D251">
        <v>2500</v>
      </c>
      <c r="E251" s="3">
        <v>43476</v>
      </c>
      <c r="F251">
        <v>2500</v>
      </c>
      <c r="G251">
        <v>1250</v>
      </c>
    </row>
    <row r="252" spans="1:7" x14ac:dyDescent="0.35">
      <c r="A252">
        <v>5</v>
      </c>
      <c r="B252">
        <v>119754</v>
      </c>
      <c r="C252" t="s">
        <v>8</v>
      </c>
      <c r="D252">
        <v>488</v>
      </c>
      <c r="E252" s="3">
        <v>43832</v>
      </c>
      <c r="F252">
        <v>488</v>
      </c>
      <c r="G252">
        <v>244</v>
      </c>
    </row>
    <row r="253" spans="1:7" x14ac:dyDescent="0.35">
      <c r="A253">
        <v>1</v>
      </c>
      <c r="B253">
        <v>173001</v>
      </c>
      <c r="C253" t="s">
        <v>8</v>
      </c>
      <c r="D253">
        <v>1282</v>
      </c>
      <c r="E253" s="3">
        <v>43836</v>
      </c>
      <c r="F253">
        <v>1282</v>
      </c>
      <c r="G253">
        <v>641</v>
      </c>
    </row>
    <row r="254" spans="1:7" x14ac:dyDescent="0.35">
      <c r="A254">
        <v>2</v>
      </c>
      <c r="B254">
        <v>179673</v>
      </c>
      <c r="C254" t="s">
        <v>8</v>
      </c>
      <c r="D254">
        <v>2501</v>
      </c>
      <c r="E254" s="3">
        <v>43833</v>
      </c>
      <c r="F254">
        <v>2501</v>
      </c>
      <c r="G254">
        <v>1250.5</v>
      </c>
    </row>
    <row r="255" spans="1:7" x14ac:dyDescent="0.35">
      <c r="A255">
        <v>5</v>
      </c>
      <c r="B255">
        <v>123331</v>
      </c>
      <c r="C255" t="s">
        <v>8</v>
      </c>
      <c r="D255">
        <v>708</v>
      </c>
      <c r="E255" s="3">
        <v>43836</v>
      </c>
      <c r="F255">
        <v>708</v>
      </c>
      <c r="G255">
        <v>354</v>
      </c>
    </row>
    <row r="256" spans="1:7" x14ac:dyDescent="0.35">
      <c r="A256">
        <v>4</v>
      </c>
      <c r="B256">
        <v>219898</v>
      </c>
      <c r="C256" t="s">
        <v>8</v>
      </c>
      <c r="D256">
        <v>645</v>
      </c>
      <c r="E256" s="3">
        <v>43837</v>
      </c>
      <c r="F256">
        <v>645</v>
      </c>
      <c r="G256">
        <v>322.5</v>
      </c>
    </row>
    <row r="257" spans="1:7" x14ac:dyDescent="0.35">
      <c r="A257">
        <v>3</v>
      </c>
      <c r="B257">
        <v>141979</v>
      </c>
      <c r="C257" t="s">
        <v>8</v>
      </c>
      <c r="D257">
        <v>1562</v>
      </c>
      <c r="E257" s="3">
        <v>43838</v>
      </c>
      <c r="F257">
        <v>1562</v>
      </c>
      <c r="G257">
        <v>781</v>
      </c>
    </row>
    <row r="258" spans="1:7" x14ac:dyDescent="0.35">
      <c r="A258">
        <v>3</v>
      </c>
      <c r="B258">
        <v>781308</v>
      </c>
      <c r="C258" t="s">
        <v>8</v>
      </c>
      <c r="D258">
        <v>1283</v>
      </c>
      <c r="E258" s="3">
        <v>43474</v>
      </c>
      <c r="F258">
        <v>1283</v>
      </c>
      <c r="G258">
        <v>641.5</v>
      </c>
    </row>
    <row r="259" spans="1:7" x14ac:dyDescent="0.35">
      <c r="A259">
        <v>5</v>
      </c>
      <c r="B259">
        <v>711452</v>
      </c>
      <c r="C259" t="s">
        <v>8</v>
      </c>
      <c r="D259">
        <v>711</v>
      </c>
      <c r="E259" s="3">
        <v>43842</v>
      </c>
      <c r="F259">
        <v>711</v>
      </c>
      <c r="G259">
        <v>355.5</v>
      </c>
    </row>
    <row r="260" spans="1:7" x14ac:dyDescent="0.35">
      <c r="A260">
        <v>4</v>
      </c>
      <c r="B260">
        <v>156617</v>
      </c>
      <c r="C260" t="s">
        <v>8</v>
      </c>
      <c r="D260">
        <v>3803</v>
      </c>
      <c r="E260" s="3">
        <v>43834</v>
      </c>
      <c r="F260">
        <v>3802.5</v>
      </c>
      <c r="G260">
        <v>1901.25</v>
      </c>
    </row>
    <row r="261" spans="1:7" x14ac:dyDescent="0.35">
      <c r="A261">
        <v>2</v>
      </c>
      <c r="B261">
        <v>487819</v>
      </c>
      <c r="C261" t="s">
        <v>8</v>
      </c>
      <c r="D261">
        <v>1666</v>
      </c>
      <c r="E261" s="3">
        <v>43835</v>
      </c>
      <c r="F261">
        <v>1666</v>
      </c>
      <c r="G261">
        <v>833</v>
      </c>
    </row>
    <row r="262" spans="1:7" x14ac:dyDescent="0.35">
      <c r="A262">
        <v>2</v>
      </c>
      <c r="B262">
        <v>503591</v>
      </c>
      <c r="C262" t="s">
        <v>8</v>
      </c>
      <c r="D262">
        <v>322</v>
      </c>
      <c r="E262" s="3">
        <v>43474</v>
      </c>
      <c r="F262">
        <v>322</v>
      </c>
      <c r="G262">
        <v>161</v>
      </c>
    </row>
    <row r="263" spans="1:7" x14ac:dyDescent="0.35">
      <c r="A263">
        <v>4</v>
      </c>
      <c r="B263">
        <v>272243</v>
      </c>
      <c r="C263" t="s">
        <v>8</v>
      </c>
      <c r="D263">
        <v>2321</v>
      </c>
      <c r="E263" s="3">
        <v>43841</v>
      </c>
      <c r="F263">
        <v>2321</v>
      </c>
      <c r="G263">
        <v>1160.5</v>
      </c>
    </row>
    <row r="264" spans="1:7" x14ac:dyDescent="0.35">
      <c r="A264">
        <v>3</v>
      </c>
      <c r="B264">
        <v>431913</v>
      </c>
      <c r="C264" t="s">
        <v>8</v>
      </c>
      <c r="D264">
        <v>1857</v>
      </c>
      <c r="E264" s="3">
        <v>43476</v>
      </c>
      <c r="F264">
        <v>1857</v>
      </c>
      <c r="G264">
        <v>928.5</v>
      </c>
    </row>
    <row r="265" spans="1:7" x14ac:dyDescent="0.35">
      <c r="A265">
        <v>2</v>
      </c>
      <c r="B265">
        <v>270516</v>
      </c>
      <c r="C265" t="s">
        <v>8</v>
      </c>
      <c r="D265">
        <v>1611</v>
      </c>
      <c r="E265" s="3">
        <v>43477</v>
      </c>
      <c r="F265">
        <v>1611</v>
      </c>
      <c r="G265">
        <v>805.5</v>
      </c>
    </row>
    <row r="266" spans="1:7" x14ac:dyDescent="0.35">
      <c r="A266">
        <v>3</v>
      </c>
      <c r="B266">
        <v>390387</v>
      </c>
      <c r="C266" t="s">
        <v>8</v>
      </c>
      <c r="D266">
        <v>2797</v>
      </c>
      <c r="E266" s="3">
        <v>43842</v>
      </c>
      <c r="F266">
        <v>2797</v>
      </c>
      <c r="G266">
        <v>1398.5</v>
      </c>
    </row>
    <row r="267" spans="1:7" x14ac:dyDescent="0.35">
      <c r="A267">
        <v>5</v>
      </c>
      <c r="B267">
        <v>254540</v>
      </c>
      <c r="C267" t="s">
        <v>8</v>
      </c>
      <c r="D267">
        <v>334</v>
      </c>
      <c r="E267" s="3">
        <v>43477</v>
      </c>
      <c r="F267">
        <v>334</v>
      </c>
      <c r="G267">
        <v>167</v>
      </c>
    </row>
    <row r="268" spans="1:7" x14ac:dyDescent="0.35">
      <c r="A268">
        <v>3</v>
      </c>
      <c r="B268">
        <v>724808</v>
      </c>
      <c r="C268" t="s">
        <v>8</v>
      </c>
      <c r="D268">
        <v>2328</v>
      </c>
      <c r="E268" s="3">
        <v>43839</v>
      </c>
      <c r="F268">
        <v>2328</v>
      </c>
      <c r="G268">
        <v>1164</v>
      </c>
    </row>
    <row r="269" spans="1:7" x14ac:dyDescent="0.35">
      <c r="A269">
        <v>3</v>
      </c>
      <c r="B269">
        <v>561083</v>
      </c>
      <c r="C269" t="s">
        <v>8</v>
      </c>
      <c r="D269">
        <v>2313</v>
      </c>
      <c r="E269" s="3">
        <v>43835</v>
      </c>
      <c r="F269">
        <v>2313</v>
      </c>
      <c r="G269">
        <v>1156.5</v>
      </c>
    </row>
    <row r="270" spans="1:7" x14ac:dyDescent="0.35">
      <c r="A270">
        <v>5</v>
      </c>
      <c r="B270">
        <v>352793</v>
      </c>
      <c r="C270" t="s">
        <v>8</v>
      </c>
      <c r="D270">
        <v>1804</v>
      </c>
      <c r="E270" s="3">
        <v>43476</v>
      </c>
      <c r="F270">
        <v>1804</v>
      </c>
      <c r="G270">
        <v>902</v>
      </c>
    </row>
    <row r="271" spans="1:7" x14ac:dyDescent="0.35">
      <c r="A271">
        <v>5</v>
      </c>
      <c r="B271">
        <v>742570</v>
      </c>
      <c r="C271" t="s">
        <v>8</v>
      </c>
      <c r="D271">
        <v>2072</v>
      </c>
      <c r="E271" s="3">
        <v>43842</v>
      </c>
      <c r="F271">
        <v>2072</v>
      </c>
      <c r="G271">
        <v>1036</v>
      </c>
    </row>
    <row r="272" spans="1:7" x14ac:dyDescent="0.35">
      <c r="A272">
        <v>5</v>
      </c>
      <c r="B272">
        <v>121208</v>
      </c>
      <c r="C272" t="s">
        <v>8</v>
      </c>
      <c r="D272">
        <v>766</v>
      </c>
      <c r="E272" s="3">
        <v>43831</v>
      </c>
      <c r="F272">
        <v>766</v>
      </c>
      <c r="G272">
        <v>383</v>
      </c>
    </row>
    <row r="273" spans="1:7" x14ac:dyDescent="0.35">
      <c r="A273">
        <v>5</v>
      </c>
      <c r="B273">
        <v>644686</v>
      </c>
      <c r="C273" t="s">
        <v>8</v>
      </c>
      <c r="D273">
        <v>2992</v>
      </c>
      <c r="E273" s="3">
        <v>43475</v>
      </c>
      <c r="F273">
        <v>2992</v>
      </c>
      <c r="G273">
        <v>1496</v>
      </c>
    </row>
    <row r="274" spans="1:7" x14ac:dyDescent="0.35">
      <c r="A274">
        <v>1</v>
      </c>
      <c r="B274">
        <v>881771</v>
      </c>
      <c r="C274" t="s">
        <v>8</v>
      </c>
      <c r="D274">
        <v>2157</v>
      </c>
      <c r="E274" s="3">
        <v>43842</v>
      </c>
      <c r="F274">
        <v>2157</v>
      </c>
      <c r="G274">
        <v>1078.5</v>
      </c>
    </row>
    <row r="275" spans="1:7" x14ac:dyDescent="0.35">
      <c r="A275">
        <v>3</v>
      </c>
      <c r="B275">
        <v>517456</v>
      </c>
      <c r="C275" t="s">
        <v>8</v>
      </c>
      <c r="D275">
        <v>677</v>
      </c>
      <c r="E275" s="3">
        <v>43833</v>
      </c>
      <c r="F275">
        <v>677</v>
      </c>
      <c r="G275">
        <v>338.5</v>
      </c>
    </row>
    <row r="276" spans="1:7" x14ac:dyDescent="0.35">
      <c r="A276">
        <v>2</v>
      </c>
      <c r="B276">
        <v>433556</v>
      </c>
      <c r="C276" t="s">
        <v>8</v>
      </c>
      <c r="D276">
        <v>1773</v>
      </c>
      <c r="E276" s="3">
        <v>43834</v>
      </c>
      <c r="F276">
        <v>1773</v>
      </c>
      <c r="G276">
        <v>886.5</v>
      </c>
    </row>
    <row r="277" spans="1:7" x14ac:dyDescent="0.35">
      <c r="A277">
        <v>4</v>
      </c>
      <c r="B277">
        <v>741765</v>
      </c>
      <c r="C277" t="s">
        <v>8</v>
      </c>
      <c r="D277">
        <v>2420</v>
      </c>
      <c r="E277" s="3">
        <v>43839</v>
      </c>
      <c r="F277">
        <v>2420</v>
      </c>
      <c r="G277">
        <v>1210</v>
      </c>
    </row>
    <row r="278" spans="1:7" x14ac:dyDescent="0.35">
      <c r="A278">
        <v>2</v>
      </c>
      <c r="B278">
        <v>533611</v>
      </c>
      <c r="C278" t="s">
        <v>8</v>
      </c>
      <c r="D278">
        <v>2734</v>
      </c>
      <c r="E278" s="3">
        <v>43840</v>
      </c>
      <c r="F278">
        <v>2734</v>
      </c>
      <c r="G278">
        <v>1367</v>
      </c>
    </row>
    <row r="279" spans="1:7" x14ac:dyDescent="0.35">
      <c r="A279">
        <v>2</v>
      </c>
      <c r="B279">
        <v>347412</v>
      </c>
      <c r="C279" t="s">
        <v>8</v>
      </c>
      <c r="D279">
        <v>1715</v>
      </c>
      <c r="E279" s="3">
        <v>43475</v>
      </c>
      <c r="F279">
        <v>1715</v>
      </c>
      <c r="G279">
        <v>857.5</v>
      </c>
    </row>
    <row r="280" spans="1:7" x14ac:dyDescent="0.35">
      <c r="A280">
        <v>1</v>
      </c>
      <c r="B280">
        <v>469636</v>
      </c>
      <c r="C280" t="s">
        <v>8</v>
      </c>
      <c r="D280">
        <v>1186</v>
      </c>
      <c r="E280" s="3">
        <v>43477</v>
      </c>
      <c r="F280">
        <v>1186</v>
      </c>
      <c r="G280">
        <v>593</v>
      </c>
    </row>
    <row r="281" spans="1:7" x14ac:dyDescent="0.35">
      <c r="A281">
        <v>1</v>
      </c>
      <c r="B281">
        <v>200053</v>
      </c>
      <c r="C281" t="s">
        <v>8</v>
      </c>
      <c r="D281">
        <v>2661</v>
      </c>
      <c r="E281" s="3">
        <v>43835</v>
      </c>
      <c r="F281">
        <v>2661</v>
      </c>
      <c r="G281">
        <v>1330.5</v>
      </c>
    </row>
    <row r="282" spans="1:7" x14ac:dyDescent="0.35">
      <c r="A282">
        <v>1</v>
      </c>
      <c r="B282">
        <v>348844</v>
      </c>
      <c r="C282" t="s">
        <v>8</v>
      </c>
      <c r="D282">
        <v>983</v>
      </c>
      <c r="E282" s="3">
        <v>43831</v>
      </c>
      <c r="F282">
        <v>982.5</v>
      </c>
      <c r="G282">
        <v>491.25</v>
      </c>
    </row>
    <row r="283" spans="1:7" x14ac:dyDescent="0.35">
      <c r="A283">
        <v>2</v>
      </c>
      <c r="B283">
        <v>541297</v>
      </c>
      <c r="C283" t="s">
        <v>8</v>
      </c>
      <c r="D283">
        <v>1298</v>
      </c>
      <c r="E283" s="3">
        <v>43832</v>
      </c>
      <c r="F283">
        <v>1298</v>
      </c>
      <c r="G283">
        <v>649</v>
      </c>
    </row>
    <row r="284" spans="1:7" x14ac:dyDescent="0.35">
      <c r="A284">
        <v>5</v>
      </c>
      <c r="B284">
        <v>280321</v>
      </c>
      <c r="C284" t="s">
        <v>8</v>
      </c>
      <c r="D284">
        <v>604</v>
      </c>
      <c r="E284" s="3">
        <v>43836</v>
      </c>
      <c r="F284">
        <v>604</v>
      </c>
      <c r="G284">
        <v>302</v>
      </c>
    </row>
    <row r="285" spans="1:7" x14ac:dyDescent="0.35">
      <c r="A285">
        <v>3</v>
      </c>
      <c r="B285">
        <v>434964</v>
      </c>
      <c r="C285" t="s">
        <v>8</v>
      </c>
      <c r="D285">
        <v>2255</v>
      </c>
      <c r="E285" s="3">
        <v>43837</v>
      </c>
      <c r="F285">
        <v>2255</v>
      </c>
      <c r="G285">
        <v>1127.5</v>
      </c>
    </row>
    <row r="286" spans="1:7" x14ac:dyDescent="0.35">
      <c r="A286">
        <v>3</v>
      </c>
      <c r="B286">
        <v>505218</v>
      </c>
      <c r="C286" t="s">
        <v>8</v>
      </c>
      <c r="D286">
        <v>1249</v>
      </c>
      <c r="E286" s="3">
        <v>43840</v>
      </c>
      <c r="F286">
        <v>1249</v>
      </c>
      <c r="G286">
        <v>624.5</v>
      </c>
    </row>
    <row r="287" spans="1:7" x14ac:dyDescent="0.35">
      <c r="A287">
        <v>4</v>
      </c>
      <c r="B287">
        <v>715966</v>
      </c>
      <c r="C287" t="s">
        <v>8</v>
      </c>
      <c r="D287">
        <v>293</v>
      </c>
      <c r="E287" s="3">
        <v>43832</v>
      </c>
      <c r="F287">
        <v>293</v>
      </c>
      <c r="G287">
        <v>146.5</v>
      </c>
    </row>
    <row r="288" spans="1:7" x14ac:dyDescent="0.35">
      <c r="A288">
        <v>3</v>
      </c>
      <c r="B288">
        <v>295198</v>
      </c>
      <c r="C288" t="s">
        <v>8</v>
      </c>
      <c r="D288">
        <v>2996</v>
      </c>
      <c r="E288" s="3">
        <v>43475</v>
      </c>
      <c r="F288">
        <v>2996</v>
      </c>
      <c r="G288">
        <v>1498</v>
      </c>
    </row>
    <row r="289" spans="1:7" x14ac:dyDescent="0.35">
      <c r="A289">
        <v>5</v>
      </c>
      <c r="B289">
        <v>529423</v>
      </c>
      <c r="C289" t="s">
        <v>8</v>
      </c>
      <c r="D289">
        <v>2228</v>
      </c>
      <c r="E289" s="3">
        <v>43831</v>
      </c>
      <c r="F289">
        <v>2227.5</v>
      </c>
      <c r="G289">
        <v>1113.75</v>
      </c>
    </row>
    <row r="290" spans="1:7" x14ac:dyDescent="0.35">
      <c r="A290">
        <v>5</v>
      </c>
      <c r="B290">
        <v>721311</v>
      </c>
      <c r="C290" t="s">
        <v>8</v>
      </c>
      <c r="D290">
        <v>1199</v>
      </c>
      <c r="E290" s="3">
        <v>43834</v>
      </c>
      <c r="F290">
        <v>1199</v>
      </c>
      <c r="G290">
        <v>599.5</v>
      </c>
    </row>
    <row r="291" spans="1:7" x14ac:dyDescent="0.35">
      <c r="A291">
        <v>2</v>
      </c>
      <c r="B291">
        <v>205221</v>
      </c>
      <c r="C291" t="s">
        <v>8</v>
      </c>
      <c r="D291">
        <v>200</v>
      </c>
      <c r="E291" s="3">
        <v>43835</v>
      </c>
      <c r="F291">
        <v>200</v>
      </c>
      <c r="G291">
        <v>100</v>
      </c>
    </row>
    <row r="292" spans="1:7" x14ac:dyDescent="0.35">
      <c r="A292">
        <v>2</v>
      </c>
      <c r="B292">
        <v>397049</v>
      </c>
      <c r="C292" t="s">
        <v>8</v>
      </c>
      <c r="D292">
        <v>388</v>
      </c>
      <c r="E292" s="3">
        <v>43839</v>
      </c>
      <c r="F292">
        <v>388</v>
      </c>
      <c r="G292">
        <v>194</v>
      </c>
    </row>
    <row r="293" spans="1:7" x14ac:dyDescent="0.35">
      <c r="A293">
        <v>4</v>
      </c>
      <c r="B293">
        <v>164574</v>
      </c>
      <c r="C293" t="s">
        <v>8</v>
      </c>
      <c r="D293">
        <v>1727</v>
      </c>
      <c r="E293" s="3">
        <v>43475</v>
      </c>
      <c r="F293">
        <v>1727</v>
      </c>
      <c r="G293">
        <v>863.5</v>
      </c>
    </row>
    <row r="294" spans="1:7" x14ac:dyDescent="0.35">
      <c r="A294">
        <v>3</v>
      </c>
      <c r="B294">
        <v>138137</v>
      </c>
      <c r="C294" t="s">
        <v>8</v>
      </c>
      <c r="D294">
        <v>2300</v>
      </c>
      <c r="E294" s="3">
        <v>43842</v>
      </c>
      <c r="F294">
        <v>2300</v>
      </c>
      <c r="G294">
        <v>1150</v>
      </c>
    </row>
    <row r="295" spans="1:7" x14ac:dyDescent="0.35">
      <c r="A295">
        <v>2</v>
      </c>
      <c r="B295">
        <v>894001</v>
      </c>
      <c r="C295" t="s">
        <v>8</v>
      </c>
      <c r="D295">
        <v>546</v>
      </c>
      <c r="E295" s="3">
        <v>43840</v>
      </c>
      <c r="F295">
        <v>546</v>
      </c>
      <c r="G295">
        <v>273</v>
      </c>
    </row>
    <row r="296" spans="1:7" x14ac:dyDescent="0.35">
      <c r="A296">
        <v>4</v>
      </c>
      <c r="B296">
        <v>605154</v>
      </c>
      <c r="C296" t="s">
        <v>8</v>
      </c>
      <c r="D296">
        <v>1368</v>
      </c>
      <c r="E296" s="3">
        <v>43832</v>
      </c>
      <c r="F296">
        <v>1368</v>
      </c>
      <c r="G296">
        <v>684</v>
      </c>
    </row>
    <row r="297" spans="1:7" x14ac:dyDescent="0.35">
      <c r="A297">
        <v>3</v>
      </c>
      <c r="B297">
        <v>736328</v>
      </c>
      <c r="C297" t="s">
        <v>9</v>
      </c>
      <c r="D297">
        <v>2750</v>
      </c>
      <c r="E297" s="3">
        <v>43832</v>
      </c>
      <c r="F297">
        <v>13750</v>
      </c>
      <c r="G297">
        <v>6050</v>
      </c>
    </row>
    <row r="298" spans="1:7" x14ac:dyDescent="0.35">
      <c r="A298">
        <v>3</v>
      </c>
      <c r="B298">
        <v>731074</v>
      </c>
      <c r="C298" t="s">
        <v>9</v>
      </c>
      <c r="D298">
        <v>1953</v>
      </c>
      <c r="E298" s="3">
        <v>43834</v>
      </c>
      <c r="F298">
        <v>9765</v>
      </c>
      <c r="G298">
        <v>4296.6000000000004</v>
      </c>
    </row>
    <row r="299" spans="1:7" x14ac:dyDescent="0.35">
      <c r="A299">
        <v>4</v>
      </c>
      <c r="B299">
        <v>739483</v>
      </c>
      <c r="C299" t="s">
        <v>9</v>
      </c>
      <c r="D299">
        <v>4220</v>
      </c>
      <c r="E299" s="3">
        <v>43834</v>
      </c>
      <c r="F299">
        <v>21097.5</v>
      </c>
      <c r="G299">
        <v>9282.9</v>
      </c>
    </row>
    <row r="300" spans="1:7" x14ac:dyDescent="0.35">
      <c r="A300">
        <v>3</v>
      </c>
      <c r="B300">
        <v>609228</v>
      </c>
      <c r="C300" t="s">
        <v>9</v>
      </c>
      <c r="D300">
        <v>1899</v>
      </c>
      <c r="E300" s="3">
        <v>43836</v>
      </c>
      <c r="F300">
        <v>9495</v>
      </c>
      <c r="G300">
        <v>4177.8</v>
      </c>
    </row>
    <row r="301" spans="1:7" x14ac:dyDescent="0.35">
      <c r="A301">
        <v>3</v>
      </c>
      <c r="B301">
        <v>754791</v>
      </c>
      <c r="C301" t="s">
        <v>9</v>
      </c>
      <c r="D301">
        <v>1686</v>
      </c>
      <c r="E301" s="3">
        <v>43837</v>
      </c>
      <c r="F301">
        <v>8430</v>
      </c>
      <c r="G301">
        <v>3709.2</v>
      </c>
    </row>
    <row r="302" spans="1:7" x14ac:dyDescent="0.35">
      <c r="A302">
        <v>2</v>
      </c>
      <c r="B302">
        <v>348619</v>
      </c>
      <c r="C302" t="s">
        <v>9</v>
      </c>
      <c r="D302">
        <v>2141</v>
      </c>
      <c r="E302" s="3">
        <v>43838</v>
      </c>
      <c r="F302">
        <v>10705</v>
      </c>
      <c r="G302">
        <v>4710.2</v>
      </c>
    </row>
    <row r="303" spans="1:7" x14ac:dyDescent="0.35">
      <c r="A303">
        <v>3</v>
      </c>
      <c r="B303">
        <v>170867</v>
      </c>
      <c r="C303" t="s">
        <v>9</v>
      </c>
      <c r="D303">
        <v>1143</v>
      </c>
      <c r="E303" s="3">
        <v>43840</v>
      </c>
      <c r="F303">
        <v>5715</v>
      </c>
      <c r="G303">
        <v>2514.6</v>
      </c>
    </row>
    <row r="304" spans="1:7" x14ac:dyDescent="0.35">
      <c r="A304">
        <v>2</v>
      </c>
      <c r="B304">
        <v>183779</v>
      </c>
      <c r="C304" t="s">
        <v>9</v>
      </c>
      <c r="D304">
        <v>615</v>
      </c>
      <c r="E304" s="3">
        <v>43842</v>
      </c>
      <c r="F304">
        <v>3075</v>
      </c>
      <c r="G304">
        <v>1353</v>
      </c>
    </row>
    <row r="305" spans="1:7" x14ac:dyDescent="0.35">
      <c r="A305">
        <v>4</v>
      </c>
      <c r="B305">
        <v>304546</v>
      </c>
      <c r="C305" t="s">
        <v>9</v>
      </c>
      <c r="D305">
        <v>1989</v>
      </c>
      <c r="E305" s="3">
        <v>43474</v>
      </c>
      <c r="F305">
        <v>9945</v>
      </c>
      <c r="G305">
        <v>4375.8</v>
      </c>
    </row>
    <row r="306" spans="1:7" x14ac:dyDescent="0.35">
      <c r="A306">
        <v>4</v>
      </c>
      <c r="B306">
        <v>182735</v>
      </c>
      <c r="C306" t="s">
        <v>9</v>
      </c>
      <c r="D306">
        <v>321</v>
      </c>
      <c r="E306" s="3">
        <v>43476</v>
      </c>
      <c r="F306">
        <v>1605</v>
      </c>
      <c r="G306">
        <v>706.2</v>
      </c>
    </row>
    <row r="307" spans="1:7" x14ac:dyDescent="0.35">
      <c r="A307">
        <v>3</v>
      </c>
      <c r="B307">
        <v>150101</v>
      </c>
      <c r="C307" t="s">
        <v>9</v>
      </c>
      <c r="D307">
        <v>259</v>
      </c>
      <c r="E307" s="3">
        <v>43833</v>
      </c>
      <c r="F307">
        <v>1295</v>
      </c>
      <c r="G307">
        <v>569.79999999999995</v>
      </c>
    </row>
    <row r="308" spans="1:7" x14ac:dyDescent="0.35">
      <c r="A308">
        <v>3</v>
      </c>
      <c r="B308">
        <v>604462</v>
      </c>
      <c r="C308" t="s">
        <v>9</v>
      </c>
      <c r="D308">
        <v>1101</v>
      </c>
      <c r="E308" s="3">
        <v>43833</v>
      </c>
      <c r="F308">
        <v>5505</v>
      </c>
      <c r="G308">
        <v>2422.1999999999998</v>
      </c>
    </row>
    <row r="309" spans="1:7" x14ac:dyDescent="0.35">
      <c r="A309">
        <v>4</v>
      </c>
      <c r="B309">
        <v>655952</v>
      </c>
      <c r="C309" t="s">
        <v>9</v>
      </c>
      <c r="D309">
        <v>2276</v>
      </c>
      <c r="E309" s="3">
        <v>43835</v>
      </c>
      <c r="F309">
        <v>11380</v>
      </c>
      <c r="G309">
        <v>5007.2</v>
      </c>
    </row>
    <row r="310" spans="1:7" x14ac:dyDescent="0.35">
      <c r="A310">
        <v>3</v>
      </c>
      <c r="B310">
        <v>253215</v>
      </c>
      <c r="C310" t="s">
        <v>9</v>
      </c>
      <c r="D310">
        <v>2966</v>
      </c>
      <c r="E310" s="3">
        <v>43475</v>
      </c>
      <c r="F310">
        <v>14830</v>
      </c>
      <c r="G310">
        <v>6525.2</v>
      </c>
    </row>
    <row r="311" spans="1:7" x14ac:dyDescent="0.35">
      <c r="A311">
        <v>2</v>
      </c>
      <c r="B311">
        <v>734809</v>
      </c>
      <c r="C311" t="s">
        <v>9</v>
      </c>
      <c r="D311">
        <v>1236</v>
      </c>
      <c r="E311" s="3">
        <v>43841</v>
      </c>
      <c r="F311">
        <v>6180</v>
      </c>
      <c r="G311">
        <v>2719.2</v>
      </c>
    </row>
    <row r="312" spans="1:7" x14ac:dyDescent="0.35">
      <c r="A312">
        <v>2</v>
      </c>
      <c r="B312">
        <v>544809</v>
      </c>
      <c r="C312" t="s">
        <v>9</v>
      </c>
      <c r="D312">
        <v>941</v>
      </c>
      <c r="E312" s="3">
        <v>43841</v>
      </c>
      <c r="F312">
        <v>4705</v>
      </c>
      <c r="G312">
        <v>2070.1999999999998</v>
      </c>
    </row>
    <row r="313" spans="1:7" x14ac:dyDescent="0.35">
      <c r="A313">
        <v>3</v>
      </c>
      <c r="B313">
        <v>580583</v>
      </c>
      <c r="C313" t="s">
        <v>9</v>
      </c>
      <c r="D313">
        <v>1916</v>
      </c>
      <c r="E313" s="3">
        <v>43842</v>
      </c>
      <c r="F313">
        <v>9580</v>
      </c>
      <c r="G313">
        <v>4215.2</v>
      </c>
    </row>
    <row r="314" spans="1:7" x14ac:dyDescent="0.35">
      <c r="A314">
        <v>4</v>
      </c>
      <c r="B314">
        <v>283163</v>
      </c>
      <c r="C314" t="s">
        <v>9</v>
      </c>
      <c r="D314">
        <v>1865</v>
      </c>
      <c r="E314" s="3">
        <v>43832</v>
      </c>
      <c r="F314">
        <v>9325</v>
      </c>
      <c r="G314">
        <v>4103</v>
      </c>
    </row>
    <row r="315" spans="1:7" x14ac:dyDescent="0.35">
      <c r="A315">
        <v>4</v>
      </c>
      <c r="B315">
        <v>558408</v>
      </c>
      <c r="C315" t="s">
        <v>9</v>
      </c>
      <c r="D315">
        <v>1074</v>
      </c>
      <c r="E315" s="3">
        <v>43834</v>
      </c>
      <c r="F315">
        <v>5370</v>
      </c>
      <c r="G315">
        <v>2362.8000000000002</v>
      </c>
    </row>
    <row r="316" spans="1:7" x14ac:dyDescent="0.35">
      <c r="A316">
        <v>3</v>
      </c>
      <c r="B316">
        <v>788478</v>
      </c>
      <c r="C316" t="s">
        <v>9</v>
      </c>
      <c r="D316">
        <v>1907</v>
      </c>
      <c r="E316" s="3">
        <v>43839</v>
      </c>
      <c r="F316">
        <v>9535</v>
      </c>
      <c r="G316">
        <v>4195.3999999999996</v>
      </c>
    </row>
    <row r="317" spans="1:7" x14ac:dyDescent="0.35">
      <c r="A317">
        <v>4</v>
      </c>
      <c r="B317">
        <v>397008</v>
      </c>
      <c r="C317" t="s">
        <v>9</v>
      </c>
      <c r="D317">
        <v>671</v>
      </c>
      <c r="E317" s="3">
        <v>43475</v>
      </c>
      <c r="F317">
        <v>3355</v>
      </c>
      <c r="G317">
        <v>1476.2</v>
      </c>
    </row>
    <row r="318" spans="1:7" x14ac:dyDescent="0.35">
      <c r="A318">
        <v>2</v>
      </c>
      <c r="B318">
        <v>733366</v>
      </c>
      <c r="C318" t="s">
        <v>9</v>
      </c>
      <c r="D318">
        <v>1778</v>
      </c>
      <c r="E318" s="3">
        <v>43477</v>
      </c>
      <c r="F318">
        <v>8890</v>
      </c>
      <c r="G318">
        <v>3911.6</v>
      </c>
    </row>
    <row r="319" spans="1:7" x14ac:dyDescent="0.35">
      <c r="A319">
        <v>3</v>
      </c>
      <c r="B319">
        <v>602865</v>
      </c>
      <c r="C319" t="s">
        <v>9</v>
      </c>
      <c r="D319">
        <v>1683</v>
      </c>
      <c r="E319" s="3">
        <v>43837</v>
      </c>
      <c r="F319">
        <v>8415</v>
      </c>
      <c r="G319">
        <v>3702.6</v>
      </c>
    </row>
    <row r="320" spans="1:7" x14ac:dyDescent="0.35">
      <c r="A320">
        <v>2</v>
      </c>
      <c r="B320">
        <v>304458</v>
      </c>
      <c r="C320" t="s">
        <v>9</v>
      </c>
      <c r="D320">
        <v>1123</v>
      </c>
      <c r="E320" s="3">
        <v>43838</v>
      </c>
      <c r="F320">
        <v>5615</v>
      </c>
      <c r="G320">
        <v>2470.6</v>
      </c>
    </row>
    <row r="321" spans="1:7" x14ac:dyDescent="0.35">
      <c r="A321">
        <v>3</v>
      </c>
      <c r="B321">
        <v>151329</v>
      </c>
      <c r="C321" t="s">
        <v>9</v>
      </c>
      <c r="D321">
        <v>1159</v>
      </c>
      <c r="E321" s="3">
        <v>43475</v>
      </c>
      <c r="F321">
        <v>5795</v>
      </c>
      <c r="G321">
        <v>2549.8000000000002</v>
      </c>
    </row>
    <row r="322" spans="1:7" x14ac:dyDescent="0.35">
      <c r="A322">
        <v>3</v>
      </c>
      <c r="B322">
        <v>357838</v>
      </c>
      <c r="C322" t="s">
        <v>9</v>
      </c>
      <c r="D322">
        <v>1350</v>
      </c>
      <c r="E322" s="3">
        <v>43832</v>
      </c>
      <c r="F322">
        <v>6750</v>
      </c>
      <c r="G322">
        <v>2970</v>
      </c>
    </row>
    <row r="323" spans="1:7" x14ac:dyDescent="0.35">
      <c r="A323">
        <v>4</v>
      </c>
      <c r="B323">
        <v>399302</v>
      </c>
      <c r="C323" t="s">
        <v>9</v>
      </c>
      <c r="D323">
        <v>552</v>
      </c>
      <c r="E323" s="3">
        <v>43838</v>
      </c>
      <c r="F323">
        <v>2760</v>
      </c>
      <c r="G323">
        <v>1214.4000000000001</v>
      </c>
    </row>
    <row r="324" spans="1:7" x14ac:dyDescent="0.35">
      <c r="A324">
        <v>3</v>
      </c>
      <c r="B324">
        <v>117166</v>
      </c>
      <c r="C324" t="s">
        <v>9</v>
      </c>
      <c r="D324">
        <v>1228</v>
      </c>
      <c r="E324" s="3">
        <v>43475</v>
      </c>
      <c r="F324">
        <v>6140</v>
      </c>
      <c r="G324">
        <v>2701.6</v>
      </c>
    </row>
    <row r="325" spans="1:7" x14ac:dyDescent="0.35">
      <c r="A325">
        <v>2</v>
      </c>
      <c r="B325">
        <v>707082</v>
      </c>
      <c r="C325" t="s">
        <v>9</v>
      </c>
      <c r="D325">
        <v>1250</v>
      </c>
      <c r="E325" s="3">
        <v>43842</v>
      </c>
      <c r="F325">
        <v>6250</v>
      </c>
      <c r="G325">
        <v>2750</v>
      </c>
    </row>
    <row r="326" spans="1:7" x14ac:dyDescent="0.35">
      <c r="A326">
        <v>4</v>
      </c>
      <c r="B326">
        <v>131249</v>
      </c>
      <c r="C326" t="s">
        <v>9</v>
      </c>
      <c r="D326">
        <v>1988</v>
      </c>
      <c r="E326" s="3">
        <v>43831</v>
      </c>
      <c r="F326">
        <v>9937.5</v>
      </c>
      <c r="G326">
        <v>4372.5</v>
      </c>
    </row>
    <row r="327" spans="1:7" x14ac:dyDescent="0.35">
      <c r="A327">
        <v>3</v>
      </c>
      <c r="B327">
        <v>551372</v>
      </c>
      <c r="C327" t="s">
        <v>9</v>
      </c>
      <c r="D327">
        <v>1679</v>
      </c>
      <c r="E327" s="3">
        <v>43839</v>
      </c>
      <c r="F327">
        <v>8395</v>
      </c>
      <c r="G327">
        <v>3693.8</v>
      </c>
    </row>
    <row r="328" spans="1:7" x14ac:dyDescent="0.35">
      <c r="A328">
        <v>3</v>
      </c>
      <c r="B328">
        <v>698573</v>
      </c>
      <c r="C328" t="s">
        <v>9</v>
      </c>
      <c r="D328">
        <v>727</v>
      </c>
      <c r="E328" s="3">
        <v>43475</v>
      </c>
      <c r="F328">
        <v>3635</v>
      </c>
      <c r="G328">
        <v>1599.4</v>
      </c>
    </row>
    <row r="329" spans="1:7" x14ac:dyDescent="0.35">
      <c r="A329">
        <v>3</v>
      </c>
      <c r="B329">
        <v>504962</v>
      </c>
      <c r="C329" t="s">
        <v>9</v>
      </c>
      <c r="D329">
        <v>1403</v>
      </c>
      <c r="E329" s="3">
        <v>43475</v>
      </c>
      <c r="F329">
        <v>7015</v>
      </c>
      <c r="G329">
        <v>3086.6</v>
      </c>
    </row>
    <row r="330" spans="1:7" x14ac:dyDescent="0.35">
      <c r="A330">
        <v>3</v>
      </c>
      <c r="B330">
        <v>657776</v>
      </c>
      <c r="C330" t="s">
        <v>9</v>
      </c>
      <c r="D330">
        <v>2076</v>
      </c>
      <c r="E330" s="3">
        <v>43475</v>
      </c>
      <c r="F330">
        <v>10380</v>
      </c>
      <c r="G330">
        <v>4567.2</v>
      </c>
    </row>
    <row r="331" spans="1:7" x14ac:dyDescent="0.35">
      <c r="A331">
        <v>5</v>
      </c>
      <c r="B331">
        <v>691342</v>
      </c>
      <c r="C331" t="s">
        <v>9</v>
      </c>
      <c r="D331">
        <v>1135</v>
      </c>
      <c r="E331" s="3">
        <v>43836</v>
      </c>
      <c r="F331">
        <v>5675</v>
      </c>
      <c r="G331">
        <v>2497</v>
      </c>
    </row>
    <row r="332" spans="1:7" x14ac:dyDescent="0.35">
      <c r="A332">
        <v>3</v>
      </c>
      <c r="B332">
        <v>493427</v>
      </c>
      <c r="C332" t="s">
        <v>9</v>
      </c>
      <c r="D332">
        <v>1645</v>
      </c>
      <c r="E332" s="3">
        <v>43835</v>
      </c>
      <c r="F332">
        <v>8225</v>
      </c>
      <c r="G332">
        <v>3619</v>
      </c>
    </row>
    <row r="333" spans="1:7" x14ac:dyDescent="0.35">
      <c r="A333">
        <v>3</v>
      </c>
      <c r="B333">
        <v>271981</v>
      </c>
      <c r="C333" t="s">
        <v>9</v>
      </c>
      <c r="D333">
        <v>2876</v>
      </c>
      <c r="E333" s="3">
        <v>43839</v>
      </c>
      <c r="F333">
        <v>14380</v>
      </c>
      <c r="G333">
        <v>6327.2</v>
      </c>
    </row>
    <row r="334" spans="1:7" x14ac:dyDescent="0.35">
      <c r="A334">
        <v>3</v>
      </c>
      <c r="B334">
        <v>766207</v>
      </c>
      <c r="C334" t="s">
        <v>9</v>
      </c>
      <c r="D334">
        <v>994</v>
      </c>
      <c r="E334" s="3">
        <v>43474</v>
      </c>
      <c r="F334">
        <v>4970</v>
      </c>
      <c r="G334">
        <v>2186.8000000000002</v>
      </c>
    </row>
    <row r="335" spans="1:7" x14ac:dyDescent="0.35">
      <c r="A335">
        <v>2</v>
      </c>
      <c r="B335">
        <v>653226</v>
      </c>
      <c r="C335" t="s">
        <v>9</v>
      </c>
      <c r="D335">
        <v>1118</v>
      </c>
      <c r="E335" s="3">
        <v>43841</v>
      </c>
      <c r="F335">
        <v>5590</v>
      </c>
      <c r="G335">
        <v>2459.6</v>
      </c>
    </row>
    <row r="336" spans="1:7" x14ac:dyDescent="0.35">
      <c r="A336">
        <v>5</v>
      </c>
      <c r="B336">
        <v>560670</v>
      </c>
      <c r="C336" t="s">
        <v>9</v>
      </c>
      <c r="D336">
        <v>1372</v>
      </c>
      <c r="E336" s="3">
        <v>43842</v>
      </c>
      <c r="F336">
        <v>6860</v>
      </c>
      <c r="G336">
        <v>3018.4</v>
      </c>
    </row>
    <row r="337" spans="1:7" x14ac:dyDescent="0.35">
      <c r="A337">
        <v>3</v>
      </c>
      <c r="B337">
        <v>786700</v>
      </c>
      <c r="C337" t="s">
        <v>9</v>
      </c>
      <c r="D337">
        <v>1282</v>
      </c>
      <c r="E337" s="3">
        <v>43836</v>
      </c>
      <c r="F337">
        <v>6410</v>
      </c>
      <c r="G337">
        <v>2820.4</v>
      </c>
    </row>
    <row r="338" spans="1:7" x14ac:dyDescent="0.35">
      <c r="A338">
        <v>4</v>
      </c>
      <c r="B338">
        <v>137921</v>
      </c>
      <c r="C338" t="s">
        <v>9</v>
      </c>
      <c r="D338">
        <v>708</v>
      </c>
      <c r="E338" s="3">
        <v>43836</v>
      </c>
      <c r="F338">
        <v>3540</v>
      </c>
      <c r="G338">
        <v>1557.6</v>
      </c>
    </row>
    <row r="339" spans="1:7" x14ac:dyDescent="0.35">
      <c r="A339">
        <v>3</v>
      </c>
      <c r="B339">
        <v>755930</v>
      </c>
      <c r="C339" t="s">
        <v>9</v>
      </c>
      <c r="D339">
        <v>2907</v>
      </c>
      <c r="E339" s="3">
        <v>43836</v>
      </c>
      <c r="F339">
        <v>14535</v>
      </c>
      <c r="G339">
        <v>6395.4</v>
      </c>
    </row>
    <row r="340" spans="1:7" x14ac:dyDescent="0.35">
      <c r="A340">
        <v>3</v>
      </c>
      <c r="B340">
        <v>277131</v>
      </c>
      <c r="C340" t="s">
        <v>9</v>
      </c>
      <c r="D340">
        <v>1366</v>
      </c>
      <c r="E340" s="3">
        <v>43836</v>
      </c>
      <c r="F340">
        <v>6830</v>
      </c>
      <c r="G340">
        <v>3005.2</v>
      </c>
    </row>
    <row r="341" spans="1:7" x14ac:dyDescent="0.35">
      <c r="A341">
        <v>3</v>
      </c>
      <c r="B341">
        <v>235897</v>
      </c>
      <c r="C341" t="s">
        <v>9</v>
      </c>
      <c r="D341">
        <v>2460</v>
      </c>
      <c r="E341" s="3">
        <v>43836</v>
      </c>
      <c r="F341">
        <v>12300</v>
      </c>
      <c r="G341">
        <v>5412</v>
      </c>
    </row>
    <row r="342" spans="1:7" x14ac:dyDescent="0.35">
      <c r="A342">
        <v>5</v>
      </c>
      <c r="B342">
        <v>872307</v>
      </c>
      <c r="C342" t="s">
        <v>9</v>
      </c>
      <c r="D342">
        <v>1520</v>
      </c>
      <c r="E342" s="3">
        <v>43841</v>
      </c>
      <c r="F342">
        <v>7600</v>
      </c>
      <c r="G342">
        <v>3344</v>
      </c>
    </row>
    <row r="343" spans="1:7" x14ac:dyDescent="0.35">
      <c r="A343">
        <v>5</v>
      </c>
      <c r="B343">
        <v>103888</v>
      </c>
      <c r="C343" t="s">
        <v>9</v>
      </c>
      <c r="D343">
        <v>711</v>
      </c>
      <c r="E343" s="3">
        <v>43842</v>
      </c>
      <c r="F343">
        <v>3555</v>
      </c>
      <c r="G343">
        <v>1564.2</v>
      </c>
    </row>
    <row r="344" spans="1:7" x14ac:dyDescent="0.35">
      <c r="A344">
        <v>4</v>
      </c>
      <c r="B344">
        <v>545954</v>
      </c>
      <c r="C344" t="s">
        <v>9</v>
      </c>
      <c r="D344">
        <v>1375</v>
      </c>
      <c r="E344" s="3">
        <v>43477</v>
      </c>
      <c r="F344">
        <v>6875</v>
      </c>
      <c r="G344">
        <v>3025</v>
      </c>
    </row>
    <row r="345" spans="1:7" x14ac:dyDescent="0.35">
      <c r="A345">
        <v>3</v>
      </c>
      <c r="B345">
        <v>480891</v>
      </c>
      <c r="C345" t="s">
        <v>9</v>
      </c>
      <c r="D345">
        <v>635</v>
      </c>
      <c r="E345" s="3">
        <v>43842</v>
      </c>
      <c r="F345">
        <v>3175</v>
      </c>
      <c r="G345">
        <v>1397</v>
      </c>
    </row>
    <row r="346" spans="1:7" x14ac:dyDescent="0.35">
      <c r="A346">
        <v>3</v>
      </c>
      <c r="B346">
        <v>444725</v>
      </c>
      <c r="C346" t="s">
        <v>9</v>
      </c>
      <c r="D346">
        <v>2071</v>
      </c>
      <c r="E346" s="3">
        <v>43839</v>
      </c>
      <c r="F346">
        <v>10355</v>
      </c>
      <c r="G346">
        <v>4556.2</v>
      </c>
    </row>
    <row r="347" spans="1:7" x14ac:dyDescent="0.35">
      <c r="A347">
        <v>4</v>
      </c>
      <c r="B347">
        <v>131700</v>
      </c>
      <c r="C347" t="s">
        <v>9</v>
      </c>
      <c r="D347">
        <v>1269</v>
      </c>
      <c r="E347" s="3">
        <v>43840</v>
      </c>
      <c r="F347">
        <v>6345</v>
      </c>
      <c r="G347">
        <v>2791.8</v>
      </c>
    </row>
    <row r="348" spans="1:7" x14ac:dyDescent="0.35">
      <c r="A348">
        <v>4</v>
      </c>
      <c r="B348">
        <v>256775</v>
      </c>
      <c r="C348" t="s">
        <v>9</v>
      </c>
      <c r="D348">
        <v>970</v>
      </c>
      <c r="E348" s="3">
        <v>43476</v>
      </c>
      <c r="F348">
        <v>4850</v>
      </c>
      <c r="G348">
        <v>2134</v>
      </c>
    </row>
    <row r="349" spans="1:7" x14ac:dyDescent="0.35">
      <c r="A349">
        <v>3</v>
      </c>
      <c r="B349">
        <v>686661</v>
      </c>
      <c r="C349" t="s">
        <v>9</v>
      </c>
      <c r="D349">
        <v>1694</v>
      </c>
      <c r="E349" s="3">
        <v>43841</v>
      </c>
      <c r="F349">
        <v>8470</v>
      </c>
      <c r="G349">
        <v>3726.8</v>
      </c>
    </row>
    <row r="350" spans="1:7" x14ac:dyDescent="0.35">
      <c r="A350">
        <v>3</v>
      </c>
      <c r="B350">
        <v>842675</v>
      </c>
      <c r="C350" t="s">
        <v>9</v>
      </c>
      <c r="D350">
        <v>1038</v>
      </c>
      <c r="E350" s="3">
        <v>43836</v>
      </c>
      <c r="F350">
        <v>5190</v>
      </c>
      <c r="G350">
        <v>2283.6</v>
      </c>
    </row>
    <row r="351" spans="1:7" x14ac:dyDescent="0.35">
      <c r="A351">
        <v>4</v>
      </c>
      <c r="B351">
        <v>571542</v>
      </c>
      <c r="C351" t="s">
        <v>9</v>
      </c>
      <c r="D351">
        <v>1631</v>
      </c>
      <c r="E351" s="3">
        <v>43837</v>
      </c>
      <c r="F351">
        <v>8152.5</v>
      </c>
      <c r="G351">
        <v>3587.1</v>
      </c>
    </row>
    <row r="352" spans="1:7" x14ac:dyDescent="0.35">
      <c r="A352">
        <v>2</v>
      </c>
      <c r="B352">
        <v>581556</v>
      </c>
      <c r="C352" t="s">
        <v>9</v>
      </c>
      <c r="D352">
        <v>306</v>
      </c>
      <c r="E352" s="3">
        <v>43477</v>
      </c>
      <c r="F352">
        <v>1530</v>
      </c>
      <c r="G352">
        <v>673.2</v>
      </c>
    </row>
    <row r="353" spans="1:7" x14ac:dyDescent="0.35">
      <c r="A353">
        <v>4</v>
      </c>
      <c r="B353">
        <v>884057</v>
      </c>
      <c r="C353" t="s">
        <v>9</v>
      </c>
      <c r="D353">
        <v>579</v>
      </c>
      <c r="E353" s="3">
        <v>43831</v>
      </c>
      <c r="F353">
        <v>2895</v>
      </c>
      <c r="G353">
        <v>1273.8</v>
      </c>
    </row>
    <row r="354" spans="1:7" x14ac:dyDescent="0.35">
      <c r="A354">
        <v>3</v>
      </c>
      <c r="B354">
        <v>761022</v>
      </c>
      <c r="C354" t="s">
        <v>9</v>
      </c>
      <c r="D354">
        <v>2240</v>
      </c>
      <c r="E354" s="3">
        <v>43832</v>
      </c>
      <c r="F354">
        <v>11200</v>
      </c>
      <c r="G354">
        <v>4928</v>
      </c>
    </row>
    <row r="355" spans="1:7" x14ac:dyDescent="0.35">
      <c r="A355">
        <v>3</v>
      </c>
      <c r="B355">
        <v>215670</v>
      </c>
      <c r="C355" t="s">
        <v>9</v>
      </c>
      <c r="D355">
        <v>2993</v>
      </c>
      <c r="E355" s="3">
        <v>43833</v>
      </c>
      <c r="F355">
        <v>14965</v>
      </c>
      <c r="G355">
        <v>6584.6</v>
      </c>
    </row>
    <row r="356" spans="1:7" x14ac:dyDescent="0.35">
      <c r="A356">
        <v>3</v>
      </c>
      <c r="B356">
        <v>272552</v>
      </c>
      <c r="C356" t="s">
        <v>9</v>
      </c>
      <c r="D356">
        <v>3521</v>
      </c>
      <c r="E356" s="3">
        <v>43834</v>
      </c>
      <c r="F356">
        <v>17602.5</v>
      </c>
      <c r="G356">
        <v>7745.1</v>
      </c>
    </row>
    <row r="357" spans="1:7" x14ac:dyDescent="0.35">
      <c r="A357">
        <v>4</v>
      </c>
      <c r="B357">
        <v>120233</v>
      </c>
      <c r="C357" t="s">
        <v>9</v>
      </c>
      <c r="D357">
        <v>2039</v>
      </c>
      <c r="E357" s="3">
        <v>43835</v>
      </c>
      <c r="F357">
        <v>10195</v>
      </c>
      <c r="G357">
        <v>4485.8</v>
      </c>
    </row>
    <row r="358" spans="1:7" x14ac:dyDescent="0.35">
      <c r="A358">
        <v>4</v>
      </c>
      <c r="B358">
        <v>702523</v>
      </c>
      <c r="C358" t="s">
        <v>9</v>
      </c>
      <c r="D358">
        <v>2574</v>
      </c>
      <c r="E358" s="3">
        <v>43838</v>
      </c>
      <c r="F358">
        <v>12870</v>
      </c>
      <c r="G358">
        <v>5662.8</v>
      </c>
    </row>
    <row r="359" spans="1:7" x14ac:dyDescent="0.35">
      <c r="A359">
        <v>3</v>
      </c>
      <c r="B359">
        <v>267107</v>
      </c>
      <c r="C359" t="s">
        <v>9</v>
      </c>
      <c r="D359">
        <v>707</v>
      </c>
      <c r="E359" s="3">
        <v>43839</v>
      </c>
      <c r="F359">
        <v>3535</v>
      </c>
      <c r="G359">
        <v>1555.4</v>
      </c>
    </row>
    <row r="360" spans="1:7" x14ac:dyDescent="0.35">
      <c r="A360">
        <v>5</v>
      </c>
      <c r="B360">
        <v>190154</v>
      </c>
      <c r="C360" t="s">
        <v>9</v>
      </c>
      <c r="D360">
        <v>2072</v>
      </c>
      <c r="E360" s="3">
        <v>43842</v>
      </c>
      <c r="F360">
        <v>10360</v>
      </c>
      <c r="G360">
        <v>4558.3999999999996</v>
      </c>
    </row>
    <row r="361" spans="1:7" x14ac:dyDescent="0.35">
      <c r="A361">
        <v>3</v>
      </c>
      <c r="B361">
        <v>681348</v>
      </c>
      <c r="C361" t="s">
        <v>9</v>
      </c>
      <c r="D361">
        <v>853</v>
      </c>
      <c r="E361" s="3">
        <v>43842</v>
      </c>
      <c r="F361">
        <v>4265</v>
      </c>
      <c r="G361">
        <v>1876.6</v>
      </c>
    </row>
    <row r="362" spans="1:7" x14ac:dyDescent="0.35">
      <c r="A362">
        <v>2</v>
      </c>
      <c r="B362">
        <v>104326</v>
      </c>
      <c r="C362" t="s">
        <v>9</v>
      </c>
      <c r="D362">
        <v>3200</v>
      </c>
      <c r="E362" s="3">
        <v>43837</v>
      </c>
      <c r="F362">
        <v>15997.5</v>
      </c>
      <c r="G362">
        <v>7038.9</v>
      </c>
    </row>
    <row r="363" spans="1:7" x14ac:dyDescent="0.35">
      <c r="A363">
        <v>4</v>
      </c>
      <c r="B363">
        <v>323754</v>
      </c>
      <c r="C363" t="s">
        <v>9</v>
      </c>
      <c r="D363">
        <v>472</v>
      </c>
      <c r="E363" s="3">
        <v>43840</v>
      </c>
      <c r="F363">
        <v>2360</v>
      </c>
      <c r="G363">
        <v>1038.4000000000001</v>
      </c>
    </row>
    <row r="364" spans="1:7" x14ac:dyDescent="0.35">
      <c r="A364">
        <v>3</v>
      </c>
      <c r="B364">
        <v>382237</v>
      </c>
      <c r="C364" t="s">
        <v>9</v>
      </c>
      <c r="D364">
        <v>3165</v>
      </c>
      <c r="E364" s="3">
        <v>43831</v>
      </c>
      <c r="F364">
        <v>15825</v>
      </c>
      <c r="G364">
        <v>6963</v>
      </c>
    </row>
    <row r="365" spans="1:7" x14ac:dyDescent="0.35">
      <c r="A365">
        <v>4</v>
      </c>
      <c r="B365">
        <v>424398</v>
      </c>
      <c r="C365" t="s">
        <v>9</v>
      </c>
      <c r="D365">
        <v>2629</v>
      </c>
      <c r="E365" s="3">
        <v>43831</v>
      </c>
      <c r="F365">
        <v>13145</v>
      </c>
      <c r="G365">
        <v>5783.8</v>
      </c>
    </row>
    <row r="366" spans="1:7" x14ac:dyDescent="0.35">
      <c r="A366">
        <v>3</v>
      </c>
      <c r="B366">
        <v>821698</v>
      </c>
      <c r="C366" t="s">
        <v>9</v>
      </c>
      <c r="D366">
        <v>1433</v>
      </c>
      <c r="E366" s="3">
        <v>43835</v>
      </c>
      <c r="F366">
        <v>7165</v>
      </c>
      <c r="G366">
        <v>3152.6</v>
      </c>
    </row>
    <row r="367" spans="1:7" x14ac:dyDescent="0.35">
      <c r="A367">
        <v>2</v>
      </c>
      <c r="B367">
        <v>550622</v>
      </c>
      <c r="C367" t="s">
        <v>9</v>
      </c>
      <c r="D367">
        <v>947</v>
      </c>
      <c r="E367" s="3">
        <v>43474</v>
      </c>
      <c r="F367">
        <v>4735</v>
      </c>
      <c r="G367">
        <v>2083.4</v>
      </c>
    </row>
    <row r="368" spans="1:7" x14ac:dyDescent="0.35">
      <c r="A368">
        <v>1</v>
      </c>
      <c r="B368">
        <v>423355</v>
      </c>
      <c r="C368" t="s">
        <v>9</v>
      </c>
      <c r="D368">
        <v>344</v>
      </c>
      <c r="E368" s="3">
        <v>43475</v>
      </c>
      <c r="F368">
        <v>1720</v>
      </c>
      <c r="G368">
        <v>756.8</v>
      </c>
    </row>
    <row r="369" spans="1:7" x14ac:dyDescent="0.35">
      <c r="A369">
        <v>5</v>
      </c>
      <c r="B369">
        <v>441751</v>
      </c>
      <c r="C369" t="s">
        <v>9</v>
      </c>
      <c r="D369">
        <v>2157</v>
      </c>
      <c r="E369" s="3">
        <v>43842</v>
      </c>
      <c r="F369">
        <v>10785</v>
      </c>
      <c r="G369">
        <v>4745.3999999999996</v>
      </c>
    </row>
    <row r="370" spans="1:7" x14ac:dyDescent="0.35">
      <c r="A370">
        <v>4</v>
      </c>
      <c r="B370">
        <v>531656</v>
      </c>
      <c r="C370" t="s">
        <v>9</v>
      </c>
      <c r="D370">
        <v>270</v>
      </c>
      <c r="E370" s="3">
        <v>43832</v>
      </c>
      <c r="F370">
        <v>1350</v>
      </c>
      <c r="G370">
        <v>594</v>
      </c>
    </row>
    <row r="371" spans="1:7" x14ac:dyDescent="0.35">
      <c r="A371">
        <v>3</v>
      </c>
      <c r="B371">
        <v>261362</v>
      </c>
      <c r="C371" t="s">
        <v>9</v>
      </c>
      <c r="D371">
        <v>3422</v>
      </c>
      <c r="E371" s="3">
        <v>43837</v>
      </c>
      <c r="F371">
        <v>17107.5</v>
      </c>
      <c r="G371">
        <v>7527.3</v>
      </c>
    </row>
    <row r="372" spans="1:7" x14ac:dyDescent="0.35">
      <c r="A372">
        <v>4</v>
      </c>
      <c r="B372">
        <v>723364</v>
      </c>
      <c r="C372" t="s">
        <v>9</v>
      </c>
      <c r="D372">
        <v>2734</v>
      </c>
      <c r="E372" s="3">
        <v>43840</v>
      </c>
      <c r="F372">
        <v>13670</v>
      </c>
      <c r="G372">
        <v>6014.8</v>
      </c>
    </row>
    <row r="373" spans="1:7" x14ac:dyDescent="0.35">
      <c r="A373">
        <v>4</v>
      </c>
      <c r="B373">
        <v>519269</v>
      </c>
      <c r="C373" t="s">
        <v>9</v>
      </c>
      <c r="D373">
        <v>2548</v>
      </c>
      <c r="E373" s="3">
        <v>43476</v>
      </c>
      <c r="F373">
        <v>12740</v>
      </c>
      <c r="G373">
        <v>5605.6</v>
      </c>
    </row>
    <row r="374" spans="1:7" x14ac:dyDescent="0.35">
      <c r="A374">
        <v>4</v>
      </c>
      <c r="B374">
        <v>410583</v>
      </c>
      <c r="C374" t="s">
        <v>9</v>
      </c>
      <c r="D374">
        <v>2761</v>
      </c>
      <c r="E374" s="3">
        <v>43474</v>
      </c>
      <c r="F374">
        <v>13805</v>
      </c>
      <c r="G374">
        <v>6074.2</v>
      </c>
    </row>
    <row r="375" spans="1:7" x14ac:dyDescent="0.35">
      <c r="A375">
        <v>1</v>
      </c>
      <c r="B375">
        <v>665489</v>
      </c>
      <c r="C375" t="s">
        <v>9</v>
      </c>
      <c r="D375">
        <v>1659</v>
      </c>
      <c r="E375" s="3">
        <v>43831</v>
      </c>
      <c r="F375">
        <v>8295</v>
      </c>
      <c r="G375">
        <v>3649.8</v>
      </c>
    </row>
    <row r="376" spans="1:7" x14ac:dyDescent="0.35">
      <c r="A376">
        <v>3</v>
      </c>
      <c r="B376">
        <v>479703</v>
      </c>
      <c r="C376" t="s">
        <v>9</v>
      </c>
      <c r="D376">
        <v>1190</v>
      </c>
      <c r="E376" s="3">
        <v>43836</v>
      </c>
      <c r="F376">
        <v>5950</v>
      </c>
      <c r="G376">
        <v>2618</v>
      </c>
    </row>
    <row r="377" spans="1:7" x14ac:dyDescent="0.35">
      <c r="A377">
        <v>1</v>
      </c>
      <c r="B377">
        <v>148871</v>
      </c>
      <c r="C377" t="s">
        <v>9</v>
      </c>
      <c r="D377">
        <v>410</v>
      </c>
      <c r="E377" s="3">
        <v>43840</v>
      </c>
      <c r="F377">
        <v>2050</v>
      </c>
      <c r="G377">
        <v>902</v>
      </c>
    </row>
    <row r="378" spans="1:7" x14ac:dyDescent="0.35">
      <c r="A378">
        <v>3</v>
      </c>
      <c r="B378">
        <v>786473</v>
      </c>
      <c r="C378" t="s">
        <v>9</v>
      </c>
      <c r="D378">
        <v>1770</v>
      </c>
      <c r="E378" s="3">
        <v>43477</v>
      </c>
      <c r="F378">
        <v>8850</v>
      </c>
      <c r="G378">
        <v>3894</v>
      </c>
    </row>
    <row r="379" spans="1:7" x14ac:dyDescent="0.35">
      <c r="A379">
        <v>3</v>
      </c>
      <c r="B379">
        <v>540063</v>
      </c>
      <c r="C379" t="s">
        <v>9</v>
      </c>
      <c r="D379">
        <v>1393</v>
      </c>
      <c r="E379" s="3">
        <v>43840</v>
      </c>
      <c r="F379">
        <v>6965</v>
      </c>
      <c r="G379">
        <v>3064.6</v>
      </c>
    </row>
    <row r="380" spans="1:7" x14ac:dyDescent="0.35">
      <c r="A380">
        <v>1</v>
      </c>
      <c r="B380">
        <v>208984</v>
      </c>
      <c r="C380" t="s">
        <v>9</v>
      </c>
      <c r="D380">
        <v>2015</v>
      </c>
      <c r="E380" s="3">
        <v>43477</v>
      </c>
      <c r="F380">
        <v>10075</v>
      </c>
      <c r="G380">
        <v>4433</v>
      </c>
    </row>
    <row r="381" spans="1:7" x14ac:dyDescent="0.35">
      <c r="A381">
        <v>3</v>
      </c>
      <c r="B381">
        <v>858624</v>
      </c>
      <c r="C381" t="s">
        <v>9</v>
      </c>
      <c r="D381">
        <v>888</v>
      </c>
      <c r="E381" s="3">
        <v>43833</v>
      </c>
      <c r="F381">
        <v>4440</v>
      </c>
      <c r="G381">
        <v>1953.6</v>
      </c>
    </row>
    <row r="382" spans="1:7" x14ac:dyDescent="0.35">
      <c r="A382">
        <v>2</v>
      </c>
      <c r="B382">
        <v>374115</v>
      </c>
      <c r="C382" t="s">
        <v>9</v>
      </c>
      <c r="D382">
        <v>2844</v>
      </c>
      <c r="E382" s="3">
        <v>43835</v>
      </c>
      <c r="F382">
        <v>14220</v>
      </c>
      <c r="G382">
        <v>6256.8</v>
      </c>
    </row>
    <row r="383" spans="1:7" x14ac:dyDescent="0.35">
      <c r="A383">
        <v>4</v>
      </c>
      <c r="B383">
        <v>140516</v>
      </c>
      <c r="C383" t="s">
        <v>9</v>
      </c>
      <c r="D383">
        <v>2475</v>
      </c>
      <c r="E383" s="3">
        <v>43838</v>
      </c>
      <c r="F383">
        <v>12375</v>
      </c>
      <c r="G383">
        <v>5445</v>
      </c>
    </row>
    <row r="384" spans="1:7" x14ac:dyDescent="0.35">
      <c r="A384">
        <v>5</v>
      </c>
      <c r="B384">
        <v>594129</v>
      </c>
      <c r="C384" t="s">
        <v>9</v>
      </c>
      <c r="D384">
        <v>1743</v>
      </c>
      <c r="E384" s="3">
        <v>43475</v>
      </c>
      <c r="F384">
        <v>8715</v>
      </c>
      <c r="G384">
        <v>3834.6</v>
      </c>
    </row>
    <row r="385" spans="1:7" x14ac:dyDescent="0.35">
      <c r="A385">
        <v>5</v>
      </c>
      <c r="B385">
        <v>841420</v>
      </c>
      <c r="C385" t="s">
        <v>9</v>
      </c>
      <c r="D385">
        <v>2914</v>
      </c>
      <c r="E385" s="3">
        <v>43840</v>
      </c>
      <c r="F385">
        <v>14570</v>
      </c>
      <c r="G385">
        <v>6410.8</v>
      </c>
    </row>
    <row r="386" spans="1:7" x14ac:dyDescent="0.35">
      <c r="A386">
        <v>5</v>
      </c>
      <c r="B386">
        <v>707748</v>
      </c>
      <c r="C386" t="s">
        <v>9</v>
      </c>
      <c r="D386">
        <v>1731</v>
      </c>
      <c r="E386" s="3">
        <v>43840</v>
      </c>
      <c r="F386">
        <v>8655</v>
      </c>
      <c r="G386">
        <v>3808.2</v>
      </c>
    </row>
    <row r="387" spans="1:7" x14ac:dyDescent="0.35">
      <c r="A387">
        <v>1</v>
      </c>
      <c r="B387">
        <v>225353</v>
      </c>
      <c r="C387" t="s">
        <v>9</v>
      </c>
      <c r="D387">
        <v>1727</v>
      </c>
      <c r="E387" s="3">
        <v>43475</v>
      </c>
      <c r="F387">
        <v>8635</v>
      </c>
      <c r="G387">
        <v>3799.4</v>
      </c>
    </row>
    <row r="388" spans="1:7" x14ac:dyDescent="0.35">
      <c r="A388">
        <v>2</v>
      </c>
      <c r="B388">
        <v>227896</v>
      </c>
      <c r="C388" t="s">
        <v>9</v>
      </c>
      <c r="D388">
        <v>1870</v>
      </c>
      <c r="E388" s="3">
        <v>43476</v>
      </c>
      <c r="F388">
        <v>9350</v>
      </c>
      <c r="G388">
        <v>4114</v>
      </c>
    </row>
    <row r="389" spans="1:7" x14ac:dyDescent="0.35">
      <c r="A389">
        <v>3</v>
      </c>
      <c r="B389">
        <v>683349</v>
      </c>
      <c r="C389" t="s">
        <v>9</v>
      </c>
      <c r="D389">
        <v>2475</v>
      </c>
      <c r="E389" s="3">
        <v>43833</v>
      </c>
      <c r="F389">
        <v>12375</v>
      </c>
      <c r="G389">
        <v>5445</v>
      </c>
    </row>
    <row r="390" spans="1:7" x14ac:dyDescent="0.35">
      <c r="A390">
        <v>3</v>
      </c>
      <c r="B390">
        <v>578917</v>
      </c>
      <c r="C390" t="s">
        <v>9</v>
      </c>
      <c r="D390">
        <v>546</v>
      </c>
      <c r="E390" s="3">
        <v>43840</v>
      </c>
      <c r="F390">
        <v>2730</v>
      </c>
      <c r="G390">
        <v>1201.2</v>
      </c>
    </row>
    <row r="391" spans="1:7" x14ac:dyDescent="0.35">
      <c r="A391">
        <v>1</v>
      </c>
      <c r="B391">
        <v>194906</v>
      </c>
      <c r="C391" t="s">
        <v>10</v>
      </c>
      <c r="D391">
        <v>1619</v>
      </c>
      <c r="E391" s="3">
        <v>43831</v>
      </c>
      <c r="F391">
        <v>6474</v>
      </c>
      <c r="G391">
        <v>2427.75</v>
      </c>
    </row>
    <row r="392" spans="1:7" x14ac:dyDescent="0.35">
      <c r="A392">
        <v>4</v>
      </c>
      <c r="B392">
        <v>858867</v>
      </c>
      <c r="C392" t="s">
        <v>10</v>
      </c>
      <c r="D392">
        <v>1321</v>
      </c>
      <c r="E392" s="3">
        <v>43831</v>
      </c>
      <c r="F392">
        <v>5284</v>
      </c>
      <c r="G392">
        <v>1981.5</v>
      </c>
    </row>
    <row r="393" spans="1:7" x14ac:dyDescent="0.35">
      <c r="A393">
        <v>5</v>
      </c>
      <c r="B393">
        <v>649737</v>
      </c>
      <c r="C393" t="s">
        <v>10</v>
      </c>
      <c r="D393">
        <v>2178</v>
      </c>
      <c r="E393" s="3">
        <v>43836</v>
      </c>
      <c r="F393">
        <v>8712</v>
      </c>
      <c r="G393">
        <v>3267</v>
      </c>
    </row>
    <row r="394" spans="1:7" x14ac:dyDescent="0.35">
      <c r="A394">
        <v>3</v>
      </c>
      <c r="B394">
        <v>361699</v>
      </c>
      <c r="C394" t="s">
        <v>10</v>
      </c>
      <c r="D394">
        <v>888</v>
      </c>
      <c r="E394" s="3">
        <v>43836</v>
      </c>
      <c r="F394">
        <v>3552</v>
      </c>
      <c r="G394">
        <v>1332</v>
      </c>
    </row>
    <row r="395" spans="1:7" x14ac:dyDescent="0.35">
      <c r="A395">
        <v>1</v>
      </c>
      <c r="B395">
        <v>293680</v>
      </c>
      <c r="C395" t="s">
        <v>10</v>
      </c>
      <c r="D395">
        <v>2470</v>
      </c>
      <c r="E395" s="3">
        <v>43836</v>
      </c>
      <c r="F395">
        <v>9880</v>
      </c>
      <c r="G395">
        <v>3705</v>
      </c>
    </row>
    <row r="396" spans="1:7" x14ac:dyDescent="0.35">
      <c r="A396">
        <v>4</v>
      </c>
      <c r="B396">
        <v>682634</v>
      </c>
      <c r="C396" t="s">
        <v>10</v>
      </c>
      <c r="D396">
        <v>1513</v>
      </c>
      <c r="E396" s="3">
        <v>43842</v>
      </c>
      <c r="F396">
        <v>6052</v>
      </c>
      <c r="G396">
        <v>2269.5</v>
      </c>
    </row>
    <row r="397" spans="1:7" x14ac:dyDescent="0.35">
      <c r="A397">
        <v>3</v>
      </c>
      <c r="B397">
        <v>161388</v>
      </c>
      <c r="C397" t="s">
        <v>10</v>
      </c>
      <c r="D397">
        <v>1858</v>
      </c>
      <c r="E397" s="3">
        <v>43832</v>
      </c>
      <c r="F397">
        <v>7432</v>
      </c>
      <c r="G397">
        <v>2787</v>
      </c>
    </row>
    <row r="398" spans="1:7" x14ac:dyDescent="0.35">
      <c r="A398">
        <v>3</v>
      </c>
      <c r="B398">
        <v>103112</v>
      </c>
      <c r="C398" t="s">
        <v>10</v>
      </c>
      <c r="D398">
        <v>1210</v>
      </c>
      <c r="E398" s="3">
        <v>43833</v>
      </c>
      <c r="F398">
        <v>4840</v>
      </c>
      <c r="G398">
        <v>1815</v>
      </c>
    </row>
    <row r="399" spans="1:7" x14ac:dyDescent="0.35">
      <c r="A399">
        <v>5</v>
      </c>
      <c r="B399">
        <v>406431</v>
      </c>
      <c r="C399" t="s">
        <v>10</v>
      </c>
      <c r="D399">
        <v>2529</v>
      </c>
      <c r="E399" s="3">
        <v>43837</v>
      </c>
      <c r="F399">
        <v>10116</v>
      </c>
      <c r="G399">
        <v>3793.5</v>
      </c>
    </row>
    <row r="400" spans="1:7" x14ac:dyDescent="0.35">
      <c r="A400">
        <v>4</v>
      </c>
      <c r="B400">
        <v>869055</v>
      </c>
      <c r="C400" t="s">
        <v>10</v>
      </c>
      <c r="D400">
        <v>1445</v>
      </c>
      <c r="E400" s="3">
        <v>43839</v>
      </c>
      <c r="F400">
        <v>5780</v>
      </c>
      <c r="G400">
        <v>2167.5</v>
      </c>
    </row>
    <row r="401" spans="1:7" x14ac:dyDescent="0.35">
      <c r="A401">
        <v>3</v>
      </c>
      <c r="B401">
        <v>616987</v>
      </c>
      <c r="C401" t="s">
        <v>10</v>
      </c>
      <c r="D401">
        <v>330</v>
      </c>
      <c r="E401" s="3">
        <v>43474</v>
      </c>
      <c r="F401">
        <v>1320</v>
      </c>
      <c r="G401">
        <v>495</v>
      </c>
    </row>
    <row r="402" spans="1:7" x14ac:dyDescent="0.35">
      <c r="A402">
        <v>5</v>
      </c>
      <c r="B402">
        <v>111799</v>
      </c>
      <c r="C402" t="s">
        <v>10</v>
      </c>
      <c r="D402">
        <v>2671</v>
      </c>
      <c r="E402" s="3">
        <v>43839</v>
      </c>
      <c r="F402">
        <v>10684</v>
      </c>
      <c r="G402">
        <v>4006.5</v>
      </c>
    </row>
    <row r="403" spans="1:7" x14ac:dyDescent="0.35">
      <c r="A403">
        <v>3</v>
      </c>
      <c r="B403">
        <v>576749</v>
      </c>
      <c r="C403" t="s">
        <v>10</v>
      </c>
      <c r="D403">
        <v>766</v>
      </c>
      <c r="E403" s="3">
        <v>43475</v>
      </c>
      <c r="F403">
        <v>3064</v>
      </c>
      <c r="G403">
        <v>1149</v>
      </c>
    </row>
    <row r="404" spans="1:7" x14ac:dyDescent="0.35">
      <c r="A404">
        <v>5</v>
      </c>
      <c r="B404">
        <v>238485</v>
      </c>
      <c r="C404" t="s">
        <v>10</v>
      </c>
      <c r="D404">
        <v>494</v>
      </c>
      <c r="E404" s="3">
        <v>43475</v>
      </c>
      <c r="F404">
        <v>1976</v>
      </c>
      <c r="G404">
        <v>741</v>
      </c>
    </row>
    <row r="405" spans="1:7" x14ac:dyDescent="0.35">
      <c r="A405">
        <v>4</v>
      </c>
      <c r="B405">
        <v>128044</v>
      </c>
      <c r="C405" t="s">
        <v>10</v>
      </c>
      <c r="D405">
        <v>1397</v>
      </c>
      <c r="E405" s="3">
        <v>43840</v>
      </c>
      <c r="F405">
        <v>5588</v>
      </c>
      <c r="G405">
        <v>2095.5</v>
      </c>
    </row>
    <row r="406" spans="1:7" x14ac:dyDescent="0.35">
      <c r="A406">
        <v>4</v>
      </c>
      <c r="B406">
        <v>338090</v>
      </c>
      <c r="C406" t="s">
        <v>10</v>
      </c>
      <c r="D406">
        <v>2155</v>
      </c>
      <c r="E406" s="3">
        <v>43842</v>
      </c>
      <c r="F406">
        <v>8620</v>
      </c>
      <c r="G406">
        <v>3232.5</v>
      </c>
    </row>
    <row r="407" spans="1:7" x14ac:dyDescent="0.35">
      <c r="A407">
        <v>1</v>
      </c>
      <c r="B407">
        <v>178855</v>
      </c>
      <c r="C407" t="s">
        <v>10</v>
      </c>
      <c r="D407">
        <v>743</v>
      </c>
      <c r="E407" s="3">
        <v>43834</v>
      </c>
      <c r="F407">
        <v>2970</v>
      </c>
      <c r="G407">
        <v>1113.75</v>
      </c>
    </row>
    <row r="408" spans="1:7" x14ac:dyDescent="0.35">
      <c r="A408">
        <v>4</v>
      </c>
      <c r="B408">
        <v>601636</v>
      </c>
      <c r="C408" t="s">
        <v>10</v>
      </c>
      <c r="D408">
        <v>1295</v>
      </c>
      <c r="E408" s="3">
        <v>43840</v>
      </c>
      <c r="F408">
        <v>5180</v>
      </c>
      <c r="G408">
        <v>1942.5</v>
      </c>
    </row>
    <row r="409" spans="1:7" x14ac:dyDescent="0.35">
      <c r="A409">
        <v>1</v>
      </c>
      <c r="B409">
        <v>893967</v>
      </c>
      <c r="C409" t="s">
        <v>10</v>
      </c>
      <c r="D409">
        <v>214</v>
      </c>
      <c r="E409" s="3">
        <v>43475</v>
      </c>
      <c r="F409">
        <v>856</v>
      </c>
      <c r="G409">
        <v>321</v>
      </c>
    </row>
    <row r="410" spans="1:7" x14ac:dyDescent="0.35">
      <c r="A410">
        <v>4</v>
      </c>
      <c r="B410">
        <v>403455</v>
      </c>
      <c r="C410" t="s">
        <v>10</v>
      </c>
      <c r="D410">
        <v>2145</v>
      </c>
      <c r="E410" s="3">
        <v>43476</v>
      </c>
      <c r="F410">
        <v>8580</v>
      </c>
      <c r="G410">
        <v>3217.5</v>
      </c>
    </row>
    <row r="411" spans="1:7" x14ac:dyDescent="0.35">
      <c r="A411">
        <v>1</v>
      </c>
      <c r="B411">
        <v>866409</v>
      </c>
      <c r="C411" t="s">
        <v>10</v>
      </c>
      <c r="D411">
        <v>2852</v>
      </c>
      <c r="E411" s="3">
        <v>43842</v>
      </c>
      <c r="F411">
        <v>11408</v>
      </c>
      <c r="G411">
        <v>4278</v>
      </c>
    </row>
    <row r="412" spans="1:7" x14ac:dyDescent="0.35">
      <c r="A412">
        <v>4</v>
      </c>
      <c r="B412">
        <v>765655</v>
      </c>
      <c r="C412" t="s">
        <v>10</v>
      </c>
      <c r="D412">
        <v>4244</v>
      </c>
      <c r="E412" s="3">
        <v>43834</v>
      </c>
      <c r="F412">
        <v>16974</v>
      </c>
      <c r="G412">
        <v>6365.25</v>
      </c>
    </row>
    <row r="413" spans="1:7" x14ac:dyDescent="0.35">
      <c r="A413">
        <v>1</v>
      </c>
      <c r="B413">
        <v>732442</v>
      </c>
      <c r="C413" t="s">
        <v>10</v>
      </c>
      <c r="D413">
        <v>2580</v>
      </c>
      <c r="E413" s="3">
        <v>43834</v>
      </c>
      <c r="F413">
        <v>10320</v>
      </c>
      <c r="G413">
        <v>3870</v>
      </c>
    </row>
    <row r="414" spans="1:7" x14ac:dyDescent="0.35">
      <c r="A414">
        <v>3</v>
      </c>
      <c r="B414">
        <v>745878</v>
      </c>
      <c r="C414" t="s">
        <v>10</v>
      </c>
      <c r="D414">
        <v>689</v>
      </c>
      <c r="E414" s="3">
        <v>43836</v>
      </c>
      <c r="F414">
        <v>2756</v>
      </c>
      <c r="G414">
        <v>1033.5</v>
      </c>
    </row>
    <row r="415" spans="1:7" x14ac:dyDescent="0.35">
      <c r="A415">
        <v>3</v>
      </c>
      <c r="B415">
        <v>863607</v>
      </c>
      <c r="C415" t="s">
        <v>10</v>
      </c>
      <c r="D415">
        <v>1947</v>
      </c>
      <c r="E415" s="3">
        <v>43839</v>
      </c>
      <c r="F415">
        <v>7788</v>
      </c>
      <c r="G415">
        <v>2920.5</v>
      </c>
    </row>
    <row r="416" spans="1:7" x14ac:dyDescent="0.35">
      <c r="A416">
        <v>4</v>
      </c>
      <c r="B416">
        <v>249563</v>
      </c>
      <c r="C416" t="s">
        <v>10</v>
      </c>
      <c r="D416">
        <v>908</v>
      </c>
      <c r="E416" s="3">
        <v>43477</v>
      </c>
      <c r="F416">
        <v>3632</v>
      </c>
      <c r="G416">
        <v>1362</v>
      </c>
    </row>
    <row r="417" spans="1:7" x14ac:dyDescent="0.35">
      <c r="A417">
        <v>1</v>
      </c>
      <c r="B417">
        <v>355733</v>
      </c>
      <c r="C417" t="s">
        <v>10</v>
      </c>
      <c r="D417">
        <v>831</v>
      </c>
      <c r="E417" s="3">
        <v>43835</v>
      </c>
      <c r="F417">
        <v>3324</v>
      </c>
      <c r="G417">
        <v>1246.5</v>
      </c>
    </row>
    <row r="418" spans="1:7" x14ac:dyDescent="0.35">
      <c r="A418">
        <v>2</v>
      </c>
      <c r="B418">
        <v>654585</v>
      </c>
      <c r="C418" t="s">
        <v>10</v>
      </c>
      <c r="D418">
        <v>2851</v>
      </c>
      <c r="E418" s="3">
        <v>43475</v>
      </c>
      <c r="F418">
        <v>11404</v>
      </c>
      <c r="G418">
        <v>4276.5</v>
      </c>
    </row>
    <row r="419" spans="1:7" x14ac:dyDescent="0.35">
      <c r="A419">
        <v>4</v>
      </c>
      <c r="B419">
        <v>725869</v>
      </c>
      <c r="C419" t="s">
        <v>10</v>
      </c>
      <c r="D419">
        <v>2021</v>
      </c>
      <c r="E419" s="3">
        <v>43840</v>
      </c>
      <c r="F419">
        <v>8084</v>
      </c>
      <c r="G419">
        <v>3031.5</v>
      </c>
    </row>
    <row r="420" spans="1:7" x14ac:dyDescent="0.35">
      <c r="A420">
        <v>4</v>
      </c>
      <c r="B420">
        <v>882680</v>
      </c>
      <c r="C420" t="s">
        <v>10</v>
      </c>
      <c r="D420">
        <v>274</v>
      </c>
      <c r="E420" s="3">
        <v>43842</v>
      </c>
      <c r="F420">
        <v>1096</v>
      </c>
      <c r="G420">
        <v>411</v>
      </c>
    </row>
    <row r="421" spans="1:7" x14ac:dyDescent="0.35">
      <c r="A421">
        <v>3</v>
      </c>
      <c r="B421">
        <v>449939</v>
      </c>
      <c r="C421" t="s">
        <v>10</v>
      </c>
      <c r="D421">
        <v>1865</v>
      </c>
      <c r="E421" s="3">
        <v>43832</v>
      </c>
      <c r="F421">
        <v>7460</v>
      </c>
      <c r="G421">
        <v>2797.5</v>
      </c>
    </row>
    <row r="422" spans="1:7" x14ac:dyDescent="0.35">
      <c r="A422">
        <v>3</v>
      </c>
      <c r="B422">
        <v>787606</v>
      </c>
      <c r="C422" t="s">
        <v>10</v>
      </c>
      <c r="D422">
        <v>1116</v>
      </c>
      <c r="E422" s="3">
        <v>43832</v>
      </c>
      <c r="F422">
        <v>4464</v>
      </c>
      <c r="G422">
        <v>1674</v>
      </c>
    </row>
    <row r="423" spans="1:7" x14ac:dyDescent="0.35">
      <c r="A423">
        <v>2</v>
      </c>
      <c r="B423">
        <v>295574</v>
      </c>
      <c r="C423" t="s">
        <v>10</v>
      </c>
      <c r="D423">
        <v>1563</v>
      </c>
      <c r="E423" s="3">
        <v>43835</v>
      </c>
      <c r="F423">
        <v>6252</v>
      </c>
      <c r="G423">
        <v>2344.5</v>
      </c>
    </row>
    <row r="424" spans="1:7" x14ac:dyDescent="0.35">
      <c r="A424">
        <v>1</v>
      </c>
      <c r="B424">
        <v>551997</v>
      </c>
      <c r="C424" t="s">
        <v>10</v>
      </c>
      <c r="D424">
        <v>991</v>
      </c>
      <c r="E424" s="3">
        <v>43836</v>
      </c>
      <c r="F424">
        <v>3964</v>
      </c>
      <c r="G424">
        <v>1486.5</v>
      </c>
    </row>
    <row r="425" spans="1:7" x14ac:dyDescent="0.35">
      <c r="A425">
        <v>2</v>
      </c>
      <c r="B425">
        <v>296951</v>
      </c>
      <c r="C425" t="s">
        <v>10</v>
      </c>
      <c r="D425">
        <v>1016</v>
      </c>
      <c r="E425" s="3">
        <v>43476</v>
      </c>
      <c r="F425">
        <v>4064</v>
      </c>
      <c r="G425">
        <v>1524</v>
      </c>
    </row>
    <row r="426" spans="1:7" x14ac:dyDescent="0.35">
      <c r="A426">
        <v>2</v>
      </c>
      <c r="B426">
        <v>812448</v>
      </c>
      <c r="C426" t="s">
        <v>10</v>
      </c>
      <c r="D426">
        <v>2791</v>
      </c>
      <c r="E426" s="3">
        <v>43841</v>
      </c>
      <c r="F426">
        <v>11164</v>
      </c>
      <c r="G426">
        <v>4186.5</v>
      </c>
    </row>
    <row r="427" spans="1:7" x14ac:dyDescent="0.35">
      <c r="A427">
        <v>2</v>
      </c>
      <c r="B427">
        <v>539656</v>
      </c>
      <c r="C427" t="s">
        <v>10</v>
      </c>
      <c r="D427">
        <v>570</v>
      </c>
      <c r="E427" s="3">
        <v>43842</v>
      </c>
      <c r="F427">
        <v>2280</v>
      </c>
      <c r="G427">
        <v>855</v>
      </c>
    </row>
    <row r="428" spans="1:7" x14ac:dyDescent="0.35">
      <c r="A428">
        <v>2</v>
      </c>
      <c r="B428">
        <v>348955</v>
      </c>
      <c r="C428" t="s">
        <v>10</v>
      </c>
      <c r="D428">
        <v>2487</v>
      </c>
      <c r="E428" s="3">
        <v>43842</v>
      </c>
      <c r="F428">
        <v>9948</v>
      </c>
      <c r="G428">
        <v>3730.5</v>
      </c>
    </row>
    <row r="429" spans="1:7" x14ac:dyDescent="0.35">
      <c r="A429">
        <v>4</v>
      </c>
      <c r="B429">
        <v>137994</v>
      </c>
      <c r="C429" t="s">
        <v>10</v>
      </c>
      <c r="D429">
        <v>1118</v>
      </c>
      <c r="E429" s="3">
        <v>43831</v>
      </c>
      <c r="F429">
        <v>4470</v>
      </c>
      <c r="G429">
        <v>1676.25</v>
      </c>
    </row>
    <row r="430" spans="1:7" x14ac:dyDescent="0.35">
      <c r="A430">
        <v>2</v>
      </c>
      <c r="B430">
        <v>779393</v>
      </c>
      <c r="C430" t="s">
        <v>10</v>
      </c>
      <c r="D430">
        <v>2844</v>
      </c>
      <c r="E430" s="3">
        <v>43836</v>
      </c>
      <c r="F430">
        <v>11376</v>
      </c>
      <c r="G430">
        <v>4266</v>
      </c>
    </row>
    <row r="431" spans="1:7" x14ac:dyDescent="0.35">
      <c r="A431">
        <v>4</v>
      </c>
      <c r="B431">
        <v>443447</v>
      </c>
      <c r="C431" t="s">
        <v>10</v>
      </c>
      <c r="D431">
        <v>562</v>
      </c>
      <c r="E431" s="3">
        <v>43839</v>
      </c>
      <c r="F431">
        <v>2248</v>
      </c>
      <c r="G431">
        <v>843</v>
      </c>
    </row>
    <row r="432" spans="1:7" x14ac:dyDescent="0.35">
      <c r="A432">
        <v>4</v>
      </c>
      <c r="B432">
        <v>288662</v>
      </c>
      <c r="C432" t="s">
        <v>10</v>
      </c>
      <c r="D432">
        <v>2299</v>
      </c>
      <c r="E432" s="3">
        <v>43475</v>
      </c>
      <c r="F432">
        <v>9196</v>
      </c>
      <c r="G432">
        <v>3448.5</v>
      </c>
    </row>
    <row r="433" spans="1:7" x14ac:dyDescent="0.35">
      <c r="A433">
        <v>4</v>
      </c>
      <c r="B433">
        <v>768268</v>
      </c>
      <c r="C433" t="s">
        <v>10</v>
      </c>
      <c r="D433">
        <v>2030</v>
      </c>
      <c r="E433" s="3">
        <v>43841</v>
      </c>
      <c r="F433">
        <v>8120</v>
      </c>
      <c r="G433">
        <v>3045</v>
      </c>
    </row>
    <row r="434" spans="1:7" x14ac:dyDescent="0.35">
      <c r="A434">
        <v>4</v>
      </c>
      <c r="B434">
        <v>680427</v>
      </c>
      <c r="C434" t="s">
        <v>10</v>
      </c>
      <c r="D434">
        <v>263</v>
      </c>
      <c r="E434" s="3">
        <v>43476</v>
      </c>
      <c r="F434">
        <v>1052</v>
      </c>
      <c r="G434">
        <v>394.5</v>
      </c>
    </row>
    <row r="435" spans="1:7" x14ac:dyDescent="0.35">
      <c r="A435">
        <v>3</v>
      </c>
      <c r="B435">
        <v>847678</v>
      </c>
      <c r="C435" t="s">
        <v>10</v>
      </c>
      <c r="D435">
        <v>887</v>
      </c>
      <c r="E435" s="3">
        <v>43477</v>
      </c>
      <c r="F435">
        <v>3548</v>
      </c>
      <c r="G435">
        <v>1330.5</v>
      </c>
    </row>
    <row r="436" spans="1:7" x14ac:dyDescent="0.35">
      <c r="A436">
        <v>5</v>
      </c>
      <c r="B436">
        <v>421883</v>
      </c>
      <c r="C436" t="s">
        <v>10</v>
      </c>
      <c r="D436">
        <v>727</v>
      </c>
      <c r="E436" s="3">
        <v>43832</v>
      </c>
      <c r="F436">
        <v>2908</v>
      </c>
      <c r="G436">
        <v>1090.5</v>
      </c>
    </row>
    <row r="437" spans="1:7" x14ac:dyDescent="0.35">
      <c r="A437">
        <v>1</v>
      </c>
      <c r="B437">
        <v>572044</v>
      </c>
      <c r="C437" t="s">
        <v>10</v>
      </c>
      <c r="D437">
        <v>1884</v>
      </c>
      <c r="E437" s="3">
        <v>43838</v>
      </c>
      <c r="F437">
        <v>7536</v>
      </c>
      <c r="G437">
        <v>2826</v>
      </c>
    </row>
    <row r="438" spans="1:7" x14ac:dyDescent="0.35">
      <c r="A438">
        <v>4</v>
      </c>
      <c r="B438">
        <v>119027</v>
      </c>
      <c r="C438" t="s">
        <v>10</v>
      </c>
      <c r="D438">
        <v>1834</v>
      </c>
      <c r="E438" s="3">
        <v>43474</v>
      </c>
      <c r="F438">
        <v>7336</v>
      </c>
      <c r="G438">
        <v>2751</v>
      </c>
    </row>
    <row r="439" spans="1:7" x14ac:dyDescent="0.35">
      <c r="A439">
        <v>1</v>
      </c>
      <c r="B439">
        <v>345233</v>
      </c>
      <c r="C439" t="s">
        <v>10</v>
      </c>
      <c r="D439">
        <v>1761</v>
      </c>
      <c r="E439" s="3">
        <v>43833</v>
      </c>
      <c r="F439">
        <v>7044</v>
      </c>
      <c r="G439">
        <v>2641.5</v>
      </c>
    </row>
    <row r="440" spans="1:7" x14ac:dyDescent="0.35">
      <c r="A440">
        <v>5</v>
      </c>
      <c r="B440">
        <v>115306</v>
      </c>
      <c r="C440" t="s">
        <v>10</v>
      </c>
      <c r="D440">
        <v>448</v>
      </c>
      <c r="E440" s="3">
        <v>43836</v>
      </c>
      <c r="F440">
        <v>1792</v>
      </c>
      <c r="G440">
        <v>672</v>
      </c>
    </row>
    <row r="441" spans="1:7" x14ac:dyDescent="0.35">
      <c r="A441">
        <v>2</v>
      </c>
      <c r="B441">
        <v>310429</v>
      </c>
      <c r="C441" t="s">
        <v>10</v>
      </c>
      <c r="D441">
        <v>2181</v>
      </c>
      <c r="E441" s="3">
        <v>43840</v>
      </c>
      <c r="F441">
        <v>8724</v>
      </c>
      <c r="G441">
        <v>3271.5</v>
      </c>
    </row>
    <row r="442" spans="1:7" x14ac:dyDescent="0.35">
      <c r="A442">
        <v>4</v>
      </c>
      <c r="B442">
        <v>495847</v>
      </c>
      <c r="C442" t="s">
        <v>10</v>
      </c>
      <c r="D442">
        <v>1540</v>
      </c>
      <c r="E442" s="3">
        <v>43838</v>
      </c>
      <c r="F442">
        <v>6160</v>
      </c>
      <c r="G442">
        <v>2310</v>
      </c>
    </row>
    <row r="443" spans="1:7" x14ac:dyDescent="0.35">
      <c r="A443">
        <v>2</v>
      </c>
      <c r="B443">
        <v>297812</v>
      </c>
      <c r="C443" t="s">
        <v>10</v>
      </c>
      <c r="D443">
        <v>490</v>
      </c>
      <c r="E443" s="3">
        <v>43841</v>
      </c>
      <c r="F443">
        <v>1960</v>
      </c>
      <c r="G443">
        <v>735</v>
      </c>
    </row>
    <row r="444" spans="1:7" x14ac:dyDescent="0.35">
      <c r="A444">
        <v>4</v>
      </c>
      <c r="B444">
        <v>702657</v>
      </c>
      <c r="C444" t="s">
        <v>10</v>
      </c>
      <c r="D444">
        <v>1362</v>
      </c>
      <c r="E444" s="3">
        <v>43842</v>
      </c>
      <c r="F444">
        <v>5448</v>
      </c>
      <c r="G444">
        <v>2043</v>
      </c>
    </row>
    <row r="445" spans="1:7" x14ac:dyDescent="0.35">
      <c r="A445">
        <v>3</v>
      </c>
      <c r="B445">
        <v>629559</v>
      </c>
      <c r="C445" t="s">
        <v>10</v>
      </c>
      <c r="D445">
        <v>1094</v>
      </c>
      <c r="E445" s="3">
        <v>43836</v>
      </c>
      <c r="F445">
        <v>4376</v>
      </c>
      <c r="G445">
        <v>1641</v>
      </c>
    </row>
    <row r="446" spans="1:7" x14ac:dyDescent="0.35">
      <c r="A446">
        <v>5</v>
      </c>
      <c r="B446">
        <v>496752</v>
      </c>
      <c r="C446" t="s">
        <v>10</v>
      </c>
      <c r="D446">
        <v>367</v>
      </c>
      <c r="E446" s="3">
        <v>43475</v>
      </c>
      <c r="F446">
        <v>1468</v>
      </c>
      <c r="G446">
        <v>550.5</v>
      </c>
    </row>
    <row r="447" spans="1:7" x14ac:dyDescent="0.35">
      <c r="A447">
        <v>5</v>
      </c>
      <c r="B447">
        <v>273665</v>
      </c>
      <c r="C447" t="s">
        <v>10</v>
      </c>
      <c r="D447">
        <v>663</v>
      </c>
      <c r="E447" s="3">
        <v>43835</v>
      </c>
      <c r="F447">
        <v>2652</v>
      </c>
      <c r="G447">
        <v>994.5</v>
      </c>
    </row>
    <row r="448" spans="1:7" x14ac:dyDescent="0.35">
      <c r="A448">
        <v>4</v>
      </c>
      <c r="B448">
        <v>865204</v>
      </c>
      <c r="C448" t="s">
        <v>10</v>
      </c>
      <c r="D448">
        <v>819</v>
      </c>
      <c r="E448" s="3">
        <v>43837</v>
      </c>
      <c r="F448">
        <v>3276</v>
      </c>
      <c r="G448">
        <v>1228.5</v>
      </c>
    </row>
    <row r="449" spans="1:7" x14ac:dyDescent="0.35">
      <c r="A449">
        <v>2</v>
      </c>
      <c r="B449">
        <v>203224</v>
      </c>
      <c r="C449" t="s">
        <v>10</v>
      </c>
      <c r="D449">
        <v>1580</v>
      </c>
      <c r="E449" s="3">
        <v>43839</v>
      </c>
      <c r="F449">
        <v>6320</v>
      </c>
      <c r="G449">
        <v>2370</v>
      </c>
    </row>
    <row r="450" spans="1:7" x14ac:dyDescent="0.35">
      <c r="A450">
        <v>2</v>
      </c>
      <c r="B450">
        <v>361276</v>
      </c>
      <c r="C450" t="s">
        <v>10</v>
      </c>
      <c r="D450">
        <v>521</v>
      </c>
      <c r="E450" s="3">
        <v>43842</v>
      </c>
      <c r="F450">
        <v>2084</v>
      </c>
      <c r="G450">
        <v>781.5</v>
      </c>
    </row>
    <row r="451" spans="1:7" x14ac:dyDescent="0.35">
      <c r="A451">
        <v>4</v>
      </c>
      <c r="B451">
        <v>395290</v>
      </c>
      <c r="C451" t="s">
        <v>10</v>
      </c>
      <c r="D451">
        <v>386</v>
      </c>
      <c r="E451" s="3">
        <v>43475</v>
      </c>
      <c r="F451">
        <v>1544</v>
      </c>
      <c r="G451">
        <v>579</v>
      </c>
    </row>
    <row r="452" spans="1:7" x14ac:dyDescent="0.35">
      <c r="A452">
        <v>3</v>
      </c>
      <c r="B452">
        <v>876370</v>
      </c>
      <c r="C452" t="s">
        <v>10</v>
      </c>
      <c r="D452">
        <v>3446</v>
      </c>
      <c r="E452" s="3">
        <v>43834</v>
      </c>
      <c r="F452">
        <v>13782</v>
      </c>
      <c r="G452">
        <v>5168.25</v>
      </c>
    </row>
    <row r="453" spans="1:7" x14ac:dyDescent="0.35">
      <c r="A453">
        <v>3</v>
      </c>
      <c r="B453">
        <v>788517</v>
      </c>
      <c r="C453" t="s">
        <v>10</v>
      </c>
      <c r="D453">
        <v>1482</v>
      </c>
      <c r="E453" s="3">
        <v>43477</v>
      </c>
      <c r="F453">
        <v>5928</v>
      </c>
      <c r="G453">
        <v>2223</v>
      </c>
    </row>
    <row r="454" spans="1:7" x14ac:dyDescent="0.35">
      <c r="A454">
        <v>3</v>
      </c>
      <c r="B454">
        <v>518063</v>
      </c>
      <c r="C454" t="s">
        <v>10</v>
      </c>
      <c r="D454">
        <v>1198</v>
      </c>
      <c r="E454" s="3">
        <v>43475</v>
      </c>
      <c r="F454">
        <v>4792</v>
      </c>
      <c r="G454">
        <v>1797</v>
      </c>
    </row>
    <row r="455" spans="1:7" x14ac:dyDescent="0.35">
      <c r="A455">
        <v>1</v>
      </c>
      <c r="B455">
        <v>241164</v>
      </c>
      <c r="C455" t="s">
        <v>10</v>
      </c>
      <c r="D455">
        <v>1937</v>
      </c>
      <c r="E455" s="3">
        <v>43832</v>
      </c>
      <c r="F455">
        <v>7748</v>
      </c>
      <c r="G455">
        <v>2905.5</v>
      </c>
    </row>
    <row r="456" spans="1:7" x14ac:dyDescent="0.35">
      <c r="A456">
        <v>5</v>
      </c>
      <c r="B456">
        <v>242657</v>
      </c>
      <c r="C456" t="s">
        <v>10</v>
      </c>
      <c r="D456">
        <v>792</v>
      </c>
      <c r="E456" s="3">
        <v>43833</v>
      </c>
      <c r="F456">
        <v>3168</v>
      </c>
      <c r="G456">
        <v>1188</v>
      </c>
    </row>
    <row r="457" spans="1:7" x14ac:dyDescent="0.35">
      <c r="A457">
        <v>2</v>
      </c>
      <c r="B457">
        <v>327555</v>
      </c>
      <c r="C457" t="s">
        <v>10</v>
      </c>
      <c r="D457">
        <v>2811</v>
      </c>
      <c r="E457" s="3">
        <v>43837</v>
      </c>
      <c r="F457">
        <v>11244</v>
      </c>
      <c r="G457">
        <v>4216.5</v>
      </c>
    </row>
    <row r="458" spans="1:7" x14ac:dyDescent="0.35">
      <c r="A458">
        <v>5</v>
      </c>
      <c r="B458">
        <v>363487</v>
      </c>
      <c r="C458" t="s">
        <v>10</v>
      </c>
      <c r="D458">
        <v>2441</v>
      </c>
      <c r="E458" s="3">
        <v>43840</v>
      </c>
      <c r="F458">
        <v>9764</v>
      </c>
      <c r="G458">
        <v>3661.5</v>
      </c>
    </row>
    <row r="459" spans="1:7" x14ac:dyDescent="0.35">
      <c r="A459">
        <v>3</v>
      </c>
      <c r="B459">
        <v>607051</v>
      </c>
      <c r="C459" t="s">
        <v>10</v>
      </c>
      <c r="D459">
        <v>1560</v>
      </c>
      <c r="E459" s="3">
        <v>43476</v>
      </c>
      <c r="F459">
        <v>6240</v>
      </c>
      <c r="G459">
        <v>2340</v>
      </c>
    </row>
    <row r="460" spans="1:7" x14ac:dyDescent="0.35">
      <c r="A460">
        <v>5</v>
      </c>
      <c r="B460">
        <v>535522</v>
      </c>
      <c r="C460" t="s">
        <v>10</v>
      </c>
      <c r="D460">
        <v>2706</v>
      </c>
      <c r="E460" s="3">
        <v>43476</v>
      </c>
      <c r="F460">
        <v>10824</v>
      </c>
      <c r="G460">
        <v>4059</v>
      </c>
    </row>
    <row r="461" spans="1:7" x14ac:dyDescent="0.35">
      <c r="A461">
        <v>4</v>
      </c>
      <c r="B461">
        <v>533938</v>
      </c>
      <c r="C461" t="s">
        <v>10</v>
      </c>
      <c r="D461">
        <v>886</v>
      </c>
      <c r="E461" s="3">
        <v>43836</v>
      </c>
      <c r="F461">
        <v>3544</v>
      </c>
      <c r="G461">
        <v>1329</v>
      </c>
    </row>
    <row r="462" spans="1:7" x14ac:dyDescent="0.35">
      <c r="A462">
        <v>3</v>
      </c>
      <c r="B462">
        <v>105566</v>
      </c>
      <c r="C462" t="s">
        <v>10</v>
      </c>
      <c r="D462">
        <v>2416</v>
      </c>
      <c r="E462" s="3">
        <v>43474</v>
      </c>
      <c r="F462">
        <v>9664</v>
      </c>
      <c r="G462">
        <v>3624</v>
      </c>
    </row>
    <row r="463" spans="1:7" x14ac:dyDescent="0.35">
      <c r="A463">
        <v>4</v>
      </c>
      <c r="B463">
        <v>694579</v>
      </c>
      <c r="C463" t="s">
        <v>10</v>
      </c>
      <c r="D463">
        <v>2156</v>
      </c>
      <c r="E463" s="3">
        <v>43840</v>
      </c>
      <c r="F463">
        <v>8624</v>
      </c>
      <c r="G463">
        <v>3234</v>
      </c>
    </row>
    <row r="464" spans="1:7" x14ac:dyDescent="0.35">
      <c r="A464">
        <v>1</v>
      </c>
      <c r="B464">
        <v>483789</v>
      </c>
      <c r="C464" t="s">
        <v>10</v>
      </c>
      <c r="D464">
        <v>2689</v>
      </c>
      <c r="E464" s="3">
        <v>43841</v>
      </c>
      <c r="F464">
        <v>10756</v>
      </c>
      <c r="G464">
        <v>4033.5</v>
      </c>
    </row>
    <row r="465" spans="1:7" x14ac:dyDescent="0.35">
      <c r="A465">
        <v>3</v>
      </c>
      <c r="B465">
        <v>728960</v>
      </c>
      <c r="C465" t="s">
        <v>10</v>
      </c>
      <c r="D465">
        <v>2522</v>
      </c>
      <c r="E465" s="3">
        <v>43831</v>
      </c>
      <c r="F465">
        <v>10086</v>
      </c>
      <c r="G465">
        <v>3782.25</v>
      </c>
    </row>
    <row r="466" spans="1:7" x14ac:dyDescent="0.35">
      <c r="A466">
        <v>5</v>
      </c>
      <c r="B466">
        <v>759173</v>
      </c>
      <c r="C466" t="s">
        <v>10</v>
      </c>
      <c r="D466">
        <v>2567</v>
      </c>
      <c r="E466" s="3">
        <v>43836</v>
      </c>
      <c r="F466">
        <v>10268</v>
      </c>
      <c r="G466">
        <v>3850.5</v>
      </c>
    </row>
    <row r="467" spans="1:7" x14ac:dyDescent="0.35">
      <c r="A467">
        <v>3</v>
      </c>
      <c r="B467">
        <v>602911</v>
      </c>
      <c r="C467" t="s">
        <v>10</v>
      </c>
      <c r="D467">
        <v>923</v>
      </c>
      <c r="E467" s="3">
        <v>43833</v>
      </c>
      <c r="F467">
        <v>3692</v>
      </c>
      <c r="G467">
        <v>1384.5</v>
      </c>
    </row>
    <row r="468" spans="1:7" x14ac:dyDescent="0.35">
      <c r="A468">
        <v>3</v>
      </c>
      <c r="B468">
        <v>317699</v>
      </c>
      <c r="C468" t="s">
        <v>10</v>
      </c>
      <c r="D468">
        <v>1790</v>
      </c>
      <c r="E468" s="3">
        <v>43833</v>
      </c>
      <c r="F468">
        <v>7160</v>
      </c>
      <c r="G468">
        <v>2685</v>
      </c>
    </row>
    <row r="469" spans="1:7" x14ac:dyDescent="0.35">
      <c r="A469">
        <v>3</v>
      </c>
      <c r="B469">
        <v>676544</v>
      </c>
      <c r="C469" t="s">
        <v>10</v>
      </c>
      <c r="D469">
        <v>442</v>
      </c>
      <c r="E469" s="3">
        <v>43474</v>
      </c>
      <c r="F469">
        <v>1768</v>
      </c>
      <c r="G469">
        <v>663</v>
      </c>
    </row>
    <row r="470" spans="1:7" x14ac:dyDescent="0.35">
      <c r="A470">
        <v>4</v>
      </c>
      <c r="B470">
        <v>455417</v>
      </c>
      <c r="C470" t="s">
        <v>10</v>
      </c>
      <c r="D470">
        <v>2579</v>
      </c>
      <c r="E470" s="3">
        <v>43834</v>
      </c>
      <c r="F470">
        <v>10316</v>
      </c>
      <c r="G470">
        <v>3868.5</v>
      </c>
    </row>
    <row r="471" spans="1:7" x14ac:dyDescent="0.35">
      <c r="A471">
        <v>3</v>
      </c>
      <c r="B471">
        <v>759484</v>
      </c>
      <c r="C471" t="s">
        <v>10</v>
      </c>
      <c r="D471">
        <v>1743</v>
      </c>
      <c r="E471" s="3">
        <v>43835</v>
      </c>
      <c r="F471">
        <v>6972</v>
      </c>
      <c r="G471">
        <v>2614.5</v>
      </c>
    </row>
    <row r="472" spans="1:7" x14ac:dyDescent="0.35">
      <c r="A472">
        <v>1</v>
      </c>
      <c r="B472">
        <v>727283</v>
      </c>
      <c r="C472" t="s">
        <v>10</v>
      </c>
      <c r="D472">
        <v>2996</v>
      </c>
      <c r="E472" s="3">
        <v>43475</v>
      </c>
      <c r="F472">
        <v>11984</v>
      </c>
      <c r="G472">
        <v>4494</v>
      </c>
    </row>
    <row r="473" spans="1:7" x14ac:dyDescent="0.35">
      <c r="A473">
        <v>4</v>
      </c>
      <c r="B473">
        <v>684001</v>
      </c>
      <c r="C473" t="s">
        <v>10</v>
      </c>
      <c r="D473">
        <v>280</v>
      </c>
      <c r="E473" s="3">
        <v>43842</v>
      </c>
      <c r="F473">
        <v>1120</v>
      </c>
      <c r="G473">
        <v>420</v>
      </c>
    </row>
    <row r="474" spans="1:7" x14ac:dyDescent="0.35">
      <c r="A474">
        <v>5</v>
      </c>
      <c r="B474">
        <v>372739</v>
      </c>
      <c r="C474" t="s">
        <v>10</v>
      </c>
      <c r="D474">
        <v>801</v>
      </c>
      <c r="E474" s="3">
        <v>43837</v>
      </c>
      <c r="F474">
        <v>3204</v>
      </c>
      <c r="G474">
        <v>1201.5</v>
      </c>
    </row>
    <row r="475" spans="1:7" x14ac:dyDescent="0.35">
      <c r="A475">
        <v>1</v>
      </c>
      <c r="B475">
        <v>285799</v>
      </c>
      <c r="C475" t="s">
        <v>10</v>
      </c>
      <c r="D475">
        <v>1023</v>
      </c>
      <c r="E475" s="3">
        <v>43474</v>
      </c>
      <c r="F475">
        <v>4092</v>
      </c>
      <c r="G475">
        <v>1534.5</v>
      </c>
    </row>
    <row r="476" spans="1:7" x14ac:dyDescent="0.35">
      <c r="A476">
        <v>2</v>
      </c>
      <c r="B476">
        <v>289035</v>
      </c>
      <c r="C476" t="s">
        <v>10</v>
      </c>
      <c r="D476">
        <v>1496</v>
      </c>
      <c r="E476" s="3">
        <v>43840</v>
      </c>
      <c r="F476">
        <v>5984</v>
      </c>
      <c r="G476">
        <v>2244</v>
      </c>
    </row>
    <row r="477" spans="1:7" x14ac:dyDescent="0.35">
      <c r="A477">
        <v>5</v>
      </c>
      <c r="B477">
        <v>411519</v>
      </c>
      <c r="C477" t="s">
        <v>10</v>
      </c>
      <c r="D477">
        <v>1010</v>
      </c>
      <c r="E477" s="3">
        <v>43840</v>
      </c>
      <c r="F477">
        <v>4040</v>
      </c>
      <c r="G477">
        <v>1515</v>
      </c>
    </row>
    <row r="478" spans="1:7" x14ac:dyDescent="0.35">
      <c r="A478">
        <v>3</v>
      </c>
      <c r="B478">
        <v>199710</v>
      </c>
      <c r="C478" t="s">
        <v>10</v>
      </c>
      <c r="D478">
        <v>1513</v>
      </c>
      <c r="E478" s="3">
        <v>43841</v>
      </c>
      <c r="F478">
        <v>6052</v>
      </c>
      <c r="G478">
        <v>2269.5</v>
      </c>
    </row>
    <row r="479" spans="1:7" x14ac:dyDescent="0.35">
      <c r="A479">
        <v>4</v>
      </c>
      <c r="B479">
        <v>632637</v>
      </c>
      <c r="C479" t="s">
        <v>10</v>
      </c>
      <c r="D479">
        <v>2300</v>
      </c>
      <c r="E479" s="3">
        <v>43842</v>
      </c>
      <c r="F479">
        <v>9200</v>
      </c>
      <c r="G479">
        <v>3450</v>
      </c>
    </row>
    <row r="480" spans="1:7" x14ac:dyDescent="0.35">
      <c r="A480">
        <v>4</v>
      </c>
      <c r="B480">
        <v>384743</v>
      </c>
      <c r="C480" t="s">
        <v>10</v>
      </c>
      <c r="D480">
        <v>2821</v>
      </c>
      <c r="E480" s="3">
        <v>43477</v>
      </c>
      <c r="F480">
        <v>11284</v>
      </c>
      <c r="G480">
        <v>4231.5</v>
      </c>
    </row>
    <row r="481" spans="1:7" x14ac:dyDescent="0.35">
      <c r="A481">
        <v>1</v>
      </c>
      <c r="B481">
        <v>819278</v>
      </c>
      <c r="C481" t="s">
        <v>10</v>
      </c>
      <c r="D481">
        <v>1174</v>
      </c>
      <c r="E481" s="3">
        <v>43838</v>
      </c>
      <c r="F481">
        <v>4696</v>
      </c>
      <c r="G481">
        <v>1761</v>
      </c>
    </row>
    <row r="482" spans="1:7" x14ac:dyDescent="0.35">
      <c r="A482">
        <v>4</v>
      </c>
      <c r="B482">
        <v>858434</v>
      </c>
      <c r="C482" t="s">
        <v>10</v>
      </c>
      <c r="D482">
        <v>2767</v>
      </c>
      <c r="E482" s="3">
        <v>43838</v>
      </c>
      <c r="F482">
        <v>11068</v>
      </c>
      <c r="G482">
        <v>4150.5</v>
      </c>
    </row>
    <row r="483" spans="1:7" x14ac:dyDescent="0.35">
      <c r="A483">
        <v>4</v>
      </c>
      <c r="B483">
        <v>329257</v>
      </c>
      <c r="C483" t="s">
        <v>10</v>
      </c>
      <c r="D483">
        <v>1085</v>
      </c>
      <c r="E483" s="3">
        <v>43840</v>
      </c>
      <c r="F483">
        <v>4340</v>
      </c>
      <c r="G483">
        <v>1627.5</v>
      </c>
    </row>
    <row r="484" spans="1:7" x14ac:dyDescent="0.35">
      <c r="A484">
        <v>3</v>
      </c>
      <c r="B484">
        <v>793118</v>
      </c>
      <c r="C484" t="s">
        <v>11</v>
      </c>
      <c r="D484">
        <v>2001</v>
      </c>
      <c r="E484" s="3">
        <v>43832</v>
      </c>
      <c r="F484">
        <v>6003</v>
      </c>
      <c r="G484">
        <v>2501.25</v>
      </c>
    </row>
    <row r="485" spans="1:7" x14ac:dyDescent="0.35">
      <c r="A485">
        <v>3</v>
      </c>
      <c r="B485">
        <v>355287</v>
      </c>
      <c r="C485" t="s">
        <v>11</v>
      </c>
      <c r="D485">
        <v>2838</v>
      </c>
      <c r="E485" s="3">
        <v>43834</v>
      </c>
      <c r="F485">
        <v>8514</v>
      </c>
      <c r="G485">
        <v>3547.5</v>
      </c>
    </row>
    <row r="486" spans="1:7" x14ac:dyDescent="0.35">
      <c r="A486">
        <v>2</v>
      </c>
      <c r="B486">
        <v>246621</v>
      </c>
      <c r="C486" t="s">
        <v>11</v>
      </c>
      <c r="D486">
        <v>2178</v>
      </c>
      <c r="E486" s="3">
        <v>43836</v>
      </c>
      <c r="F486">
        <v>6534</v>
      </c>
      <c r="G486">
        <v>2722.5</v>
      </c>
    </row>
    <row r="487" spans="1:7" x14ac:dyDescent="0.35">
      <c r="A487">
        <v>3</v>
      </c>
      <c r="B487">
        <v>641259</v>
      </c>
      <c r="C487" t="s">
        <v>11</v>
      </c>
      <c r="D487">
        <v>888</v>
      </c>
      <c r="E487" s="3">
        <v>43836</v>
      </c>
      <c r="F487">
        <v>2664</v>
      </c>
      <c r="G487">
        <v>1110</v>
      </c>
    </row>
    <row r="488" spans="1:7" x14ac:dyDescent="0.35">
      <c r="A488">
        <v>1</v>
      </c>
      <c r="B488">
        <v>587301</v>
      </c>
      <c r="C488" t="s">
        <v>11</v>
      </c>
      <c r="D488">
        <v>1527</v>
      </c>
      <c r="E488" s="3">
        <v>43474</v>
      </c>
      <c r="F488">
        <v>4581</v>
      </c>
      <c r="G488">
        <v>1908.75</v>
      </c>
    </row>
    <row r="489" spans="1:7" x14ac:dyDescent="0.35">
      <c r="A489">
        <v>5</v>
      </c>
      <c r="B489">
        <v>505496</v>
      </c>
      <c r="C489" t="s">
        <v>11</v>
      </c>
      <c r="D489">
        <v>2151</v>
      </c>
      <c r="E489" s="3">
        <v>43839</v>
      </c>
      <c r="F489">
        <v>6453</v>
      </c>
      <c r="G489">
        <v>2688.75</v>
      </c>
    </row>
    <row r="490" spans="1:7" x14ac:dyDescent="0.35">
      <c r="A490">
        <v>4</v>
      </c>
      <c r="B490">
        <v>745887</v>
      </c>
      <c r="C490" t="s">
        <v>11</v>
      </c>
      <c r="D490">
        <v>1817</v>
      </c>
      <c r="E490" s="3">
        <v>43842</v>
      </c>
      <c r="F490">
        <v>5451</v>
      </c>
      <c r="G490">
        <v>2271.25</v>
      </c>
    </row>
    <row r="491" spans="1:7" x14ac:dyDescent="0.35">
      <c r="A491">
        <v>5</v>
      </c>
      <c r="B491">
        <v>514091</v>
      </c>
      <c r="C491" t="s">
        <v>11</v>
      </c>
      <c r="D491">
        <v>1326</v>
      </c>
      <c r="E491" s="3">
        <v>43833</v>
      </c>
      <c r="F491">
        <v>3978</v>
      </c>
      <c r="G491">
        <v>1657.5</v>
      </c>
    </row>
    <row r="492" spans="1:7" x14ac:dyDescent="0.35">
      <c r="A492">
        <v>4</v>
      </c>
      <c r="B492">
        <v>735280</v>
      </c>
      <c r="C492" t="s">
        <v>11</v>
      </c>
      <c r="D492">
        <v>263</v>
      </c>
      <c r="E492" s="3">
        <v>43833</v>
      </c>
      <c r="F492">
        <v>789</v>
      </c>
      <c r="G492">
        <v>328.75</v>
      </c>
    </row>
    <row r="493" spans="1:7" x14ac:dyDescent="0.35">
      <c r="A493">
        <v>1</v>
      </c>
      <c r="B493">
        <v>540473</v>
      </c>
      <c r="C493" t="s">
        <v>11</v>
      </c>
      <c r="D493">
        <v>944</v>
      </c>
      <c r="E493" s="3">
        <v>43834</v>
      </c>
      <c r="F493">
        <v>2830.5</v>
      </c>
      <c r="G493">
        <v>1179.375</v>
      </c>
    </row>
    <row r="494" spans="1:7" x14ac:dyDescent="0.35">
      <c r="A494">
        <v>1</v>
      </c>
      <c r="B494">
        <v>327845</v>
      </c>
      <c r="C494" t="s">
        <v>11</v>
      </c>
      <c r="D494">
        <v>727</v>
      </c>
      <c r="E494" s="3">
        <v>43836</v>
      </c>
      <c r="F494">
        <v>2181</v>
      </c>
      <c r="G494">
        <v>908.75</v>
      </c>
    </row>
    <row r="495" spans="1:7" x14ac:dyDescent="0.35">
      <c r="A495">
        <v>3</v>
      </c>
      <c r="B495">
        <v>460452</v>
      </c>
      <c r="C495" t="s">
        <v>11</v>
      </c>
      <c r="D495">
        <v>787</v>
      </c>
      <c r="E495" s="3">
        <v>43836</v>
      </c>
      <c r="F495">
        <v>2361</v>
      </c>
      <c r="G495">
        <v>983.75</v>
      </c>
    </row>
    <row r="496" spans="1:7" x14ac:dyDescent="0.35">
      <c r="A496">
        <v>2</v>
      </c>
      <c r="B496">
        <v>354480</v>
      </c>
      <c r="C496" t="s">
        <v>11</v>
      </c>
      <c r="D496">
        <v>986</v>
      </c>
      <c r="E496" s="3">
        <v>43839</v>
      </c>
      <c r="F496">
        <v>2958</v>
      </c>
      <c r="G496">
        <v>1232.5</v>
      </c>
    </row>
    <row r="497" spans="1:7" x14ac:dyDescent="0.35">
      <c r="A497">
        <v>3</v>
      </c>
      <c r="B497">
        <v>243929</v>
      </c>
      <c r="C497" t="s">
        <v>11</v>
      </c>
      <c r="D497">
        <v>494</v>
      </c>
      <c r="E497" s="3">
        <v>43475</v>
      </c>
      <c r="F497">
        <v>1482</v>
      </c>
      <c r="G497">
        <v>617.5</v>
      </c>
    </row>
    <row r="498" spans="1:7" x14ac:dyDescent="0.35">
      <c r="A498">
        <v>2</v>
      </c>
      <c r="B498">
        <v>791359</v>
      </c>
      <c r="C498" t="s">
        <v>11</v>
      </c>
      <c r="D498">
        <v>1397</v>
      </c>
      <c r="E498" s="3">
        <v>43840</v>
      </c>
      <c r="F498">
        <v>4191</v>
      </c>
      <c r="G498">
        <v>1746.25</v>
      </c>
    </row>
    <row r="499" spans="1:7" x14ac:dyDescent="0.35">
      <c r="A499">
        <v>5</v>
      </c>
      <c r="B499">
        <v>275167</v>
      </c>
      <c r="C499" t="s">
        <v>11</v>
      </c>
      <c r="D499">
        <v>1744</v>
      </c>
      <c r="E499" s="3">
        <v>43841</v>
      </c>
      <c r="F499">
        <v>5232</v>
      </c>
      <c r="G499">
        <v>2180</v>
      </c>
    </row>
    <row r="500" spans="1:7" x14ac:dyDescent="0.35">
      <c r="A500">
        <v>5</v>
      </c>
      <c r="B500">
        <v>160577</v>
      </c>
      <c r="C500" t="s">
        <v>11</v>
      </c>
      <c r="D500">
        <v>662</v>
      </c>
      <c r="E500" s="3">
        <v>43836</v>
      </c>
      <c r="F500">
        <v>1986</v>
      </c>
      <c r="G500">
        <v>827.5</v>
      </c>
    </row>
    <row r="501" spans="1:7" x14ac:dyDescent="0.35">
      <c r="A501">
        <v>5</v>
      </c>
      <c r="B501">
        <v>827058</v>
      </c>
      <c r="C501" t="s">
        <v>11</v>
      </c>
      <c r="D501">
        <v>214</v>
      </c>
      <c r="E501" s="3">
        <v>43475</v>
      </c>
      <c r="F501">
        <v>642</v>
      </c>
      <c r="G501">
        <v>267.5</v>
      </c>
    </row>
    <row r="502" spans="1:7" x14ac:dyDescent="0.35">
      <c r="A502">
        <v>4</v>
      </c>
      <c r="B502">
        <v>439635</v>
      </c>
      <c r="C502" t="s">
        <v>11</v>
      </c>
      <c r="D502">
        <v>2877</v>
      </c>
      <c r="E502" s="3">
        <v>43840</v>
      </c>
      <c r="F502">
        <v>8631</v>
      </c>
      <c r="G502">
        <v>3596.25</v>
      </c>
    </row>
    <row r="503" spans="1:7" x14ac:dyDescent="0.35">
      <c r="A503">
        <v>4</v>
      </c>
      <c r="B503">
        <v>752965</v>
      </c>
      <c r="C503" t="s">
        <v>11</v>
      </c>
      <c r="D503">
        <v>2729</v>
      </c>
      <c r="E503" s="3">
        <v>43842</v>
      </c>
      <c r="F503">
        <v>8187</v>
      </c>
      <c r="G503">
        <v>3411.25</v>
      </c>
    </row>
    <row r="504" spans="1:7" x14ac:dyDescent="0.35">
      <c r="A504">
        <v>5</v>
      </c>
      <c r="B504">
        <v>454417</v>
      </c>
      <c r="C504" t="s">
        <v>11</v>
      </c>
      <c r="D504">
        <v>266</v>
      </c>
      <c r="E504" s="3">
        <v>43477</v>
      </c>
      <c r="F504">
        <v>798</v>
      </c>
      <c r="G504">
        <v>332.5</v>
      </c>
    </row>
    <row r="505" spans="1:7" x14ac:dyDescent="0.35">
      <c r="A505">
        <v>2</v>
      </c>
      <c r="B505">
        <v>434482</v>
      </c>
      <c r="C505" t="s">
        <v>11</v>
      </c>
      <c r="D505">
        <v>1940</v>
      </c>
      <c r="E505" s="3">
        <v>43477</v>
      </c>
      <c r="F505">
        <v>5820</v>
      </c>
      <c r="G505">
        <v>2425</v>
      </c>
    </row>
    <row r="506" spans="1:7" x14ac:dyDescent="0.35">
      <c r="A506">
        <v>1</v>
      </c>
      <c r="B506">
        <v>632111</v>
      </c>
      <c r="C506" t="s">
        <v>11</v>
      </c>
      <c r="D506">
        <v>2844</v>
      </c>
      <c r="E506" s="3">
        <v>43832</v>
      </c>
      <c r="F506">
        <v>8532</v>
      </c>
      <c r="G506">
        <v>3555</v>
      </c>
    </row>
    <row r="507" spans="1:7" x14ac:dyDescent="0.35">
      <c r="A507">
        <v>3</v>
      </c>
      <c r="B507">
        <v>703612</v>
      </c>
      <c r="C507" t="s">
        <v>11</v>
      </c>
      <c r="D507">
        <v>1916</v>
      </c>
      <c r="E507" s="3">
        <v>43834</v>
      </c>
      <c r="F507">
        <v>5748</v>
      </c>
      <c r="G507">
        <v>2395</v>
      </c>
    </row>
    <row r="508" spans="1:7" x14ac:dyDescent="0.35">
      <c r="A508">
        <v>2</v>
      </c>
      <c r="B508">
        <v>358173</v>
      </c>
      <c r="C508" t="s">
        <v>11</v>
      </c>
      <c r="D508">
        <v>1570</v>
      </c>
      <c r="E508" s="3">
        <v>43836</v>
      </c>
      <c r="F508">
        <v>4710</v>
      </c>
      <c r="G508">
        <v>1962.5</v>
      </c>
    </row>
    <row r="509" spans="1:7" x14ac:dyDescent="0.35">
      <c r="A509">
        <v>2</v>
      </c>
      <c r="B509">
        <v>149767</v>
      </c>
      <c r="C509" t="s">
        <v>11</v>
      </c>
      <c r="D509">
        <v>1874</v>
      </c>
      <c r="E509" s="3">
        <v>43838</v>
      </c>
      <c r="F509">
        <v>5622</v>
      </c>
      <c r="G509">
        <v>2342.5</v>
      </c>
    </row>
    <row r="510" spans="1:7" x14ac:dyDescent="0.35">
      <c r="A510">
        <v>4</v>
      </c>
      <c r="B510">
        <v>108848</v>
      </c>
      <c r="C510" t="s">
        <v>11</v>
      </c>
      <c r="D510">
        <v>1642</v>
      </c>
      <c r="E510" s="3">
        <v>43838</v>
      </c>
      <c r="F510">
        <v>4926</v>
      </c>
      <c r="G510">
        <v>2052.5</v>
      </c>
    </row>
    <row r="511" spans="1:7" x14ac:dyDescent="0.35">
      <c r="A511">
        <v>4</v>
      </c>
      <c r="B511">
        <v>623371</v>
      </c>
      <c r="C511" t="s">
        <v>11</v>
      </c>
      <c r="D511">
        <v>1945</v>
      </c>
      <c r="E511" s="3">
        <v>43475</v>
      </c>
      <c r="F511">
        <v>5835</v>
      </c>
      <c r="G511">
        <v>2431.25</v>
      </c>
    </row>
    <row r="512" spans="1:7" x14ac:dyDescent="0.35">
      <c r="A512">
        <v>2</v>
      </c>
      <c r="B512">
        <v>444395</v>
      </c>
      <c r="C512" t="s">
        <v>11</v>
      </c>
      <c r="D512">
        <v>2479</v>
      </c>
      <c r="E512" s="3">
        <v>43831</v>
      </c>
      <c r="F512">
        <v>7437</v>
      </c>
      <c r="G512">
        <v>3098.75</v>
      </c>
    </row>
    <row r="513" spans="1:7" x14ac:dyDescent="0.35">
      <c r="A513">
        <v>5</v>
      </c>
      <c r="B513">
        <v>818048</v>
      </c>
      <c r="C513" t="s">
        <v>11</v>
      </c>
      <c r="D513">
        <v>866</v>
      </c>
      <c r="E513" s="3">
        <v>43835</v>
      </c>
      <c r="F513">
        <v>2598</v>
      </c>
      <c r="G513">
        <v>1082.5</v>
      </c>
    </row>
    <row r="514" spans="1:7" x14ac:dyDescent="0.35">
      <c r="A514">
        <v>1</v>
      </c>
      <c r="B514">
        <v>581507</v>
      </c>
      <c r="C514" t="s">
        <v>11</v>
      </c>
      <c r="D514">
        <v>349</v>
      </c>
      <c r="E514" s="3">
        <v>43474</v>
      </c>
      <c r="F514">
        <v>1047</v>
      </c>
      <c r="G514">
        <v>436.25</v>
      </c>
    </row>
    <row r="515" spans="1:7" x14ac:dyDescent="0.35">
      <c r="A515">
        <v>1</v>
      </c>
      <c r="B515">
        <v>144559</v>
      </c>
      <c r="C515" t="s">
        <v>11</v>
      </c>
      <c r="D515">
        <v>2177</v>
      </c>
      <c r="E515" s="3">
        <v>43840</v>
      </c>
      <c r="F515">
        <v>6531</v>
      </c>
      <c r="G515">
        <v>2721.25</v>
      </c>
    </row>
    <row r="516" spans="1:7" x14ac:dyDescent="0.35">
      <c r="A516">
        <v>3</v>
      </c>
      <c r="B516">
        <v>592176</v>
      </c>
      <c r="C516" t="s">
        <v>11</v>
      </c>
      <c r="D516">
        <v>1514</v>
      </c>
      <c r="E516" s="3">
        <v>43475</v>
      </c>
      <c r="F516">
        <v>4542</v>
      </c>
      <c r="G516">
        <v>1892.5</v>
      </c>
    </row>
    <row r="517" spans="1:7" x14ac:dyDescent="0.35">
      <c r="A517">
        <v>5</v>
      </c>
      <c r="B517">
        <v>639651</v>
      </c>
      <c r="C517" t="s">
        <v>11</v>
      </c>
      <c r="D517">
        <v>2689</v>
      </c>
      <c r="E517" s="3">
        <v>43840</v>
      </c>
      <c r="F517">
        <v>8067</v>
      </c>
      <c r="G517">
        <v>3361.25</v>
      </c>
    </row>
    <row r="518" spans="1:7" x14ac:dyDescent="0.35">
      <c r="A518">
        <v>5</v>
      </c>
      <c r="B518">
        <v>426898</v>
      </c>
      <c r="C518" t="s">
        <v>11</v>
      </c>
      <c r="D518">
        <v>1389</v>
      </c>
      <c r="E518" s="3">
        <v>43475</v>
      </c>
      <c r="F518">
        <v>4167</v>
      </c>
      <c r="G518">
        <v>1736.25</v>
      </c>
    </row>
    <row r="519" spans="1:7" x14ac:dyDescent="0.35">
      <c r="A519">
        <v>3</v>
      </c>
      <c r="B519">
        <v>646205</v>
      </c>
      <c r="C519" t="s">
        <v>11</v>
      </c>
      <c r="D519">
        <v>1265</v>
      </c>
      <c r="E519" s="3">
        <v>43476</v>
      </c>
      <c r="F519">
        <v>3795</v>
      </c>
      <c r="G519">
        <v>1581.25</v>
      </c>
    </row>
    <row r="520" spans="1:7" x14ac:dyDescent="0.35">
      <c r="A520">
        <v>1</v>
      </c>
      <c r="B520">
        <v>872775</v>
      </c>
      <c r="C520" t="s">
        <v>11</v>
      </c>
      <c r="D520">
        <v>2297</v>
      </c>
      <c r="E520" s="3">
        <v>43476</v>
      </c>
      <c r="F520">
        <v>6891</v>
      </c>
      <c r="G520">
        <v>2871.25</v>
      </c>
    </row>
    <row r="521" spans="1:7" x14ac:dyDescent="0.35">
      <c r="A521">
        <v>2</v>
      </c>
      <c r="B521">
        <v>774130</v>
      </c>
      <c r="C521" t="s">
        <v>11</v>
      </c>
      <c r="D521">
        <v>2663</v>
      </c>
      <c r="E521" s="3">
        <v>43842</v>
      </c>
      <c r="F521">
        <v>7989</v>
      </c>
      <c r="G521">
        <v>3328.75</v>
      </c>
    </row>
    <row r="522" spans="1:7" x14ac:dyDescent="0.35">
      <c r="A522">
        <v>2</v>
      </c>
      <c r="B522">
        <v>899502</v>
      </c>
      <c r="C522" t="s">
        <v>11</v>
      </c>
      <c r="D522">
        <v>570</v>
      </c>
      <c r="E522" s="3">
        <v>43842</v>
      </c>
      <c r="F522">
        <v>1710</v>
      </c>
      <c r="G522">
        <v>712.5</v>
      </c>
    </row>
    <row r="523" spans="1:7" x14ac:dyDescent="0.35">
      <c r="A523">
        <v>5</v>
      </c>
      <c r="B523">
        <v>792599</v>
      </c>
      <c r="C523" t="s">
        <v>11</v>
      </c>
      <c r="D523">
        <v>2487</v>
      </c>
      <c r="E523" s="3">
        <v>43842</v>
      </c>
      <c r="F523">
        <v>7461</v>
      </c>
      <c r="G523">
        <v>3108.75</v>
      </c>
    </row>
    <row r="524" spans="1:7" x14ac:dyDescent="0.35">
      <c r="A524">
        <v>2</v>
      </c>
      <c r="B524">
        <v>701669</v>
      </c>
      <c r="C524" t="s">
        <v>11</v>
      </c>
      <c r="D524">
        <v>2844</v>
      </c>
      <c r="E524" s="3">
        <v>43836</v>
      </c>
      <c r="F524">
        <v>8532</v>
      </c>
      <c r="G524">
        <v>3555</v>
      </c>
    </row>
    <row r="525" spans="1:7" x14ac:dyDescent="0.35">
      <c r="A525">
        <v>5</v>
      </c>
      <c r="B525">
        <v>721252</v>
      </c>
      <c r="C525" t="s">
        <v>11</v>
      </c>
      <c r="D525">
        <v>1498</v>
      </c>
      <c r="E525" s="3">
        <v>43836</v>
      </c>
      <c r="F525">
        <v>4494</v>
      </c>
      <c r="G525">
        <v>1872.5</v>
      </c>
    </row>
    <row r="526" spans="1:7" x14ac:dyDescent="0.35">
      <c r="A526">
        <v>2</v>
      </c>
      <c r="B526">
        <v>425472</v>
      </c>
      <c r="C526" t="s">
        <v>11</v>
      </c>
      <c r="D526">
        <v>1221</v>
      </c>
      <c r="E526" s="3">
        <v>43475</v>
      </c>
      <c r="F526">
        <v>3663</v>
      </c>
      <c r="G526">
        <v>1526.25</v>
      </c>
    </row>
    <row r="527" spans="1:7" x14ac:dyDescent="0.35">
      <c r="A527">
        <v>5</v>
      </c>
      <c r="B527">
        <v>441711</v>
      </c>
      <c r="C527" t="s">
        <v>11</v>
      </c>
      <c r="D527">
        <v>1123</v>
      </c>
      <c r="E527" s="3">
        <v>43476</v>
      </c>
      <c r="F527">
        <v>3369</v>
      </c>
      <c r="G527">
        <v>1403.75</v>
      </c>
    </row>
    <row r="528" spans="1:7" x14ac:dyDescent="0.35">
      <c r="A528">
        <v>5</v>
      </c>
      <c r="B528">
        <v>562962</v>
      </c>
      <c r="C528" t="s">
        <v>11</v>
      </c>
      <c r="D528">
        <v>2436</v>
      </c>
      <c r="E528" s="3">
        <v>43477</v>
      </c>
      <c r="F528">
        <v>7308</v>
      </c>
      <c r="G528">
        <v>3045</v>
      </c>
    </row>
    <row r="529" spans="1:7" x14ac:dyDescent="0.35">
      <c r="A529">
        <v>4</v>
      </c>
      <c r="B529">
        <v>666684</v>
      </c>
      <c r="C529" t="s">
        <v>11</v>
      </c>
      <c r="D529">
        <v>1153</v>
      </c>
      <c r="E529" s="3">
        <v>43840</v>
      </c>
      <c r="F529">
        <v>3459</v>
      </c>
      <c r="G529">
        <v>1441.25</v>
      </c>
    </row>
    <row r="530" spans="1:7" x14ac:dyDescent="0.35">
      <c r="A530">
        <v>2</v>
      </c>
      <c r="B530">
        <v>361541</v>
      </c>
      <c r="C530" t="s">
        <v>11</v>
      </c>
      <c r="D530">
        <v>1739</v>
      </c>
      <c r="E530" s="3">
        <v>43834</v>
      </c>
      <c r="F530">
        <v>5215.5</v>
      </c>
      <c r="G530">
        <v>2173.125</v>
      </c>
    </row>
    <row r="531" spans="1:7" x14ac:dyDescent="0.35">
      <c r="A531">
        <v>5</v>
      </c>
      <c r="B531">
        <v>899556</v>
      </c>
      <c r="C531" t="s">
        <v>11</v>
      </c>
      <c r="D531">
        <v>2215</v>
      </c>
      <c r="E531" s="3">
        <v>43474</v>
      </c>
      <c r="F531">
        <v>6645</v>
      </c>
      <c r="G531">
        <v>2768.75</v>
      </c>
    </row>
    <row r="532" spans="1:7" x14ac:dyDescent="0.35">
      <c r="A532">
        <v>1</v>
      </c>
      <c r="B532">
        <v>628954</v>
      </c>
      <c r="C532" t="s">
        <v>11</v>
      </c>
      <c r="D532">
        <v>1582</v>
      </c>
      <c r="E532" s="3">
        <v>43842</v>
      </c>
      <c r="F532">
        <v>4746</v>
      </c>
      <c r="G532">
        <v>1977.5</v>
      </c>
    </row>
    <row r="533" spans="1:7" x14ac:dyDescent="0.35">
      <c r="A533">
        <v>5</v>
      </c>
      <c r="B533">
        <v>617395</v>
      </c>
      <c r="C533" t="s">
        <v>11</v>
      </c>
      <c r="D533">
        <v>3245</v>
      </c>
      <c r="E533" s="3">
        <v>43831</v>
      </c>
      <c r="F533">
        <v>9733.5</v>
      </c>
      <c r="G533">
        <v>4055.625</v>
      </c>
    </row>
    <row r="534" spans="1:7" x14ac:dyDescent="0.35">
      <c r="A534">
        <v>5</v>
      </c>
      <c r="B534">
        <v>619210</v>
      </c>
      <c r="C534" t="s">
        <v>11</v>
      </c>
      <c r="D534">
        <v>959</v>
      </c>
      <c r="E534" s="3">
        <v>43832</v>
      </c>
      <c r="F534">
        <v>2877</v>
      </c>
      <c r="G534">
        <v>1198.75</v>
      </c>
    </row>
    <row r="535" spans="1:7" x14ac:dyDescent="0.35">
      <c r="A535">
        <v>5</v>
      </c>
      <c r="B535">
        <v>210209</v>
      </c>
      <c r="C535" t="s">
        <v>11</v>
      </c>
      <c r="D535">
        <v>2747</v>
      </c>
      <c r="E535" s="3">
        <v>43832</v>
      </c>
      <c r="F535">
        <v>8241</v>
      </c>
      <c r="G535">
        <v>3433.75</v>
      </c>
    </row>
    <row r="536" spans="1:7" x14ac:dyDescent="0.35">
      <c r="A536">
        <v>3</v>
      </c>
      <c r="B536">
        <v>324307</v>
      </c>
      <c r="C536" t="s">
        <v>11</v>
      </c>
      <c r="D536">
        <v>575</v>
      </c>
      <c r="E536" s="3">
        <v>43834</v>
      </c>
      <c r="F536">
        <v>1723.5</v>
      </c>
      <c r="G536">
        <v>718.125</v>
      </c>
    </row>
    <row r="537" spans="1:7" x14ac:dyDescent="0.35">
      <c r="A537">
        <v>3</v>
      </c>
      <c r="B537">
        <v>406234</v>
      </c>
      <c r="C537" t="s">
        <v>11</v>
      </c>
      <c r="D537">
        <v>2338</v>
      </c>
      <c r="E537" s="3">
        <v>43836</v>
      </c>
      <c r="F537">
        <v>7014</v>
      </c>
      <c r="G537">
        <v>2922.5</v>
      </c>
    </row>
    <row r="538" spans="1:7" x14ac:dyDescent="0.35">
      <c r="A538">
        <v>3</v>
      </c>
      <c r="B538">
        <v>464364</v>
      </c>
      <c r="C538" t="s">
        <v>11</v>
      </c>
      <c r="D538">
        <v>381</v>
      </c>
      <c r="E538" s="3">
        <v>43838</v>
      </c>
      <c r="F538">
        <v>1143</v>
      </c>
      <c r="G538">
        <v>476.25</v>
      </c>
    </row>
    <row r="539" spans="1:7" x14ac:dyDescent="0.35">
      <c r="A539">
        <v>1</v>
      </c>
      <c r="B539">
        <v>350494</v>
      </c>
      <c r="C539" t="s">
        <v>11</v>
      </c>
      <c r="D539">
        <v>422</v>
      </c>
      <c r="E539" s="3">
        <v>43838</v>
      </c>
      <c r="F539">
        <v>1266</v>
      </c>
      <c r="G539">
        <v>527.5</v>
      </c>
    </row>
    <row r="540" spans="1:7" x14ac:dyDescent="0.35">
      <c r="A540">
        <v>4</v>
      </c>
      <c r="B540">
        <v>711362</v>
      </c>
      <c r="C540" t="s">
        <v>11</v>
      </c>
      <c r="D540">
        <v>2134</v>
      </c>
      <c r="E540" s="3">
        <v>43839</v>
      </c>
      <c r="F540">
        <v>6402</v>
      </c>
      <c r="G540">
        <v>2667.5</v>
      </c>
    </row>
    <row r="541" spans="1:7" x14ac:dyDescent="0.35">
      <c r="A541">
        <v>3</v>
      </c>
      <c r="B541">
        <v>451947</v>
      </c>
      <c r="C541" t="s">
        <v>11</v>
      </c>
      <c r="D541">
        <v>808</v>
      </c>
      <c r="E541" s="3">
        <v>43477</v>
      </c>
      <c r="F541">
        <v>2424</v>
      </c>
      <c r="G541">
        <v>1010</v>
      </c>
    </row>
    <row r="542" spans="1:7" x14ac:dyDescent="0.35">
      <c r="A542">
        <v>2</v>
      </c>
      <c r="B542">
        <v>633142</v>
      </c>
      <c r="C542" t="s">
        <v>11</v>
      </c>
      <c r="D542">
        <v>437</v>
      </c>
      <c r="E542" s="3">
        <v>43837</v>
      </c>
      <c r="F542">
        <v>1309.5</v>
      </c>
      <c r="G542">
        <v>545.625</v>
      </c>
    </row>
    <row r="543" spans="1:7" x14ac:dyDescent="0.35">
      <c r="A543">
        <v>2</v>
      </c>
      <c r="B543">
        <v>462436</v>
      </c>
      <c r="C543" t="s">
        <v>11</v>
      </c>
      <c r="D543">
        <v>1956</v>
      </c>
      <c r="E543" s="3">
        <v>43831</v>
      </c>
      <c r="F543">
        <v>5868</v>
      </c>
      <c r="G543">
        <v>2445</v>
      </c>
    </row>
    <row r="544" spans="1:7" x14ac:dyDescent="0.35">
      <c r="A544">
        <v>5</v>
      </c>
      <c r="B544">
        <v>184366</v>
      </c>
      <c r="C544" t="s">
        <v>11</v>
      </c>
      <c r="D544">
        <v>2659</v>
      </c>
      <c r="E544" s="3">
        <v>43832</v>
      </c>
      <c r="F544">
        <v>7977</v>
      </c>
      <c r="G544">
        <v>3323.75</v>
      </c>
    </row>
    <row r="545" spans="1:7" x14ac:dyDescent="0.35">
      <c r="A545">
        <v>2</v>
      </c>
      <c r="B545">
        <v>151130</v>
      </c>
      <c r="C545" t="s">
        <v>11</v>
      </c>
      <c r="D545">
        <v>1352</v>
      </c>
      <c r="E545" s="3">
        <v>43834</v>
      </c>
      <c r="F545">
        <v>4054.5</v>
      </c>
      <c r="G545">
        <v>1689.375</v>
      </c>
    </row>
    <row r="546" spans="1:7" x14ac:dyDescent="0.35">
      <c r="A546">
        <v>3</v>
      </c>
      <c r="B546">
        <v>747194</v>
      </c>
      <c r="C546" t="s">
        <v>11</v>
      </c>
      <c r="D546">
        <v>880</v>
      </c>
      <c r="E546" s="3">
        <v>43835</v>
      </c>
      <c r="F546">
        <v>2640</v>
      </c>
      <c r="G546">
        <v>1100</v>
      </c>
    </row>
    <row r="547" spans="1:7" x14ac:dyDescent="0.35">
      <c r="A547">
        <v>2</v>
      </c>
      <c r="B547">
        <v>390355</v>
      </c>
      <c r="C547" t="s">
        <v>11</v>
      </c>
      <c r="D547">
        <v>1867</v>
      </c>
      <c r="E547" s="3">
        <v>43839</v>
      </c>
      <c r="F547">
        <v>5601</v>
      </c>
      <c r="G547">
        <v>2333.75</v>
      </c>
    </row>
    <row r="548" spans="1:7" x14ac:dyDescent="0.35">
      <c r="A548">
        <v>1</v>
      </c>
      <c r="B548">
        <v>594463</v>
      </c>
      <c r="C548" t="s">
        <v>11</v>
      </c>
      <c r="D548">
        <v>2234</v>
      </c>
      <c r="E548" s="3">
        <v>43474</v>
      </c>
      <c r="F548">
        <v>6702</v>
      </c>
      <c r="G548">
        <v>2792.5</v>
      </c>
    </row>
    <row r="549" spans="1:7" x14ac:dyDescent="0.35">
      <c r="A549">
        <v>2</v>
      </c>
      <c r="B549">
        <v>699845</v>
      </c>
      <c r="C549" t="s">
        <v>11</v>
      </c>
      <c r="D549">
        <v>1227</v>
      </c>
      <c r="E549" s="3">
        <v>43840</v>
      </c>
      <c r="F549">
        <v>3681</v>
      </c>
      <c r="G549">
        <v>1533.75</v>
      </c>
    </row>
    <row r="550" spans="1:7" x14ac:dyDescent="0.35">
      <c r="A550">
        <v>3</v>
      </c>
      <c r="B550">
        <v>867837</v>
      </c>
      <c r="C550" t="s">
        <v>11</v>
      </c>
      <c r="D550">
        <v>877</v>
      </c>
      <c r="E550" s="3">
        <v>43841</v>
      </c>
      <c r="F550">
        <v>2631</v>
      </c>
      <c r="G550">
        <v>1096.25</v>
      </c>
    </row>
    <row r="551" spans="1:7" x14ac:dyDescent="0.35">
      <c r="A551">
        <v>4</v>
      </c>
      <c r="B551">
        <v>881898</v>
      </c>
      <c r="C551" t="s">
        <v>11</v>
      </c>
      <c r="D551">
        <v>360</v>
      </c>
      <c r="E551" s="3">
        <v>43840</v>
      </c>
      <c r="F551">
        <v>1080</v>
      </c>
      <c r="G551">
        <v>450</v>
      </c>
    </row>
    <row r="552" spans="1:7" x14ac:dyDescent="0.35">
      <c r="A552">
        <v>4</v>
      </c>
      <c r="B552">
        <v>750389</v>
      </c>
      <c r="C552" t="s">
        <v>11</v>
      </c>
      <c r="D552">
        <v>2682</v>
      </c>
      <c r="E552" s="3">
        <v>43476</v>
      </c>
      <c r="F552">
        <v>8046</v>
      </c>
      <c r="G552">
        <v>3352.5</v>
      </c>
    </row>
    <row r="553" spans="1:7" x14ac:dyDescent="0.35">
      <c r="A553">
        <v>1</v>
      </c>
      <c r="B553">
        <v>102288</v>
      </c>
      <c r="C553" t="s">
        <v>11</v>
      </c>
      <c r="D553">
        <v>521</v>
      </c>
      <c r="E553" s="3">
        <v>43842</v>
      </c>
      <c r="F553">
        <v>1563</v>
      </c>
      <c r="G553">
        <v>651.25</v>
      </c>
    </row>
    <row r="554" spans="1:7" x14ac:dyDescent="0.35">
      <c r="A554">
        <v>5</v>
      </c>
      <c r="B554">
        <v>727045</v>
      </c>
      <c r="C554" t="s">
        <v>11</v>
      </c>
      <c r="D554">
        <v>341</v>
      </c>
      <c r="E554" s="3">
        <v>43835</v>
      </c>
      <c r="F554">
        <v>1023</v>
      </c>
      <c r="G554">
        <v>426.25</v>
      </c>
    </row>
    <row r="555" spans="1:7" x14ac:dyDescent="0.35">
      <c r="A555">
        <v>1</v>
      </c>
      <c r="B555">
        <v>485947</v>
      </c>
      <c r="C555" t="s">
        <v>11</v>
      </c>
      <c r="D555">
        <v>641</v>
      </c>
      <c r="E555" s="3">
        <v>43837</v>
      </c>
      <c r="F555">
        <v>1923</v>
      </c>
      <c r="G555">
        <v>801.25</v>
      </c>
    </row>
    <row r="556" spans="1:7" x14ac:dyDescent="0.35">
      <c r="A556">
        <v>2</v>
      </c>
      <c r="B556">
        <v>363822</v>
      </c>
      <c r="C556" t="s">
        <v>11</v>
      </c>
      <c r="D556">
        <v>2807</v>
      </c>
      <c r="E556" s="3">
        <v>43838</v>
      </c>
      <c r="F556">
        <v>8421</v>
      </c>
      <c r="G556">
        <v>3508.75</v>
      </c>
    </row>
    <row r="557" spans="1:7" x14ac:dyDescent="0.35">
      <c r="A557">
        <v>5</v>
      </c>
      <c r="B557">
        <v>494850</v>
      </c>
      <c r="C557" t="s">
        <v>11</v>
      </c>
      <c r="D557">
        <v>432</v>
      </c>
      <c r="E557" s="3">
        <v>43839</v>
      </c>
      <c r="F557">
        <v>1296</v>
      </c>
      <c r="G557">
        <v>540</v>
      </c>
    </row>
    <row r="558" spans="1:7" x14ac:dyDescent="0.35">
      <c r="A558">
        <v>2</v>
      </c>
      <c r="B558">
        <v>540189</v>
      </c>
      <c r="C558" t="s">
        <v>11</v>
      </c>
      <c r="D558">
        <v>2294</v>
      </c>
      <c r="E558" s="3">
        <v>43475</v>
      </c>
      <c r="F558">
        <v>6882</v>
      </c>
      <c r="G558">
        <v>2867.5</v>
      </c>
    </row>
    <row r="559" spans="1:7" x14ac:dyDescent="0.35">
      <c r="A559">
        <v>5</v>
      </c>
      <c r="B559">
        <v>823956</v>
      </c>
      <c r="C559" t="s">
        <v>11</v>
      </c>
      <c r="D559">
        <v>2167</v>
      </c>
      <c r="E559" s="3">
        <v>43475</v>
      </c>
      <c r="F559">
        <v>6501</v>
      </c>
      <c r="G559">
        <v>2708.75</v>
      </c>
    </row>
    <row r="560" spans="1:7" x14ac:dyDescent="0.35">
      <c r="A560">
        <v>2</v>
      </c>
      <c r="B560">
        <v>820943</v>
      </c>
      <c r="C560" t="s">
        <v>11</v>
      </c>
      <c r="D560">
        <v>2529</v>
      </c>
      <c r="E560" s="3">
        <v>43841</v>
      </c>
      <c r="F560">
        <v>7587</v>
      </c>
      <c r="G560">
        <v>3161.25</v>
      </c>
    </row>
    <row r="561" spans="1:7" x14ac:dyDescent="0.35">
      <c r="A561">
        <v>2</v>
      </c>
      <c r="B561">
        <v>366080</v>
      </c>
      <c r="C561" t="s">
        <v>11</v>
      </c>
      <c r="D561">
        <v>1870</v>
      </c>
      <c r="E561" s="3">
        <v>43477</v>
      </c>
      <c r="F561">
        <v>5610</v>
      </c>
      <c r="G561">
        <v>2337.5</v>
      </c>
    </row>
    <row r="562" spans="1:7" x14ac:dyDescent="0.35">
      <c r="A562">
        <v>5</v>
      </c>
      <c r="B562">
        <v>565067</v>
      </c>
      <c r="C562" t="s">
        <v>11</v>
      </c>
      <c r="D562">
        <v>1579</v>
      </c>
      <c r="E562" s="3">
        <v>43833</v>
      </c>
      <c r="F562">
        <v>4737</v>
      </c>
      <c r="G562">
        <v>1973.75</v>
      </c>
    </row>
    <row r="563" spans="1:7" x14ac:dyDescent="0.35">
      <c r="A563">
        <v>5</v>
      </c>
      <c r="B563">
        <v>808356</v>
      </c>
      <c r="C563" t="s">
        <v>11</v>
      </c>
      <c r="D563">
        <v>1005</v>
      </c>
      <c r="E563" s="3">
        <v>43474</v>
      </c>
      <c r="F563">
        <v>3015</v>
      </c>
      <c r="G563">
        <v>1256.25</v>
      </c>
    </row>
    <row r="564" spans="1:7" x14ac:dyDescent="0.35">
      <c r="A564">
        <v>2</v>
      </c>
      <c r="B564">
        <v>153144</v>
      </c>
      <c r="C564" t="s">
        <v>11</v>
      </c>
      <c r="D564">
        <v>1734</v>
      </c>
      <c r="E564" s="3">
        <v>43831</v>
      </c>
      <c r="F564">
        <v>5202</v>
      </c>
      <c r="G564">
        <v>2167.5</v>
      </c>
    </row>
    <row r="565" spans="1:7" x14ac:dyDescent="0.35">
      <c r="A565">
        <v>3</v>
      </c>
      <c r="B565">
        <v>878522</v>
      </c>
      <c r="C565" t="s">
        <v>11</v>
      </c>
      <c r="D565">
        <v>554</v>
      </c>
      <c r="E565" s="3">
        <v>43831</v>
      </c>
      <c r="F565">
        <v>1662</v>
      </c>
      <c r="G565">
        <v>692.5</v>
      </c>
    </row>
    <row r="566" spans="1:7" x14ac:dyDescent="0.35">
      <c r="A566">
        <v>2</v>
      </c>
      <c r="B566">
        <v>856913</v>
      </c>
      <c r="C566" t="s">
        <v>11</v>
      </c>
      <c r="D566">
        <v>2935</v>
      </c>
      <c r="E566" s="3">
        <v>43476</v>
      </c>
      <c r="F566">
        <v>8805</v>
      </c>
      <c r="G566">
        <v>3668.75</v>
      </c>
    </row>
    <row r="567" spans="1:7" x14ac:dyDescent="0.35">
      <c r="A567">
        <v>2</v>
      </c>
      <c r="B567">
        <v>644843</v>
      </c>
      <c r="C567" t="s">
        <v>11</v>
      </c>
      <c r="D567">
        <v>2109</v>
      </c>
      <c r="E567" s="3">
        <v>43835</v>
      </c>
      <c r="F567">
        <v>6327</v>
      </c>
      <c r="G567">
        <v>2636.25</v>
      </c>
    </row>
    <row r="568" spans="1:7" x14ac:dyDescent="0.35">
      <c r="A568">
        <v>1</v>
      </c>
      <c r="B568">
        <v>219485</v>
      </c>
      <c r="C568" t="s">
        <v>11</v>
      </c>
      <c r="D568">
        <v>3875</v>
      </c>
      <c r="E568" s="3">
        <v>43837</v>
      </c>
      <c r="F568">
        <v>11623.5</v>
      </c>
      <c r="G568">
        <v>4843.125</v>
      </c>
    </row>
    <row r="569" spans="1:7" x14ac:dyDescent="0.35">
      <c r="A569">
        <v>4</v>
      </c>
      <c r="B569">
        <v>362208</v>
      </c>
      <c r="C569" t="s">
        <v>11</v>
      </c>
      <c r="D569">
        <v>623</v>
      </c>
      <c r="E569" s="3">
        <v>43474</v>
      </c>
      <c r="F569">
        <v>1869</v>
      </c>
      <c r="G569">
        <v>778.75</v>
      </c>
    </row>
    <row r="570" spans="1:7" x14ac:dyDescent="0.35">
      <c r="A570">
        <v>1</v>
      </c>
      <c r="B570">
        <v>305275</v>
      </c>
      <c r="C570" t="s">
        <v>11</v>
      </c>
      <c r="D570">
        <v>986</v>
      </c>
      <c r="E570" s="3">
        <v>43840</v>
      </c>
      <c r="F570">
        <v>2958</v>
      </c>
      <c r="G570">
        <v>1232.5</v>
      </c>
    </row>
    <row r="571" spans="1:7" x14ac:dyDescent="0.35">
      <c r="A571">
        <v>2</v>
      </c>
      <c r="B571">
        <v>601126</v>
      </c>
      <c r="C571" t="s">
        <v>11</v>
      </c>
      <c r="D571">
        <v>2387</v>
      </c>
      <c r="E571" s="3">
        <v>43841</v>
      </c>
      <c r="F571">
        <v>7161</v>
      </c>
      <c r="G571">
        <v>2983.75</v>
      </c>
    </row>
    <row r="572" spans="1:7" x14ac:dyDescent="0.35">
      <c r="A572">
        <v>3</v>
      </c>
      <c r="B572">
        <v>871331</v>
      </c>
      <c r="C572" t="s">
        <v>11</v>
      </c>
      <c r="D572">
        <v>1233</v>
      </c>
      <c r="E572" s="3">
        <v>43842</v>
      </c>
      <c r="F572">
        <v>3699</v>
      </c>
      <c r="G572">
        <v>1541.25</v>
      </c>
    </row>
    <row r="573" spans="1:7" x14ac:dyDescent="0.35">
      <c r="A573">
        <v>3</v>
      </c>
      <c r="B573">
        <v>138905</v>
      </c>
      <c r="C573" t="s">
        <v>11</v>
      </c>
      <c r="D573">
        <v>1491</v>
      </c>
      <c r="E573" s="3">
        <v>43833</v>
      </c>
      <c r="F573">
        <v>4473</v>
      </c>
      <c r="G573">
        <v>1863.75</v>
      </c>
    </row>
    <row r="574" spans="1:7" x14ac:dyDescent="0.35">
      <c r="A574">
        <v>4</v>
      </c>
      <c r="B574">
        <v>521663</v>
      </c>
      <c r="C574" t="s">
        <v>11</v>
      </c>
      <c r="D574">
        <v>1531</v>
      </c>
      <c r="E574" s="3">
        <v>43842</v>
      </c>
      <c r="F574">
        <v>4593</v>
      </c>
      <c r="G574">
        <v>1913.75</v>
      </c>
    </row>
    <row r="575" spans="1:7" x14ac:dyDescent="0.35">
      <c r="A575">
        <v>2</v>
      </c>
      <c r="B575">
        <v>384410</v>
      </c>
      <c r="C575" t="s">
        <v>11</v>
      </c>
      <c r="D575">
        <v>2567</v>
      </c>
      <c r="E575" s="3">
        <v>43836</v>
      </c>
      <c r="F575">
        <v>7701</v>
      </c>
      <c r="G575">
        <v>3208.75</v>
      </c>
    </row>
    <row r="576" spans="1:7" x14ac:dyDescent="0.35">
      <c r="A576">
        <v>2</v>
      </c>
      <c r="B576">
        <v>561318</v>
      </c>
      <c r="C576" t="s">
        <v>11</v>
      </c>
      <c r="D576">
        <v>1583</v>
      </c>
      <c r="E576" s="3">
        <v>43836</v>
      </c>
      <c r="F576">
        <v>4749</v>
      </c>
      <c r="G576">
        <v>1978.75</v>
      </c>
    </row>
    <row r="577" spans="1:7" x14ac:dyDescent="0.35">
      <c r="A577">
        <v>1</v>
      </c>
      <c r="B577">
        <v>762271</v>
      </c>
      <c r="C577" t="s">
        <v>11</v>
      </c>
      <c r="D577">
        <v>1565</v>
      </c>
      <c r="E577" s="3">
        <v>43840</v>
      </c>
      <c r="F577">
        <v>4695</v>
      </c>
      <c r="G577">
        <v>1956.25</v>
      </c>
    </row>
    <row r="578" spans="1:7" x14ac:dyDescent="0.35">
      <c r="A578">
        <v>3</v>
      </c>
      <c r="B578">
        <v>528145</v>
      </c>
      <c r="C578" t="s">
        <v>11</v>
      </c>
      <c r="D578">
        <v>280</v>
      </c>
      <c r="E578" s="3">
        <v>43842</v>
      </c>
      <c r="F578">
        <v>840</v>
      </c>
      <c r="G578">
        <v>350</v>
      </c>
    </row>
    <row r="579" spans="1:7" x14ac:dyDescent="0.35">
      <c r="A579">
        <v>2</v>
      </c>
      <c r="B579">
        <v>800536</v>
      </c>
      <c r="C579" t="s">
        <v>11</v>
      </c>
      <c r="D579">
        <v>2903</v>
      </c>
      <c r="E579" s="3">
        <v>43833</v>
      </c>
      <c r="F579">
        <v>8709</v>
      </c>
      <c r="G579">
        <v>3628.75</v>
      </c>
    </row>
    <row r="580" spans="1:7" x14ac:dyDescent="0.35">
      <c r="A580">
        <v>3</v>
      </c>
      <c r="B580">
        <v>444518</v>
      </c>
      <c r="C580" t="s">
        <v>11</v>
      </c>
      <c r="D580">
        <v>2541</v>
      </c>
      <c r="E580" s="3">
        <v>43838</v>
      </c>
      <c r="F580">
        <v>7623</v>
      </c>
      <c r="G580">
        <v>3176.25</v>
      </c>
    </row>
    <row r="581" spans="1:7" x14ac:dyDescent="0.35">
      <c r="A581">
        <v>4</v>
      </c>
      <c r="B581">
        <v>340032</v>
      </c>
      <c r="C581" t="s">
        <v>11</v>
      </c>
      <c r="D581">
        <v>269</v>
      </c>
      <c r="E581" s="3">
        <v>43475</v>
      </c>
      <c r="F581">
        <v>807</v>
      </c>
      <c r="G581">
        <v>336.25</v>
      </c>
    </row>
    <row r="582" spans="1:7" x14ac:dyDescent="0.35">
      <c r="A582">
        <v>2</v>
      </c>
      <c r="B582">
        <v>356877</v>
      </c>
      <c r="C582" t="s">
        <v>11</v>
      </c>
      <c r="D582">
        <v>1496</v>
      </c>
      <c r="E582" s="3">
        <v>43840</v>
      </c>
      <c r="F582">
        <v>4488</v>
      </c>
      <c r="G582">
        <v>1870</v>
      </c>
    </row>
    <row r="583" spans="1:7" x14ac:dyDescent="0.35">
      <c r="A583">
        <v>5</v>
      </c>
      <c r="B583">
        <v>208723</v>
      </c>
      <c r="C583" t="s">
        <v>11</v>
      </c>
      <c r="D583">
        <v>1010</v>
      </c>
      <c r="E583" s="3">
        <v>43840</v>
      </c>
      <c r="F583">
        <v>3030</v>
      </c>
      <c r="G583">
        <v>1262.5</v>
      </c>
    </row>
    <row r="584" spans="1:7" x14ac:dyDescent="0.35">
      <c r="A584">
        <v>5</v>
      </c>
      <c r="B584">
        <v>510933</v>
      </c>
      <c r="C584" t="s">
        <v>11</v>
      </c>
      <c r="D584">
        <v>1281</v>
      </c>
      <c r="E584" s="3">
        <v>43477</v>
      </c>
      <c r="F584">
        <v>3843</v>
      </c>
      <c r="G584">
        <v>1601.25</v>
      </c>
    </row>
    <row r="585" spans="1:7" x14ac:dyDescent="0.35">
      <c r="A585">
        <v>1</v>
      </c>
      <c r="B585">
        <v>213778</v>
      </c>
      <c r="C585" t="s">
        <v>11</v>
      </c>
      <c r="D585">
        <v>866</v>
      </c>
      <c r="E585" s="3">
        <v>43837</v>
      </c>
      <c r="F585">
        <v>2596.5</v>
      </c>
      <c r="G585">
        <v>1081.875</v>
      </c>
    </row>
    <row r="586" spans="1:7" x14ac:dyDescent="0.35">
      <c r="A586">
        <v>4</v>
      </c>
      <c r="B586">
        <v>414407</v>
      </c>
      <c r="C586" t="s">
        <v>11</v>
      </c>
      <c r="D586">
        <v>492</v>
      </c>
      <c r="E586" s="3">
        <v>43837</v>
      </c>
      <c r="F586">
        <v>1476</v>
      </c>
      <c r="G586">
        <v>615</v>
      </c>
    </row>
    <row r="587" spans="1:7" x14ac:dyDescent="0.35">
      <c r="A587">
        <v>1</v>
      </c>
      <c r="B587">
        <v>199727</v>
      </c>
      <c r="C587" t="s">
        <v>11</v>
      </c>
      <c r="D587">
        <v>267</v>
      </c>
      <c r="E587" s="3">
        <v>43475</v>
      </c>
      <c r="F587">
        <v>801</v>
      </c>
      <c r="G587">
        <v>333.75</v>
      </c>
    </row>
    <row r="588" spans="1:7" x14ac:dyDescent="0.35">
      <c r="A588">
        <v>2</v>
      </c>
      <c r="B588">
        <v>330030</v>
      </c>
      <c r="C588" t="s">
        <v>11</v>
      </c>
      <c r="D588">
        <v>1175</v>
      </c>
      <c r="E588" s="3">
        <v>43840</v>
      </c>
      <c r="F588">
        <v>3525</v>
      </c>
      <c r="G588">
        <v>1468.75</v>
      </c>
    </row>
    <row r="589" spans="1:7" x14ac:dyDescent="0.35">
      <c r="A589">
        <v>4</v>
      </c>
      <c r="B589">
        <v>780393</v>
      </c>
      <c r="C589" t="s">
        <v>11</v>
      </c>
      <c r="D589">
        <v>2954</v>
      </c>
      <c r="E589" s="3">
        <v>43476</v>
      </c>
      <c r="F589">
        <v>8862</v>
      </c>
      <c r="G589">
        <v>3692.5</v>
      </c>
    </row>
    <row r="590" spans="1:7" x14ac:dyDescent="0.35">
      <c r="A590">
        <v>4</v>
      </c>
      <c r="B590">
        <v>483216</v>
      </c>
      <c r="C590" t="s">
        <v>11</v>
      </c>
      <c r="D590">
        <v>552</v>
      </c>
      <c r="E590" s="3">
        <v>43841</v>
      </c>
      <c r="F590">
        <v>1656</v>
      </c>
      <c r="G590">
        <v>690</v>
      </c>
    </row>
    <row r="591" spans="1:7" x14ac:dyDescent="0.35">
      <c r="A591">
        <v>1</v>
      </c>
      <c r="B591">
        <v>887151</v>
      </c>
      <c r="C591" t="s">
        <v>11</v>
      </c>
      <c r="D591">
        <v>293</v>
      </c>
      <c r="E591" s="3">
        <v>43842</v>
      </c>
      <c r="F591">
        <v>879</v>
      </c>
      <c r="G591">
        <v>366.25</v>
      </c>
    </row>
    <row r="592" spans="1:7" x14ac:dyDescent="0.35">
      <c r="A592">
        <v>3</v>
      </c>
      <c r="B592">
        <v>559561</v>
      </c>
      <c r="C592" t="s">
        <v>11</v>
      </c>
      <c r="D592">
        <v>1806</v>
      </c>
      <c r="E592" s="3">
        <v>43835</v>
      </c>
      <c r="F592">
        <v>5418</v>
      </c>
      <c r="G592">
        <v>2257.5</v>
      </c>
    </row>
    <row r="593" spans="1:7" x14ac:dyDescent="0.35">
      <c r="A593">
        <v>2</v>
      </c>
      <c r="B593">
        <v>616386</v>
      </c>
      <c r="C593" t="s">
        <v>12</v>
      </c>
      <c r="D593">
        <v>1493</v>
      </c>
      <c r="E593" s="3">
        <v>43831</v>
      </c>
      <c r="F593">
        <v>8958</v>
      </c>
      <c r="G593">
        <v>4105.75</v>
      </c>
    </row>
    <row r="594" spans="1:7" x14ac:dyDescent="0.35">
      <c r="A594">
        <v>4</v>
      </c>
      <c r="B594">
        <v>775360</v>
      </c>
      <c r="C594" t="s">
        <v>12</v>
      </c>
      <c r="D594">
        <v>1804</v>
      </c>
      <c r="E594" s="3">
        <v>43832</v>
      </c>
      <c r="F594">
        <v>10824</v>
      </c>
      <c r="G594">
        <v>4961</v>
      </c>
    </row>
    <row r="595" spans="1:7" x14ac:dyDescent="0.35">
      <c r="A595">
        <v>1</v>
      </c>
      <c r="B595">
        <v>806592</v>
      </c>
      <c r="C595" t="s">
        <v>12</v>
      </c>
      <c r="D595">
        <v>2161</v>
      </c>
      <c r="E595" s="3">
        <v>43833</v>
      </c>
      <c r="F595">
        <v>12966</v>
      </c>
      <c r="G595">
        <v>5942.75</v>
      </c>
    </row>
    <row r="596" spans="1:7" x14ac:dyDescent="0.35">
      <c r="A596">
        <v>4</v>
      </c>
      <c r="B596">
        <v>552346</v>
      </c>
      <c r="C596" t="s">
        <v>12</v>
      </c>
      <c r="D596">
        <v>1006</v>
      </c>
      <c r="E596" s="3">
        <v>43836</v>
      </c>
      <c r="F596">
        <v>6036</v>
      </c>
      <c r="G596">
        <v>2766.5</v>
      </c>
    </row>
    <row r="597" spans="1:7" x14ac:dyDescent="0.35">
      <c r="A597">
        <v>1</v>
      </c>
      <c r="B597">
        <v>643742</v>
      </c>
      <c r="C597" t="s">
        <v>12</v>
      </c>
      <c r="D597">
        <v>1545</v>
      </c>
      <c r="E597" s="3">
        <v>43836</v>
      </c>
      <c r="F597">
        <v>9270</v>
      </c>
      <c r="G597">
        <v>4248.75</v>
      </c>
    </row>
    <row r="598" spans="1:7" x14ac:dyDescent="0.35">
      <c r="A598">
        <v>1</v>
      </c>
      <c r="B598">
        <v>685153</v>
      </c>
      <c r="C598" t="s">
        <v>12</v>
      </c>
      <c r="D598">
        <v>2821</v>
      </c>
      <c r="E598" s="3">
        <v>43838</v>
      </c>
      <c r="F598">
        <v>16926</v>
      </c>
      <c r="G598">
        <v>7757.75</v>
      </c>
    </row>
    <row r="599" spans="1:7" x14ac:dyDescent="0.35">
      <c r="A599">
        <v>3</v>
      </c>
      <c r="B599">
        <v>725066</v>
      </c>
      <c r="C599" t="s">
        <v>12</v>
      </c>
      <c r="D599">
        <v>345</v>
      </c>
      <c r="E599" s="3">
        <v>43475</v>
      </c>
      <c r="F599">
        <v>2070</v>
      </c>
      <c r="G599">
        <v>948.75</v>
      </c>
    </row>
    <row r="600" spans="1:7" x14ac:dyDescent="0.35">
      <c r="A600">
        <v>3</v>
      </c>
      <c r="B600">
        <v>584477</v>
      </c>
      <c r="C600" t="s">
        <v>12</v>
      </c>
      <c r="D600">
        <v>639</v>
      </c>
      <c r="E600" s="3">
        <v>43841</v>
      </c>
      <c r="F600">
        <v>3834</v>
      </c>
      <c r="G600">
        <v>1757.25</v>
      </c>
    </row>
    <row r="601" spans="1:7" x14ac:dyDescent="0.35">
      <c r="A601">
        <v>5</v>
      </c>
      <c r="B601">
        <v>613058</v>
      </c>
      <c r="C601" t="s">
        <v>12</v>
      </c>
      <c r="D601">
        <v>3864</v>
      </c>
      <c r="E601" s="3">
        <v>43834</v>
      </c>
      <c r="F601">
        <v>23184</v>
      </c>
      <c r="G601">
        <v>10626</v>
      </c>
    </row>
    <row r="602" spans="1:7" x14ac:dyDescent="0.35">
      <c r="A602">
        <v>1</v>
      </c>
      <c r="B602">
        <v>729194</v>
      </c>
      <c r="C602" t="s">
        <v>12</v>
      </c>
      <c r="D602">
        <v>362</v>
      </c>
      <c r="E602" s="3">
        <v>43835</v>
      </c>
      <c r="F602">
        <v>2172</v>
      </c>
      <c r="G602">
        <v>995.5</v>
      </c>
    </row>
    <row r="603" spans="1:7" x14ac:dyDescent="0.35">
      <c r="A603">
        <v>1</v>
      </c>
      <c r="B603">
        <v>265959</v>
      </c>
      <c r="C603" t="s">
        <v>12</v>
      </c>
      <c r="D603">
        <v>923</v>
      </c>
      <c r="E603" s="3">
        <v>43838</v>
      </c>
      <c r="F603">
        <v>5538</v>
      </c>
      <c r="G603">
        <v>2538.25</v>
      </c>
    </row>
    <row r="604" spans="1:7" x14ac:dyDescent="0.35">
      <c r="A604">
        <v>5</v>
      </c>
      <c r="B604">
        <v>196520</v>
      </c>
      <c r="C604" t="s">
        <v>12</v>
      </c>
      <c r="D604">
        <v>663</v>
      </c>
      <c r="E604" s="3">
        <v>43475</v>
      </c>
      <c r="F604">
        <v>3978</v>
      </c>
      <c r="G604">
        <v>1823.25</v>
      </c>
    </row>
    <row r="605" spans="1:7" x14ac:dyDescent="0.35">
      <c r="A605">
        <v>2</v>
      </c>
      <c r="B605">
        <v>894331</v>
      </c>
      <c r="C605" t="s">
        <v>12</v>
      </c>
      <c r="D605">
        <v>2092</v>
      </c>
      <c r="E605" s="3">
        <v>43476</v>
      </c>
      <c r="F605">
        <v>12552</v>
      </c>
      <c r="G605">
        <v>5753</v>
      </c>
    </row>
    <row r="606" spans="1:7" x14ac:dyDescent="0.35">
      <c r="A606">
        <v>2</v>
      </c>
      <c r="B606">
        <v>149035</v>
      </c>
      <c r="C606" t="s">
        <v>12</v>
      </c>
      <c r="D606">
        <v>1566</v>
      </c>
      <c r="E606" s="3">
        <v>43840</v>
      </c>
      <c r="F606">
        <v>9396</v>
      </c>
      <c r="G606">
        <v>4306.5</v>
      </c>
    </row>
    <row r="607" spans="1:7" x14ac:dyDescent="0.35">
      <c r="A607">
        <v>4</v>
      </c>
      <c r="B607">
        <v>861720</v>
      </c>
      <c r="C607" t="s">
        <v>12</v>
      </c>
      <c r="D607">
        <v>2966</v>
      </c>
      <c r="E607" s="3">
        <v>43475</v>
      </c>
      <c r="F607">
        <v>17796</v>
      </c>
      <c r="G607">
        <v>8156.5</v>
      </c>
    </row>
    <row r="608" spans="1:7" x14ac:dyDescent="0.35">
      <c r="A608">
        <v>2</v>
      </c>
      <c r="B608">
        <v>426268</v>
      </c>
      <c r="C608" t="s">
        <v>12</v>
      </c>
      <c r="D608">
        <v>2877</v>
      </c>
      <c r="E608" s="3">
        <v>43840</v>
      </c>
      <c r="F608">
        <v>17262</v>
      </c>
      <c r="G608">
        <v>7911.75</v>
      </c>
    </row>
    <row r="609" spans="1:7" x14ac:dyDescent="0.35">
      <c r="A609">
        <v>1</v>
      </c>
      <c r="B609">
        <v>156941</v>
      </c>
      <c r="C609" t="s">
        <v>12</v>
      </c>
      <c r="D609">
        <v>809</v>
      </c>
      <c r="E609" s="3">
        <v>43475</v>
      </c>
      <c r="F609">
        <v>4854</v>
      </c>
      <c r="G609">
        <v>2224.75</v>
      </c>
    </row>
    <row r="610" spans="1:7" x14ac:dyDescent="0.35">
      <c r="A610">
        <v>2</v>
      </c>
      <c r="B610">
        <v>431261</v>
      </c>
      <c r="C610" t="s">
        <v>12</v>
      </c>
      <c r="D610">
        <v>2145</v>
      </c>
      <c r="E610" s="3">
        <v>43475</v>
      </c>
      <c r="F610">
        <v>12870</v>
      </c>
      <c r="G610">
        <v>5898.75</v>
      </c>
    </row>
    <row r="611" spans="1:7" x14ac:dyDescent="0.35">
      <c r="A611">
        <v>3</v>
      </c>
      <c r="B611">
        <v>367956</v>
      </c>
      <c r="C611" t="s">
        <v>12</v>
      </c>
      <c r="D611">
        <v>1055</v>
      </c>
      <c r="E611" s="3">
        <v>43842</v>
      </c>
      <c r="F611">
        <v>6330</v>
      </c>
      <c r="G611">
        <v>2901.25</v>
      </c>
    </row>
    <row r="612" spans="1:7" x14ac:dyDescent="0.35">
      <c r="A612">
        <v>5</v>
      </c>
      <c r="B612">
        <v>214845</v>
      </c>
      <c r="C612" t="s">
        <v>12</v>
      </c>
      <c r="D612">
        <v>544</v>
      </c>
      <c r="E612" s="3">
        <v>43477</v>
      </c>
      <c r="F612">
        <v>3264</v>
      </c>
      <c r="G612">
        <v>1496</v>
      </c>
    </row>
    <row r="613" spans="1:7" x14ac:dyDescent="0.35">
      <c r="A613">
        <v>2</v>
      </c>
      <c r="B613">
        <v>765978</v>
      </c>
      <c r="C613" t="s">
        <v>12</v>
      </c>
      <c r="D613">
        <v>1084</v>
      </c>
      <c r="E613" s="3">
        <v>43842</v>
      </c>
      <c r="F613">
        <v>6504</v>
      </c>
      <c r="G613">
        <v>2981</v>
      </c>
    </row>
    <row r="614" spans="1:7" x14ac:dyDescent="0.35">
      <c r="A614">
        <v>4</v>
      </c>
      <c r="B614">
        <v>899743</v>
      </c>
      <c r="C614" t="s">
        <v>12</v>
      </c>
      <c r="D614">
        <v>2009</v>
      </c>
      <c r="E614" s="3">
        <v>43840</v>
      </c>
      <c r="F614">
        <v>12054</v>
      </c>
      <c r="G614">
        <v>5524.75</v>
      </c>
    </row>
    <row r="615" spans="1:7" x14ac:dyDescent="0.35">
      <c r="A615">
        <v>4</v>
      </c>
      <c r="B615">
        <v>766402</v>
      </c>
      <c r="C615" t="s">
        <v>12</v>
      </c>
      <c r="D615">
        <v>3851</v>
      </c>
      <c r="E615" s="3">
        <v>43834</v>
      </c>
      <c r="F615">
        <v>23103</v>
      </c>
      <c r="G615">
        <v>10588.875</v>
      </c>
    </row>
    <row r="616" spans="1:7" x14ac:dyDescent="0.35">
      <c r="A616">
        <v>4</v>
      </c>
      <c r="B616">
        <v>455927</v>
      </c>
      <c r="C616" t="s">
        <v>12</v>
      </c>
      <c r="D616">
        <v>736</v>
      </c>
      <c r="E616" s="3">
        <v>43474</v>
      </c>
      <c r="F616">
        <v>4416</v>
      </c>
      <c r="G616">
        <v>2024</v>
      </c>
    </row>
    <row r="617" spans="1:7" x14ac:dyDescent="0.35">
      <c r="A617">
        <v>3</v>
      </c>
      <c r="B617">
        <v>464499</v>
      </c>
      <c r="C617" t="s">
        <v>12</v>
      </c>
      <c r="D617">
        <v>1465</v>
      </c>
      <c r="E617" s="3">
        <v>43833</v>
      </c>
      <c r="F617">
        <v>8790</v>
      </c>
      <c r="G617">
        <v>4028.75</v>
      </c>
    </row>
    <row r="618" spans="1:7" x14ac:dyDescent="0.35">
      <c r="A618">
        <v>4</v>
      </c>
      <c r="B618">
        <v>558048</v>
      </c>
      <c r="C618" t="s">
        <v>12</v>
      </c>
      <c r="D618">
        <v>2646</v>
      </c>
      <c r="E618" s="3">
        <v>43474</v>
      </c>
      <c r="F618">
        <v>15876</v>
      </c>
      <c r="G618">
        <v>7276.5</v>
      </c>
    </row>
    <row r="619" spans="1:7" x14ac:dyDescent="0.35">
      <c r="A619">
        <v>3</v>
      </c>
      <c r="B619">
        <v>375461</v>
      </c>
      <c r="C619" t="s">
        <v>12</v>
      </c>
      <c r="D619">
        <v>2177</v>
      </c>
      <c r="E619" s="3">
        <v>43840</v>
      </c>
      <c r="F619">
        <v>13062</v>
      </c>
      <c r="G619">
        <v>5986.75</v>
      </c>
    </row>
    <row r="620" spans="1:7" x14ac:dyDescent="0.35">
      <c r="A620">
        <v>4</v>
      </c>
      <c r="B620">
        <v>673372</v>
      </c>
      <c r="C620" t="s">
        <v>12</v>
      </c>
      <c r="D620">
        <v>2431</v>
      </c>
      <c r="E620" s="3">
        <v>43842</v>
      </c>
      <c r="F620">
        <v>14586</v>
      </c>
      <c r="G620">
        <v>6685.25</v>
      </c>
    </row>
    <row r="621" spans="1:7" x14ac:dyDescent="0.35">
      <c r="A621">
        <v>1</v>
      </c>
      <c r="B621">
        <v>197116</v>
      </c>
      <c r="C621" t="s">
        <v>12</v>
      </c>
      <c r="D621">
        <v>555</v>
      </c>
      <c r="E621" s="3">
        <v>43831</v>
      </c>
      <c r="F621">
        <v>3330</v>
      </c>
      <c r="G621">
        <v>1526.25</v>
      </c>
    </row>
    <row r="622" spans="1:7" x14ac:dyDescent="0.35">
      <c r="A622">
        <v>5</v>
      </c>
      <c r="B622">
        <v>165918</v>
      </c>
      <c r="C622" t="s">
        <v>12</v>
      </c>
      <c r="D622">
        <v>2861</v>
      </c>
      <c r="E622" s="3">
        <v>43831</v>
      </c>
      <c r="F622">
        <v>17166</v>
      </c>
      <c r="G622">
        <v>7867.75</v>
      </c>
    </row>
    <row r="623" spans="1:7" x14ac:dyDescent="0.35">
      <c r="A623">
        <v>2</v>
      </c>
      <c r="B623">
        <v>666752</v>
      </c>
      <c r="C623" t="s">
        <v>12</v>
      </c>
      <c r="D623">
        <v>807</v>
      </c>
      <c r="E623" s="3">
        <v>43832</v>
      </c>
      <c r="F623">
        <v>4842</v>
      </c>
      <c r="G623">
        <v>2219.25</v>
      </c>
    </row>
    <row r="624" spans="1:7" x14ac:dyDescent="0.35">
      <c r="A624">
        <v>4</v>
      </c>
      <c r="B624">
        <v>192398</v>
      </c>
      <c r="C624" t="s">
        <v>12</v>
      </c>
      <c r="D624">
        <v>602</v>
      </c>
      <c r="E624" s="3">
        <v>43836</v>
      </c>
      <c r="F624">
        <v>3612</v>
      </c>
      <c r="G624">
        <v>1655.5</v>
      </c>
    </row>
    <row r="625" spans="1:7" x14ac:dyDescent="0.35">
      <c r="A625">
        <v>5</v>
      </c>
      <c r="B625">
        <v>864063</v>
      </c>
      <c r="C625" t="s">
        <v>12</v>
      </c>
      <c r="D625">
        <v>2832</v>
      </c>
      <c r="E625" s="3">
        <v>43838</v>
      </c>
      <c r="F625">
        <v>16992</v>
      </c>
      <c r="G625">
        <v>7788</v>
      </c>
    </row>
    <row r="626" spans="1:7" x14ac:dyDescent="0.35">
      <c r="A626">
        <v>3</v>
      </c>
      <c r="B626">
        <v>355971</v>
      </c>
      <c r="C626" t="s">
        <v>12</v>
      </c>
      <c r="D626">
        <v>1579</v>
      </c>
      <c r="E626" s="3">
        <v>43838</v>
      </c>
      <c r="F626">
        <v>9474</v>
      </c>
      <c r="G626">
        <v>4342.25</v>
      </c>
    </row>
    <row r="627" spans="1:7" x14ac:dyDescent="0.35">
      <c r="A627">
        <v>4</v>
      </c>
      <c r="B627">
        <v>304806</v>
      </c>
      <c r="C627" t="s">
        <v>12</v>
      </c>
      <c r="D627">
        <v>861</v>
      </c>
      <c r="E627" s="3">
        <v>43840</v>
      </c>
      <c r="F627">
        <v>5166</v>
      </c>
      <c r="G627">
        <v>2367.75</v>
      </c>
    </row>
    <row r="628" spans="1:7" x14ac:dyDescent="0.35">
      <c r="A628">
        <v>5</v>
      </c>
      <c r="B628">
        <v>295390</v>
      </c>
      <c r="C628" t="s">
        <v>12</v>
      </c>
      <c r="D628">
        <v>704</v>
      </c>
      <c r="E628" s="3">
        <v>43475</v>
      </c>
      <c r="F628">
        <v>4224</v>
      </c>
      <c r="G628">
        <v>1936</v>
      </c>
    </row>
    <row r="629" spans="1:7" x14ac:dyDescent="0.35">
      <c r="A629">
        <v>4</v>
      </c>
      <c r="B629">
        <v>234670</v>
      </c>
      <c r="C629" t="s">
        <v>12</v>
      </c>
      <c r="D629">
        <v>1033</v>
      </c>
      <c r="E629" s="3">
        <v>43477</v>
      </c>
      <c r="F629">
        <v>6198</v>
      </c>
      <c r="G629">
        <v>2840.75</v>
      </c>
    </row>
    <row r="630" spans="1:7" x14ac:dyDescent="0.35">
      <c r="A630">
        <v>2</v>
      </c>
      <c r="B630">
        <v>553803</v>
      </c>
      <c r="C630" t="s">
        <v>12</v>
      </c>
      <c r="D630">
        <v>1250</v>
      </c>
      <c r="E630" s="3">
        <v>43842</v>
      </c>
      <c r="F630">
        <v>7500</v>
      </c>
      <c r="G630">
        <v>3437.5</v>
      </c>
    </row>
    <row r="631" spans="1:7" x14ac:dyDescent="0.35">
      <c r="A631">
        <v>4</v>
      </c>
      <c r="B631">
        <v>730844</v>
      </c>
      <c r="C631" t="s">
        <v>12</v>
      </c>
      <c r="D631">
        <v>952</v>
      </c>
      <c r="E631" s="3">
        <v>43832</v>
      </c>
      <c r="F631">
        <v>5712</v>
      </c>
      <c r="G631">
        <v>2618</v>
      </c>
    </row>
    <row r="632" spans="1:7" x14ac:dyDescent="0.35">
      <c r="A632">
        <v>3</v>
      </c>
      <c r="B632">
        <v>218006</v>
      </c>
      <c r="C632" t="s">
        <v>12</v>
      </c>
      <c r="D632">
        <v>2755</v>
      </c>
      <c r="E632" s="3">
        <v>43832</v>
      </c>
      <c r="F632">
        <v>16530</v>
      </c>
      <c r="G632">
        <v>7576.25</v>
      </c>
    </row>
    <row r="633" spans="1:7" x14ac:dyDescent="0.35">
      <c r="A633">
        <v>5</v>
      </c>
      <c r="B633">
        <v>374150</v>
      </c>
      <c r="C633" t="s">
        <v>12</v>
      </c>
      <c r="D633">
        <v>1530</v>
      </c>
      <c r="E633" s="3">
        <v>43835</v>
      </c>
      <c r="F633">
        <v>9180</v>
      </c>
      <c r="G633">
        <v>4207.5</v>
      </c>
    </row>
    <row r="634" spans="1:7" x14ac:dyDescent="0.35">
      <c r="A634">
        <v>2</v>
      </c>
      <c r="B634">
        <v>250308</v>
      </c>
      <c r="C634" t="s">
        <v>12</v>
      </c>
      <c r="D634">
        <v>1496</v>
      </c>
      <c r="E634" s="3">
        <v>43836</v>
      </c>
      <c r="F634">
        <v>8976</v>
      </c>
      <c r="G634">
        <v>4114</v>
      </c>
    </row>
    <row r="635" spans="1:7" x14ac:dyDescent="0.35">
      <c r="A635">
        <v>3</v>
      </c>
      <c r="B635">
        <v>625104</v>
      </c>
      <c r="C635" t="s">
        <v>12</v>
      </c>
      <c r="D635">
        <v>1498</v>
      </c>
      <c r="E635" s="3">
        <v>43836</v>
      </c>
      <c r="F635">
        <v>8988</v>
      </c>
      <c r="G635">
        <v>4119.5</v>
      </c>
    </row>
    <row r="636" spans="1:7" x14ac:dyDescent="0.35">
      <c r="A636">
        <v>3</v>
      </c>
      <c r="B636">
        <v>669715</v>
      </c>
      <c r="C636" t="s">
        <v>12</v>
      </c>
      <c r="D636">
        <v>1221</v>
      </c>
      <c r="E636" s="3">
        <v>43475</v>
      </c>
      <c r="F636">
        <v>7326</v>
      </c>
      <c r="G636">
        <v>3357.75</v>
      </c>
    </row>
    <row r="637" spans="1:7" x14ac:dyDescent="0.35">
      <c r="A637">
        <v>1</v>
      </c>
      <c r="B637">
        <v>881268</v>
      </c>
      <c r="C637" t="s">
        <v>12</v>
      </c>
      <c r="D637">
        <v>2076</v>
      </c>
      <c r="E637" s="3">
        <v>43475</v>
      </c>
      <c r="F637">
        <v>12456</v>
      </c>
      <c r="G637">
        <v>5709</v>
      </c>
    </row>
    <row r="638" spans="1:7" x14ac:dyDescent="0.35">
      <c r="A638">
        <v>5</v>
      </c>
      <c r="B638">
        <v>263637</v>
      </c>
      <c r="C638" t="s">
        <v>12</v>
      </c>
      <c r="D638">
        <v>1001</v>
      </c>
      <c r="E638" s="3">
        <v>43838</v>
      </c>
      <c r="F638">
        <v>6006</v>
      </c>
      <c r="G638">
        <v>2752.75</v>
      </c>
    </row>
    <row r="639" spans="1:7" x14ac:dyDescent="0.35">
      <c r="A639">
        <v>3</v>
      </c>
      <c r="B639">
        <v>169621</v>
      </c>
      <c r="C639" t="s">
        <v>12</v>
      </c>
      <c r="D639">
        <v>1333</v>
      </c>
      <c r="E639" s="3">
        <v>43841</v>
      </c>
      <c r="F639">
        <v>7998</v>
      </c>
      <c r="G639">
        <v>3665.75</v>
      </c>
    </row>
    <row r="640" spans="1:7" x14ac:dyDescent="0.35">
      <c r="A640">
        <v>3</v>
      </c>
      <c r="B640">
        <v>636371</v>
      </c>
      <c r="C640" t="s">
        <v>12</v>
      </c>
      <c r="D640">
        <v>1262</v>
      </c>
      <c r="E640" s="3">
        <v>43835</v>
      </c>
      <c r="F640">
        <v>7572</v>
      </c>
      <c r="G640">
        <v>3470.5</v>
      </c>
    </row>
    <row r="641" spans="1:7" x14ac:dyDescent="0.35">
      <c r="A641">
        <v>3</v>
      </c>
      <c r="B641">
        <v>223911</v>
      </c>
      <c r="C641" t="s">
        <v>12</v>
      </c>
      <c r="D641">
        <v>1135</v>
      </c>
      <c r="E641" s="3">
        <v>43836</v>
      </c>
      <c r="F641">
        <v>6810</v>
      </c>
      <c r="G641">
        <v>3121.25</v>
      </c>
    </row>
    <row r="642" spans="1:7" x14ac:dyDescent="0.35">
      <c r="A642">
        <v>3</v>
      </c>
      <c r="B642">
        <v>433084</v>
      </c>
      <c r="C642" t="s">
        <v>12</v>
      </c>
      <c r="D642">
        <v>547</v>
      </c>
      <c r="E642" s="3">
        <v>43841</v>
      </c>
      <c r="F642">
        <v>3282</v>
      </c>
      <c r="G642">
        <v>1504.25</v>
      </c>
    </row>
    <row r="643" spans="1:7" x14ac:dyDescent="0.35">
      <c r="A643">
        <v>2</v>
      </c>
      <c r="B643">
        <v>818350</v>
      </c>
      <c r="C643" t="s">
        <v>12</v>
      </c>
      <c r="D643">
        <v>1582</v>
      </c>
      <c r="E643" s="3">
        <v>43842</v>
      </c>
      <c r="F643">
        <v>9492</v>
      </c>
      <c r="G643">
        <v>4350.5</v>
      </c>
    </row>
    <row r="644" spans="1:7" x14ac:dyDescent="0.35">
      <c r="A644">
        <v>1</v>
      </c>
      <c r="B644">
        <v>614031</v>
      </c>
      <c r="C644" t="s">
        <v>12</v>
      </c>
      <c r="D644">
        <v>1659</v>
      </c>
      <c r="E644" s="3">
        <v>43837</v>
      </c>
      <c r="F644">
        <v>9954</v>
      </c>
      <c r="G644">
        <v>4562.25</v>
      </c>
    </row>
    <row r="645" spans="1:7" x14ac:dyDescent="0.35">
      <c r="A645">
        <v>1</v>
      </c>
      <c r="B645">
        <v>741049</v>
      </c>
      <c r="C645" t="s">
        <v>12</v>
      </c>
      <c r="D645">
        <v>609</v>
      </c>
      <c r="E645" s="3">
        <v>43838</v>
      </c>
      <c r="F645">
        <v>3654</v>
      </c>
      <c r="G645">
        <v>1674.75</v>
      </c>
    </row>
    <row r="646" spans="1:7" x14ac:dyDescent="0.35">
      <c r="A646">
        <v>1</v>
      </c>
      <c r="B646">
        <v>529471</v>
      </c>
      <c r="C646" t="s">
        <v>12</v>
      </c>
      <c r="D646">
        <v>2087</v>
      </c>
      <c r="E646" s="3">
        <v>43839</v>
      </c>
      <c r="F646">
        <v>12522</v>
      </c>
      <c r="G646">
        <v>5739.25</v>
      </c>
    </row>
    <row r="647" spans="1:7" x14ac:dyDescent="0.35">
      <c r="A647">
        <v>4</v>
      </c>
      <c r="B647">
        <v>235009</v>
      </c>
      <c r="C647" t="s">
        <v>12</v>
      </c>
      <c r="D647">
        <v>1976</v>
      </c>
      <c r="E647" s="3">
        <v>43840</v>
      </c>
      <c r="F647">
        <v>11856</v>
      </c>
      <c r="G647">
        <v>5434</v>
      </c>
    </row>
    <row r="648" spans="1:7" x14ac:dyDescent="0.35">
      <c r="A648">
        <v>2</v>
      </c>
      <c r="B648">
        <v>562718</v>
      </c>
      <c r="C648" t="s">
        <v>12</v>
      </c>
      <c r="D648">
        <v>1421</v>
      </c>
      <c r="E648" s="3">
        <v>43477</v>
      </c>
      <c r="F648">
        <v>8526</v>
      </c>
      <c r="G648">
        <v>3907.75</v>
      </c>
    </row>
    <row r="649" spans="1:7" x14ac:dyDescent="0.35">
      <c r="A649">
        <v>4</v>
      </c>
      <c r="B649">
        <v>640346</v>
      </c>
      <c r="C649" t="s">
        <v>12</v>
      </c>
      <c r="D649">
        <v>1372</v>
      </c>
      <c r="E649" s="3">
        <v>43842</v>
      </c>
      <c r="F649">
        <v>8232</v>
      </c>
      <c r="G649">
        <v>3773</v>
      </c>
    </row>
    <row r="650" spans="1:7" x14ac:dyDescent="0.35">
      <c r="A650">
        <v>3</v>
      </c>
      <c r="B650">
        <v>629523</v>
      </c>
      <c r="C650" t="s">
        <v>12</v>
      </c>
      <c r="D650">
        <v>588</v>
      </c>
      <c r="E650" s="3">
        <v>43477</v>
      </c>
      <c r="F650">
        <v>3528</v>
      </c>
      <c r="G650">
        <v>1617</v>
      </c>
    </row>
    <row r="651" spans="1:7" x14ac:dyDescent="0.35">
      <c r="A651">
        <v>1</v>
      </c>
      <c r="B651">
        <v>856865</v>
      </c>
      <c r="C651" t="s">
        <v>12</v>
      </c>
      <c r="D651">
        <v>598</v>
      </c>
      <c r="E651" s="3">
        <v>43833</v>
      </c>
      <c r="F651">
        <v>3588</v>
      </c>
      <c r="G651">
        <v>1644.5</v>
      </c>
    </row>
    <row r="652" spans="1:7" x14ac:dyDescent="0.35">
      <c r="A652">
        <v>3</v>
      </c>
      <c r="B652">
        <v>567117</v>
      </c>
      <c r="C652" t="s">
        <v>12</v>
      </c>
      <c r="D652">
        <v>2907</v>
      </c>
      <c r="E652" s="3">
        <v>43836</v>
      </c>
      <c r="F652">
        <v>17442</v>
      </c>
      <c r="G652">
        <v>7994.25</v>
      </c>
    </row>
    <row r="653" spans="1:7" x14ac:dyDescent="0.35">
      <c r="A653">
        <v>4</v>
      </c>
      <c r="B653">
        <v>507642</v>
      </c>
      <c r="C653" t="s">
        <v>12</v>
      </c>
      <c r="D653">
        <v>2338</v>
      </c>
      <c r="E653" s="3">
        <v>43836</v>
      </c>
      <c r="F653">
        <v>14028</v>
      </c>
      <c r="G653">
        <v>6429.5</v>
      </c>
    </row>
    <row r="654" spans="1:7" x14ac:dyDescent="0.35">
      <c r="A654">
        <v>4</v>
      </c>
      <c r="B654">
        <v>289924</v>
      </c>
      <c r="C654" t="s">
        <v>12</v>
      </c>
      <c r="D654">
        <v>386</v>
      </c>
      <c r="E654" s="3">
        <v>43476</v>
      </c>
      <c r="F654">
        <v>2316</v>
      </c>
      <c r="G654">
        <v>1061.5</v>
      </c>
    </row>
    <row r="655" spans="1:7" x14ac:dyDescent="0.35">
      <c r="A655">
        <v>3</v>
      </c>
      <c r="B655">
        <v>751314</v>
      </c>
      <c r="C655" t="s">
        <v>12</v>
      </c>
      <c r="D655">
        <v>635</v>
      </c>
      <c r="E655" s="3">
        <v>43842</v>
      </c>
      <c r="F655">
        <v>3810</v>
      </c>
      <c r="G655">
        <v>1746.25</v>
      </c>
    </row>
    <row r="656" spans="1:7" x14ac:dyDescent="0.35">
      <c r="A656">
        <v>1</v>
      </c>
      <c r="B656">
        <v>847731</v>
      </c>
      <c r="C656" t="s">
        <v>12</v>
      </c>
      <c r="D656">
        <v>245</v>
      </c>
      <c r="E656" s="3">
        <v>43835</v>
      </c>
      <c r="F656">
        <v>1470</v>
      </c>
      <c r="G656">
        <v>673.75</v>
      </c>
    </row>
    <row r="657" spans="1:7" x14ac:dyDescent="0.35">
      <c r="A657">
        <v>4</v>
      </c>
      <c r="B657">
        <v>710702</v>
      </c>
      <c r="C657" t="s">
        <v>12</v>
      </c>
      <c r="D657">
        <v>3794</v>
      </c>
      <c r="E657" s="3">
        <v>43837</v>
      </c>
      <c r="F657">
        <v>22761</v>
      </c>
      <c r="G657">
        <v>10432.125</v>
      </c>
    </row>
    <row r="658" spans="1:7" x14ac:dyDescent="0.35">
      <c r="A658">
        <v>4</v>
      </c>
      <c r="B658">
        <v>696979</v>
      </c>
      <c r="C658" t="s">
        <v>12</v>
      </c>
      <c r="D658">
        <v>1307</v>
      </c>
      <c r="E658" s="3">
        <v>43837</v>
      </c>
      <c r="F658">
        <v>7842</v>
      </c>
      <c r="G658">
        <v>3594.25</v>
      </c>
    </row>
    <row r="659" spans="1:7" x14ac:dyDescent="0.35">
      <c r="A659">
        <v>2</v>
      </c>
      <c r="B659">
        <v>609418</v>
      </c>
      <c r="C659" t="s">
        <v>12</v>
      </c>
      <c r="D659">
        <v>567</v>
      </c>
      <c r="E659" s="3">
        <v>43839</v>
      </c>
      <c r="F659">
        <v>3402</v>
      </c>
      <c r="G659">
        <v>1559.25</v>
      </c>
    </row>
    <row r="660" spans="1:7" x14ac:dyDescent="0.35">
      <c r="A660">
        <v>5</v>
      </c>
      <c r="B660">
        <v>764088</v>
      </c>
      <c r="C660" t="s">
        <v>12</v>
      </c>
      <c r="D660">
        <v>2110</v>
      </c>
      <c r="E660" s="3">
        <v>43839</v>
      </c>
      <c r="F660">
        <v>12660</v>
      </c>
      <c r="G660">
        <v>5802.5</v>
      </c>
    </row>
    <row r="661" spans="1:7" x14ac:dyDescent="0.35">
      <c r="A661">
        <v>3</v>
      </c>
      <c r="B661">
        <v>447945</v>
      </c>
      <c r="C661" t="s">
        <v>12</v>
      </c>
      <c r="D661">
        <v>1269</v>
      </c>
      <c r="E661" s="3">
        <v>43840</v>
      </c>
      <c r="F661">
        <v>7614</v>
      </c>
      <c r="G661">
        <v>3489.75</v>
      </c>
    </row>
    <row r="662" spans="1:7" x14ac:dyDescent="0.35">
      <c r="A662">
        <v>2</v>
      </c>
      <c r="B662">
        <v>751733</v>
      </c>
      <c r="C662" t="s">
        <v>12</v>
      </c>
      <c r="D662">
        <v>1967</v>
      </c>
      <c r="E662" s="3">
        <v>43833</v>
      </c>
      <c r="F662">
        <v>11802</v>
      </c>
      <c r="G662">
        <v>5409.25</v>
      </c>
    </row>
    <row r="663" spans="1:7" x14ac:dyDescent="0.35">
      <c r="A663">
        <v>2</v>
      </c>
      <c r="B663">
        <v>507202</v>
      </c>
      <c r="C663" t="s">
        <v>12</v>
      </c>
      <c r="D663">
        <v>2628</v>
      </c>
      <c r="E663" s="3">
        <v>43834</v>
      </c>
      <c r="F663">
        <v>15768</v>
      </c>
      <c r="G663">
        <v>7227</v>
      </c>
    </row>
    <row r="664" spans="1:7" x14ac:dyDescent="0.35">
      <c r="A664">
        <v>1</v>
      </c>
      <c r="B664">
        <v>311475</v>
      </c>
      <c r="C664" t="s">
        <v>12</v>
      </c>
      <c r="D664">
        <v>681</v>
      </c>
      <c r="E664" s="3">
        <v>43831</v>
      </c>
      <c r="F664">
        <v>4086</v>
      </c>
      <c r="G664">
        <v>1872.75</v>
      </c>
    </row>
    <row r="665" spans="1:7" x14ac:dyDescent="0.35">
      <c r="A665">
        <v>4</v>
      </c>
      <c r="B665">
        <v>581762</v>
      </c>
      <c r="C665" t="s">
        <v>12</v>
      </c>
      <c r="D665">
        <v>510</v>
      </c>
      <c r="E665" s="3">
        <v>43834</v>
      </c>
      <c r="F665">
        <v>3060</v>
      </c>
      <c r="G665">
        <v>1402.5</v>
      </c>
    </row>
    <row r="666" spans="1:7" x14ac:dyDescent="0.35">
      <c r="A666">
        <v>1</v>
      </c>
      <c r="B666">
        <v>217808</v>
      </c>
      <c r="C666" t="s">
        <v>12</v>
      </c>
      <c r="D666">
        <v>790</v>
      </c>
      <c r="E666" s="3">
        <v>43835</v>
      </c>
      <c r="F666">
        <v>4740</v>
      </c>
      <c r="G666">
        <v>2172.5</v>
      </c>
    </row>
    <row r="667" spans="1:7" x14ac:dyDescent="0.35">
      <c r="A667">
        <v>2</v>
      </c>
      <c r="B667">
        <v>897372</v>
      </c>
      <c r="C667" t="s">
        <v>12</v>
      </c>
      <c r="D667">
        <v>639</v>
      </c>
      <c r="E667" s="3">
        <v>43837</v>
      </c>
      <c r="F667">
        <v>3834</v>
      </c>
      <c r="G667">
        <v>1757.25</v>
      </c>
    </row>
    <row r="668" spans="1:7" x14ac:dyDescent="0.35">
      <c r="A668">
        <v>3</v>
      </c>
      <c r="B668">
        <v>748204</v>
      </c>
      <c r="C668" t="s">
        <v>12</v>
      </c>
      <c r="D668">
        <v>1596</v>
      </c>
      <c r="E668" s="3">
        <v>43839</v>
      </c>
      <c r="F668">
        <v>9576</v>
      </c>
      <c r="G668">
        <v>4389</v>
      </c>
    </row>
    <row r="669" spans="1:7" x14ac:dyDescent="0.35">
      <c r="A669">
        <v>3</v>
      </c>
      <c r="B669">
        <v>378254</v>
      </c>
      <c r="C669" t="s">
        <v>12</v>
      </c>
      <c r="D669">
        <v>2294</v>
      </c>
      <c r="E669" s="3">
        <v>43475</v>
      </c>
      <c r="F669">
        <v>13764</v>
      </c>
      <c r="G669">
        <v>6308.5</v>
      </c>
    </row>
    <row r="670" spans="1:7" x14ac:dyDescent="0.35">
      <c r="A670">
        <v>2</v>
      </c>
      <c r="B670">
        <v>775311</v>
      </c>
      <c r="C670" t="s">
        <v>12</v>
      </c>
      <c r="D670">
        <v>241</v>
      </c>
      <c r="E670" s="3">
        <v>43840</v>
      </c>
      <c r="F670">
        <v>1446</v>
      </c>
      <c r="G670">
        <v>662.75</v>
      </c>
    </row>
    <row r="671" spans="1:7" x14ac:dyDescent="0.35">
      <c r="A671">
        <v>4</v>
      </c>
      <c r="B671">
        <v>632477</v>
      </c>
      <c r="C671" t="s">
        <v>12</v>
      </c>
      <c r="D671">
        <v>2665</v>
      </c>
      <c r="E671" s="3">
        <v>43841</v>
      </c>
      <c r="F671">
        <v>15990</v>
      </c>
      <c r="G671">
        <v>7328.75</v>
      </c>
    </row>
    <row r="672" spans="1:7" x14ac:dyDescent="0.35">
      <c r="A672">
        <v>2</v>
      </c>
      <c r="B672">
        <v>482625</v>
      </c>
      <c r="C672" t="s">
        <v>12</v>
      </c>
      <c r="D672">
        <v>1916</v>
      </c>
      <c r="E672" s="3">
        <v>43477</v>
      </c>
      <c r="F672">
        <v>11496</v>
      </c>
      <c r="G672">
        <v>5269</v>
      </c>
    </row>
    <row r="673" spans="1:7" x14ac:dyDescent="0.35">
      <c r="A673">
        <v>1</v>
      </c>
      <c r="B673">
        <v>428131</v>
      </c>
      <c r="C673" t="s">
        <v>12</v>
      </c>
      <c r="D673">
        <v>853</v>
      </c>
      <c r="E673" s="3">
        <v>43842</v>
      </c>
      <c r="F673">
        <v>5118</v>
      </c>
      <c r="G673">
        <v>2345.75</v>
      </c>
    </row>
    <row r="674" spans="1:7" x14ac:dyDescent="0.35">
      <c r="A674">
        <v>3</v>
      </c>
      <c r="B674">
        <v>120418</v>
      </c>
      <c r="C674" t="s">
        <v>12</v>
      </c>
      <c r="D674">
        <v>384</v>
      </c>
      <c r="E674" s="3">
        <v>43831</v>
      </c>
      <c r="F674">
        <v>2304</v>
      </c>
      <c r="G674">
        <v>1056</v>
      </c>
    </row>
    <row r="675" spans="1:7" x14ac:dyDescent="0.35">
      <c r="A675">
        <v>2</v>
      </c>
      <c r="B675">
        <v>885051</v>
      </c>
      <c r="C675" t="s">
        <v>12</v>
      </c>
      <c r="D675">
        <v>472</v>
      </c>
      <c r="E675" s="3">
        <v>43840</v>
      </c>
      <c r="F675">
        <v>2832</v>
      </c>
      <c r="G675">
        <v>1298</v>
      </c>
    </row>
    <row r="676" spans="1:7" x14ac:dyDescent="0.35">
      <c r="A676">
        <v>1</v>
      </c>
      <c r="B676">
        <v>494115</v>
      </c>
      <c r="C676" t="s">
        <v>12</v>
      </c>
      <c r="D676">
        <v>2805</v>
      </c>
      <c r="E676" s="3">
        <v>43474</v>
      </c>
      <c r="F676">
        <v>16830</v>
      </c>
      <c r="G676">
        <v>7713.75</v>
      </c>
    </row>
    <row r="677" spans="1:7" x14ac:dyDescent="0.35">
      <c r="A677">
        <v>4</v>
      </c>
      <c r="B677">
        <v>573970</v>
      </c>
      <c r="C677" t="s">
        <v>12</v>
      </c>
      <c r="D677">
        <v>655</v>
      </c>
      <c r="E677" s="3">
        <v>43474</v>
      </c>
      <c r="F677">
        <v>3930</v>
      </c>
      <c r="G677">
        <v>1801.25</v>
      </c>
    </row>
    <row r="678" spans="1:7" x14ac:dyDescent="0.35">
      <c r="A678">
        <v>5</v>
      </c>
      <c r="B678">
        <v>403071</v>
      </c>
      <c r="C678" t="s">
        <v>12</v>
      </c>
      <c r="D678">
        <v>344</v>
      </c>
      <c r="E678" s="3">
        <v>43475</v>
      </c>
      <c r="F678">
        <v>2064</v>
      </c>
      <c r="G678">
        <v>946</v>
      </c>
    </row>
    <row r="679" spans="1:7" x14ac:dyDescent="0.35">
      <c r="A679">
        <v>2</v>
      </c>
      <c r="B679">
        <v>356550</v>
      </c>
      <c r="C679" t="s">
        <v>12</v>
      </c>
      <c r="D679">
        <v>1808</v>
      </c>
      <c r="E679" s="3">
        <v>43841</v>
      </c>
      <c r="F679">
        <v>10848</v>
      </c>
      <c r="G679">
        <v>4972</v>
      </c>
    </row>
    <row r="680" spans="1:7" x14ac:dyDescent="0.35">
      <c r="A680">
        <v>2</v>
      </c>
      <c r="B680">
        <v>638098</v>
      </c>
      <c r="C680" t="s">
        <v>12</v>
      </c>
      <c r="D680">
        <v>1395</v>
      </c>
      <c r="E680" s="3">
        <v>43837</v>
      </c>
      <c r="F680">
        <v>8370</v>
      </c>
      <c r="G680">
        <v>3836.25</v>
      </c>
    </row>
    <row r="681" spans="1:7" x14ac:dyDescent="0.35">
      <c r="A681">
        <v>2</v>
      </c>
      <c r="B681">
        <v>382008</v>
      </c>
      <c r="C681" t="s">
        <v>12</v>
      </c>
      <c r="D681">
        <v>986</v>
      </c>
      <c r="E681" s="3">
        <v>43840</v>
      </c>
      <c r="F681">
        <v>5916</v>
      </c>
      <c r="G681">
        <v>2711.5</v>
      </c>
    </row>
    <row r="682" spans="1:7" x14ac:dyDescent="0.35">
      <c r="A682">
        <v>3</v>
      </c>
      <c r="B682">
        <v>234667</v>
      </c>
      <c r="C682" t="s">
        <v>12</v>
      </c>
      <c r="D682">
        <v>905</v>
      </c>
      <c r="E682" s="3">
        <v>43840</v>
      </c>
      <c r="F682">
        <v>5430</v>
      </c>
      <c r="G682">
        <v>2488.75</v>
      </c>
    </row>
    <row r="683" spans="1:7" x14ac:dyDescent="0.35">
      <c r="A683">
        <v>3</v>
      </c>
      <c r="B683">
        <v>397386</v>
      </c>
      <c r="C683" t="s">
        <v>12</v>
      </c>
      <c r="D683">
        <v>3998</v>
      </c>
      <c r="E683" s="3">
        <v>43831</v>
      </c>
      <c r="F683">
        <v>23985</v>
      </c>
      <c r="G683">
        <v>10993.125</v>
      </c>
    </row>
    <row r="684" spans="1:7" x14ac:dyDescent="0.35">
      <c r="A684">
        <v>4</v>
      </c>
      <c r="B684">
        <v>488771</v>
      </c>
      <c r="C684" t="s">
        <v>12</v>
      </c>
      <c r="D684">
        <v>2632</v>
      </c>
      <c r="E684" s="3">
        <v>43836</v>
      </c>
      <c r="F684">
        <v>15792</v>
      </c>
      <c r="G684">
        <v>7238</v>
      </c>
    </row>
    <row r="685" spans="1:7" x14ac:dyDescent="0.35">
      <c r="A685">
        <v>3</v>
      </c>
      <c r="B685">
        <v>168032</v>
      </c>
      <c r="C685" t="s">
        <v>12</v>
      </c>
      <c r="D685">
        <v>1190</v>
      </c>
      <c r="E685" s="3">
        <v>43836</v>
      </c>
      <c r="F685">
        <v>7140</v>
      </c>
      <c r="G685">
        <v>3272.5</v>
      </c>
    </row>
    <row r="686" spans="1:7" x14ac:dyDescent="0.35">
      <c r="A686">
        <v>1</v>
      </c>
      <c r="B686">
        <v>135967</v>
      </c>
      <c r="C686" t="s">
        <v>12</v>
      </c>
      <c r="D686">
        <v>604</v>
      </c>
      <c r="E686" s="3">
        <v>43836</v>
      </c>
      <c r="F686">
        <v>3624</v>
      </c>
      <c r="G686">
        <v>1661</v>
      </c>
    </row>
    <row r="687" spans="1:7" x14ac:dyDescent="0.35">
      <c r="A687">
        <v>3</v>
      </c>
      <c r="B687">
        <v>899629</v>
      </c>
      <c r="C687" t="s">
        <v>12</v>
      </c>
      <c r="D687">
        <v>660</v>
      </c>
      <c r="E687" s="3">
        <v>43474</v>
      </c>
      <c r="F687">
        <v>3960</v>
      </c>
      <c r="G687">
        <v>1815</v>
      </c>
    </row>
    <row r="688" spans="1:7" x14ac:dyDescent="0.35">
      <c r="A688">
        <v>1</v>
      </c>
      <c r="B688">
        <v>617339</v>
      </c>
      <c r="C688" t="s">
        <v>12</v>
      </c>
      <c r="D688">
        <v>410</v>
      </c>
      <c r="E688" s="3">
        <v>43840</v>
      </c>
      <c r="F688">
        <v>2460</v>
      </c>
      <c r="G688">
        <v>1127.5</v>
      </c>
    </row>
    <row r="689" spans="1:7" x14ac:dyDescent="0.35">
      <c r="A689">
        <v>5</v>
      </c>
      <c r="B689">
        <v>814769</v>
      </c>
      <c r="C689" t="s">
        <v>12</v>
      </c>
      <c r="D689">
        <v>2605</v>
      </c>
      <c r="E689" s="3">
        <v>43476</v>
      </c>
      <c r="F689">
        <v>15630</v>
      </c>
      <c r="G689">
        <v>7163.75</v>
      </c>
    </row>
    <row r="690" spans="1:7" x14ac:dyDescent="0.35">
      <c r="A690">
        <v>3</v>
      </c>
      <c r="B690">
        <v>758487</v>
      </c>
      <c r="C690" t="s">
        <v>12</v>
      </c>
      <c r="D690">
        <v>1013</v>
      </c>
      <c r="E690" s="3">
        <v>43842</v>
      </c>
      <c r="F690">
        <v>6078</v>
      </c>
      <c r="G690">
        <v>2785.75</v>
      </c>
    </row>
    <row r="691" spans="1:7" x14ac:dyDescent="0.35">
      <c r="A691">
        <v>1</v>
      </c>
      <c r="B691">
        <v>674043</v>
      </c>
      <c r="C691" t="s">
        <v>12</v>
      </c>
      <c r="D691">
        <v>1575</v>
      </c>
      <c r="E691" s="3">
        <v>43832</v>
      </c>
      <c r="F691">
        <v>9450</v>
      </c>
      <c r="G691">
        <v>4331.25</v>
      </c>
    </row>
    <row r="692" spans="1:7" x14ac:dyDescent="0.35">
      <c r="A692">
        <v>1</v>
      </c>
      <c r="B692">
        <v>349645</v>
      </c>
      <c r="C692" t="s">
        <v>12</v>
      </c>
      <c r="D692">
        <v>606</v>
      </c>
      <c r="E692" s="3">
        <v>43834</v>
      </c>
      <c r="F692">
        <v>3636</v>
      </c>
      <c r="G692">
        <v>1666.5</v>
      </c>
    </row>
    <row r="693" spans="1:7" x14ac:dyDescent="0.35">
      <c r="A693">
        <v>4</v>
      </c>
      <c r="B693">
        <v>233911</v>
      </c>
      <c r="C693" t="s">
        <v>12</v>
      </c>
      <c r="D693">
        <v>2460</v>
      </c>
      <c r="E693" s="3">
        <v>43837</v>
      </c>
      <c r="F693">
        <v>14760</v>
      </c>
      <c r="G693">
        <v>6765</v>
      </c>
    </row>
    <row r="694" spans="1:7" x14ac:dyDescent="0.35">
      <c r="A694">
        <v>2</v>
      </c>
      <c r="B694">
        <v>867907</v>
      </c>
      <c r="C694" t="s">
        <v>12</v>
      </c>
      <c r="D694">
        <v>269</v>
      </c>
      <c r="E694" s="3">
        <v>43475</v>
      </c>
      <c r="F694">
        <v>1614</v>
      </c>
      <c r="G694">
        <v>739.75</v>
      </c>
    </row>
    <row r="695" spans="1:7" x14ac:dyDescent="0.35">
      <c r="A695">
        <v>2</v>
      </c>
      <c r="B695">
        <v>752353</v>
      </c>
      <c r="C695" t="s">
        <v>12</v>
      </c>
      <c r="D695">
        <v>2536</v>
      </c>
      <c r="E695" s="3">
        <v>43476</v>
      </c>
      <c r="F695">
        <v>15216</v>
      </c>
      <c r="G695">
        <v>6974</v>
      </c>
    </row>
    <row r="696" spans="1:7" x14ac:dyDescent="0.35">
      <c r="A696">
        <v>1</v>
      </c>
      <c r="B696">
        <v>600167</v>
      </c>
      <c r="C696" t="s">
        <v>12</v>
      </c>
      <c r="D696">
        <v>500</v>
      </c>
      <c r="E696" s="3">
        <v>43833</v>
      </c>
      <c r="F696">
        <v>3000</v>
      </c>
      <c r="G696">
        <v>1375</v>
      </c>
    </row>
    <row r="697" spans="1:7" x14ac:dyDescent="0.35">
      <c r="A697">
        <v>3</v>
      </c>
      <c r="B697">
        <v>853295</v>
      </c>
      <c r="C697" t="s">
        <v>12</v>
      </c>
      <c r="D697">
        <v>2826</v>
      </c>
      <c r="E697" s="3">
        <v>43835</v>
      </c>
      <c r="F697">
        <v>16956</v>
      </c>
      <c r="G697">
        <v>7771.5</v>
      </c>
    </row>
    <row r="698" spans="1:7" x14ac:dyDescent="0.35">
      <c r="A698">
        <v>2</v>
      </c>
      <c r="B698">
        <v>253981</v>
      </c>
      <c r="C698" t="s">
        <v>12</v>
      </c>
      <c r="D698">
        <v>663</v>
      </c>
      <c r="E698" s="3">
        <v>43839</v>
      </c>
      <c r="F698">
        <v>3978</v>
      </c>
      <c r="G698">
        <v>1823.25</v>
      </c>
    </row>
    <row r="699" spans="1:7" x14ac:dyDescent="0.35">
      <c r="A699">
        <v>4</v>
      </c>
      <c r="B699">
        <v>208456</v>
      </c>
      <c r="C699" t="s">
        <v>12</v>
      </c>
      <c r="D699">
        <v>2574</v>
      </c>
      <c r="E699" s="3">
        <v>43476</v>
      </c>
      <c r="F699">
        <v>15444</v>
      </c>
      <c r="G699">
        <v>7078.5</v>
      </c>
    </row>
    <row r="700" spans="1:7" x14ac:dyDescent="0.35">
      <c r="A700">
        <v>4</v>
      </c>
      <c r="B700">
        <v>727940</v>
      </c>
      <c r="C700" t="s">
        <v>12</v>
      </c>
      <c r="D700">
        <v>2438</v>
      </c>
      <c r="E700" s="3">
        <v>43477</v>
      </c>
      <c r="F700">
        <v>14628</v>
      </c>
      <c r="G700">
        <v>6704.5</v>
      </c>
    </row>
    <row r="701" spans="1:7" x14ac:dyDescent="0.35">
      <c r="A701">
        <v>4</v>
      </c>
      <c r="B701">
        <v>414628</v>
      </c>
      <c r="C701" t="s">
        <v>12</v>
      </c>
      <c r="D701">
        <v>914</v>
      </c>
      <c r="E701" s="3">
        <v>43842</v>
      </c>
      <c r="F701">
        <v>5484</v>
      </c>
      <c r="G701">
        <v>2513.5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E947-6012-48AD-BDF0-58676DB9F264}">
  <sheetPr>
    <tabColor rgb="FFFF0000"/>
  </sheetPr>
  <dimension ref="B3:C8"/>
  <sheetViews>
    <sheetView workbookViewId="0">
      <selection activeCell="C8" sqref="C8"/>
    </sheetView>
  </sheetViews>
  <sheetFormatPr defaultRowHeight="14.5" x14ac:dyDescent="0.35"/>
  <cols>
    <col min="2" max="2" width="4.26953125" bestFit="1" customWidth="1"/>
    <col min="3" max="3" width="44.6328125" bestFit="1" customWidth="1"/>
  </cols>
  <sheetData>
    <row r="3" spans="2:3" ht="15.5" x14ac:dyDescent="0.35">
      <c r="B3" s="13" t="s">
        <v>19</v>
      </c>
      <c r="C3" s="13" t="s">
        <v>20</v>
      </c>
    </row>
    <row r="4" spans="2:3" ht="15.5" x14ac:dyDescent="0.35">
      <c r="B4" s="12">
        <v>1</v>
      </c>
      <c r="C4" s="12" t="s">
        <v>21</v>
      </c>
    </row>
    <row r="5" spans="2:3" ht="15.5" x14ac:dyDescent="0.35">
      <c r="B5" s="12">
        <v>2</v>
      </c>
      <c r="C5" s="12" t="s">
        <v>22</v>
      </c>
    </row>
    <row r="6" spans="2:3" ht="15.5" x14ac:dyDescent="0.35">
      <c r="B6" s="12">
        <v>3</v>
      </c>
      <c r="C6" s="12" t="s">
        <v>23</v>
      </c>
    </row>
    <row r="7" spans="2:3" ht="15.5" x14ac:dyDescent="0.35">
      <c r="B7" s="12">
        <v>4</v>
      </c>
      <c r="C7" s="12" t="s">
        <v>24</v>
      </c>
    </row>
    <row r="8" spans="2:3" ht="15.5" x14ac:dyDescent="0.35">
      <c r="B8" s="12">
        <v>5</v>
      </c>
      <c r="C8" s="12" t="s">
        <v>25</v>
      </c>
    </row>
  </sheetData>
  <sheetProtection algorithmName="SHA-512" hashValue="xI2aYkusmNOdxuu+yKBDXjh9Dyr29KnjUEpHka77J6K1cRKUrC7JXkhRKodlvE+kAI8Nt2XfrHjxZP6Ja9Cv1Q==" saltValue="iZnTTg9o2F3hWH/ZAGQVF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3CB2-9191-4498-9C11-4FC92AB89B59}">
  <dimension ref="B2:F45"/>
  <sheetViews>
    <sheetView tabSelected="1" topLeftCell="A7" workbookViewId="0">
      <selection activeCell="F16" sqref="F16"/>
    </sheetView>
  </sheetViews>
  <sheetFormatPr defaultRowHeight="14.5" x14ac:dyDescent="0.35"/>
  <cols>
    <col min="2" max="2" width="32.453125" bestFit="1" customWidth="1"/>
    <col min="3" max="3" width="21.36328125" bestFit="1" customWidth="1"/>
    <col min="4" max="4" width="10.81640625" bestFit="1" customWidth="1"/>
  </cols>
  <sheetData>
    <row r="2" spans="2:6" x14ac:dyDescent="0.35">
      <c r="B2" s="23" t="s">
        <v>39</v>
      </c>
      <c r="C2" s="23"/>
      <c r="D2" s="23"/>
    </row>
    <row r="3" spans="2:6" x14ac:dyDescent="0.35">
      <c r="B3" s="23"/>
      <c r="C3" s="23"/>
      <c r="D3" s="23"/>
    </row>
    <row r="5" spans="2:6" x14ac:dyDescent="0.35">
      <c r="B5" s="22" t="s">
        <v>26</v>
      </c>
      <c r="C5" s="22"/>
      <c r="D5" s="22"/>
      <c r="E5" s="22"/>
      <c r="F5" s="22"/>
    </row>
    <row r="6" spans="2:6" x14ac:dyDescent="0.35">
      <c r="B6" s="17" t="s">
        <v>2</v>
      </c>
      <c r="C6" t="s">
        <v>30</v>
      </c>
    </row>
    <row r="7" spans="2:6" x14ac:dyDescent="0.35">
      <c r="B7" s="18" t="s">
        <v>7</v>
      </c>
      <c r="C7" s="21">
        <v>1279962.5</v>
      </c>
    </row>
    <row r="8" spans="2:6" x14ac:dyDescent="0.35">
      <c r="B8" s="18" t="s">
        <v>31</v>
      </c>
      <c r="C8" s="21">
        <v>1279962.5</v>
      </c>
    </row>
    <row r="12" spans="2:6" x14ac:dyDescent="0.35">
      <c r="B12" s="22" t="s">
        <v>27</v>
      </c>
      <c r="C12" s="22"/>
      <c r="D12" s="22"/>
      <c r="E12" s="22"/>
    </row>
    <row r="13" spans="2:6" x14ac:dyDescent="0.35">
      <c r="B13" s="17" t="s">
        <v>33</v>
      </c>
      <c r="C13" t="s">
        <v>34</v>
      </c>
    </row>
    <row r="14" spans="2:6" x14ac:dyDescent="0.35">
      <c r="B14" s="18">
        <v>1</v>
      </c>
      <c r="C14" s="16">
        <v>21</v>
      </c>
    </row>
    <row r="15" spans="2:6" x14ac:dyDescent="0.35">
      <c r="B15" s="18">
        <v>2</v>
      </c>
      <c r="C15" s="16">
        <v>35</v>
      </c>
    </row>
    <row r="16" spans="2:6" x14ac:dyDescent="0.35">
      <c r="B16" s="18">
        <v>3</v>
      </c>
      <c r="C16" s="16">
        <v>70</v>
      </c>
    </row>
    <row r="17" spans="2:5" x14ac:dyDescent="0.35">
      <c r="B17" s="18">
        <v>4</v>
      </c>
      <c r="C17" s="16">
        <v>38</v>
      </c>
    </row>
    <row r="18" spans="2:5" x14ac:dyDescent="0.35">
      <c r="B18" s="18">
        <v>5</v>
      </c>
      <c r="C18" s="16">
        <v>38</v>
      </c>
    </row>
    <row r="19" spans="2:5" x14ac:dyDescent="0.35">
      <c r="B19" s="18" t="s">
        <v>31</v>
      </c>
      <c r="C19" s="16">
        <v>202</v>
      </c>
    </row>
    <row r="23" spans="2:5" x14ac:dyDescent="0.35">
      <c r="B23" s="22" t="s">
        <v>28</v>
      </c>
      <c r="C23" s="22"/>
      <c r="D23" s="22"/>
      <c r="E23" s="22"/>
    </row>
    <row r="24" spans="2:5" x14ac:dyDescent="0.35">
      <c r="B24" s="17" t="s">
        <v>2</v>
      </c>
      <c r="C24" t="s">
        <v>35</v>
      </c>
    </row>
    <row r="25" spans="2:5" x14ac:dyDescent="0.35">
      <c r="B25" s="18" t="s">
        <v>11</v>
      </c>
      <c r="C25" s="21">
        <v>51980</v>
      </c>
    </row>
    <row r="26" spans="2:5" x14ac:dyDescent="0.35">
      <c r="B26" s="18" t="s">
        <v>31</v>
      </c>
      <c r="C26" s="21">
        <v>51980</v>
      </c>
    </row>
    <row r="29" spans="2:5" x14ac:dyDescent="0.35">
      <c r="B29" s="22" t="s">
        <v>29</v>
      </c>
      <c r="C29" s="22"/>
      <c r="D29" s="22"/>
    </row>
    <row r="30" spans="2:5" x14ac:dyDescent="0.35">
      <c r="B30" s="17" t="s">
        <v>37</v>
      </c>
      <c r="C30" t="s">
        <v>36</v>
      </c>
    </row>
    <row r="31" spans="2:5" x14ac:dyDescent="0.35">
      <c r="B31" s="18">
        <v>397386</v>
      </c>
      <c r="C31" s="21">
        <v>23985</v>
      </c>
    </row>
    <row r="32" spans="2:5" x14ac:dyDescent="0.35">
      <c r="B32" s="19" t="s">
        <v>12</v>
      </c>
      <c r="C32" s="21">
        <v>23985</v>
      </c>
    </row>
    <row r="33" spans="2:4" x14ac:dyDescent="0.35">
      <c r="B33" s="18" t="s">
        <v>31</v>
      </c>
      <c r="C33" s="21">
        <v>23985</v>
      </c>
    </row>
    <row r="37" spans="2:4" x14ac:dyDescent="0.35">
      <c r="B37" s="22" t="s">
        <v>38</v>
      </c>
      <c r="C37" s="22"/>
      <c r="D37" s="22"/>
    </row>
    <row r="38" spans="2:4" x14ac:dyDescent="0.35">
      <c r="B38" s="17" t="s">
        <v>2</v>
      </c>
      <c r="C38" t="s">
        <v>36</v>
      </c>
    </row>
    <row r="39" spans="2:4" x14ac:dyDescent="0.35">
      <c r="B39" s="18" t="s">
        <v>12</v>
      </c>
      <c r="C39" s="21">
        <v>23985</v>
      </c>
    </row>
    <row r="40" spans="2:4" x14ac:dyDescent="0.35">
      <c r="B40" s="18" t="s">
        <v>7</v>
      </c>
      <c r="C40" s="21">
        <v>22462.5</v>
      </c>
    </row>
    <row r="41" spans="2:4" x14ac:dyDescent="0.35">
      <c r="B41" s="18" t="s">
        <v>9</v>
      </c>
      <c r="C41" s="21">
        <v>21097.5</v>
      </c>
    </row>
    <row r="42" spans="2:4" x14ac:dyDescent="0.35">
      <c r="B42" s="18" t="s">
        <v>10</v>
      </c>
      <c r="C42" s="21">
        <v>16974</v>
      </c>
    </row>
    <row r="43" spans="2:4" x14ac:dyDescent="0.35">
      <c r="B43" s="18" t="s">
        <v>11</v>
      </c>
      <c r="C43" s="21">
        <v>11623.5</v>
      </c>
    </row>
    <row r="44" spans="2:4" x14ac:dyDescent="0.35">
      <c r="B44" s="18" t="s">
        <v>8</v>
      </c>
      <c r="C44" s="21">
        <v>3802.5</v>
      </c>
    </row>
    <row r="45" spans="2:4" x14ac:dyDescent="0.35">
      <c r="B45" s="18" t="s">
        <v>31</v>
      </c>
      <c r="C45" s="21">
        <v>23985</v>
      </c>
    </row>
  </sheetData>
  <sheetProtection algorithmName="SHA-512" hashValue="kRTXQNrzMILTR9dwnqIhT4xlW4gpu3T2lQmWd9G183W3GirhgpAwUmSHaoZIXtKVwxI3dx52ZIAxZPjx8/kT0Q==" saltValue="Wh/9WMcv8kTS7JBNIEGbhg==" spinCount="100000" sheet="1" objects="1" scenarios="1"/>
  <mergeCells count="6">
    <mergeCell ref="B2:D3"/>
    <mergeCell ref="B37:D37"/>
    <mergeCell ref="B29:D29"/>
    <mergeCell ref="B23:E23"/>
    <mergeCell ref="B12:E12"/>
    <mergeCell ref="B5:F5"/>
  </mergeCell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orders original</vt:lpstr>
      <vt:lpstr>Formulas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Adepegba</dc:creator>
  <cp:lastModifiedBy>David Adepegba</cp:lastModifiedBy>
  <dcterms:created xsi:type="dcterms:W3CDTF">2024-01-25T18:56:55Z</dcterms:created>
  <dcterms:modified xsi:type="dcterms:W3CDTF">2024-02-29T15:23:47Z</dcterms:modified>
</cp:coreProperties>
</file>