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/>
  <c r="W7" i="1"/>
  <c r="W3" i="1"/>
  <c r="V5" i="1"/>
  <c r="V6" i="1"/>
  <c r="V7" i="1"/>
  <c r="V3" i="1"/>
  <c r="U5" i="1"/>
  <c r="U6" i="1"/>
  <c r="U7" i="1"/>
  <c r="U3" i="1"/>
  <c r="J7" i="1"/>
  <c r="T7" i="1" s="1"/>
  <c r="K7" i="1"/>
  <c r="J6" i="1"/>
  <c r="T6" i="1" s="1"/>
  <c r="K6" i="1"/>
  <c r="J5" i="1"/>
  <c r="T5" i="1" s="1"/>
  <c r="K5" i="1"/>
  <c r="K4" i="1" l="1"/>
  <c r="K3" i="1"/>
  <c r="J4" i="1"/>
  <c r="T4" i="1" s="1"/>
  <c r="J3" i="1"/>
  <c r="T3" i="1" s="1"/>
  <c r="U4" i="1" l="1"/>
  <c r="W4" i="1"/>
  <c r="V4" i="1"/>
</calcChain>
</file>

<file path=xl/sharedStrings.xml><?xml version="1.0" encoding="utf-8"?>
<sst xmlns="http://schemas.openxmlformats.org/spreadsheetml/2006/main" count="34" uniqueCount="34">
  <si>
    <t>Unit</t>
  </si>
  <si>
    <t>Health</t>
  </si>
  <si>
    <t>Type</t>
  </si>
  <si>
    <t>Medium</t>
  </si>
  <si>
    <t>Marauder</t>
  </si>
  <si>
    <t>Armor</t>
  </si>
  <si>
    <t>Lynx</t>
  </si>
  <si>
    <t>Cost</t>
  </si>
  <si>
    <t>Damage</t>
  </si>
  <si>
    <t>Cooldown</t>
  </si>
  <si>
    <t>DPS</t>
  </si>
  <si>
    <t>Proj. Speed</t>
  </si>
  <si>
    <t>Penetration</t>
  </si>
  <si>
    <t>DPM</t>
  </si>
  <si>
    <t>Speed</t>
  </si>
  <si>
    <t>Acceleration</t>
  </si>
  <si>
    <t>Turn Speed</t>
  </si>
  <si>
    <t>Turret Turn Speed</t>
  </si>
  <si>
    <t>Fire Range</t>
  </si>
  <si>
    <t>Up Angle</t>
  </si>
  <si>
    <t>Down Angle</t>
  </si>
  <si>
    <t>Scout</t>
  </si>
  <si>
    <t>Self-kill time (sec)</t>
  </si>
  <si>
    <t>Id</t>
  </si>
  <si>
    <t>Cruiser</t>
  </si>
  <si>
    <t>Light</t>
  </si>
  <si>
    <t>Ref. DPM (5 armor)</t>
  </si>
  <si>
    <t>Ref. DPM (10 armor)</t>
  </si>
  <si>
    <t>Ref. DPM (15 armor)</t>
  </si>
  <si>
    <t>Titan</t>
  </si>
  <si>
    <t>Heavy</t>
  </si>
  <si>
    <t>Hornet</t>
  </si>
  <si>
    <t>Artillery</t>
  </si>
  <si>
    <t>Armor const: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</si>
</sst>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2" borderId="3" xfId="0" applyFill="1" applyBorder="1"/>
    <xf numFmtId="0" fontId="0" fillId="0" borderId="2" xfId="0" applyFill="1" applyBorder="1"/>
    <xf numFmtId="0" fontId="0" fillId="0" borderId="2" xfId="0" applyBorder="1"/>
    <xf numFmtId="0" fontId="0" fillId="2" borderId="4" xfId="0" applyFill="1" applyBorder="1"/>
    <xf numFmtId="0" fontId="0" fillId="0" borderId="5" xfId="0" applyFill="1" applyBorder="1"/>
    <xf numFmtId="0" fontId="0" fillId="0" borderId="5" xfId="0" applyBorder="1"/>
    <xf numFmtId="0" fontId="1" fillId="2" borderId="4" xfId="0" applyFont="1" applyFill="1" applyBorder="1"/>
    <xf numFmtId="0" fontId="1" fillId="0" borderId="5" xfId="0" applyFont="1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2" fontId="1" fillId="0" borderId="5" xfId="0" applyNumberFormat="1" applyFont="1" applyFill="1" applyBorder="1"/>
    <xf numFmtId="2" fontId="0" fillId="0" borderId="0" xfId="0" applyNumberFormat="1" applyFill="1" applyBorder="1"/>
    <xf numFmtId="2" fontId="0" fillId="0" borderId="2" xfId="0" applyNumberFormat="1" applyFill="1" applyBorder="1"/>
    <xf numFmtId="2" fontId="1" fillId="0" borderId="5" xfId="0" applyNumberFormat="1" applyFont="1" applyBorder="1"/>
    <xf numFmtId="2" fontId="0" fillId="0" borderId="0" xfId="0" applyNumberFormat="1"/>
    <xf numFmtId="2" fontId="0" fillId="0" borderId="0" xfId="0" applyNumberFormat="1" applyBorder="1"/>
    <xf numFmtId="2" fontId="0" fillId="0" borderId="2" xfId="0" applyNumberFormat="1" applyBorder="1"/>
    <xf numFmtId="0" fontId="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J10" sqref="J10"/>
    </sheetView>
  </sheetViews>
  <sheetFormatPr defaultRowHeight="15" x14ac:dyDescent="0.25"/>
  <cols>
    <col min="1" max="1" width="2.7109375" bestFit="1" customWidth="1"/>
    <col min="2" max="2" width="9.5703125" style="5" bestFit="1" customWidth="1"/>
    <col min="3" max="3" width="8.42578125" style="8" bestFit="1" customWidth="1"/>
    <col min="4" max="4" width="6.5703125" style="10" bestFit="1" customWidth="1"/>
    <col min="5" max="5" width="7.5703125" bestFit="1" customWidth="1"/>
    <col min="6" max="6" width="6.5703125" style="5" bestFit="1" customWidth="1"/>
    <col min="7" max="7" width="10.28515625" style="11" bestFit="1" customWidth="1"/>
    <col min="8" max="8" width="8.140625" bestFit="1" customWidth="1"/>
    <col min="9" max="9" width="10" bestFit="1" customWidth="1"/>
    <col min="10" max="10" width="6.5703125" bestFit="1" customWidth="1"/>
    <col min="11" max="11" width="8.5703125" bestFit="1" customWidth="1"/>
    <col min="12" max="12" width="11.5703125" bestFit="1" customWidth="1"/>
    <col min="13" max="13" width="11.140625" style="11" bestFit="1" customWidth="1"/>
    <col min="14" max="14" width="9" style="11" bestFit="1" customWidth="1"/>
    <col min="15" max="15" width="11.7109375" style="5" bestFit="1" customWidth="1"/>
    <col min="16" max="16" width="6.5703125" bestFit="1" customWidth="1"/>
    <col min="17" max="17" width="12.140625" bestFit="1" customWidth="1"/>
    <col min="18" max="18" width="11" bestFit="1" customWidth="1"/>
    <col min="19" max="19" width="17" style="5" bestFit="1" customWidth="1"/>
    <col min="20" max="20" width="17.42578125" bestFit="1" customWidth="1"/>
    <col min="21" max="21" width="18" bestFit="1" customWidth="1"/>
    <col min="22" max="23" width="19" bestFit="1" customWidth="1"/>
  </cols>
  <sheetData>
    <row r="1" spans="1:23" x14ac:dyDescent="0.25">
      <c r="B1" s="5" t="s">
        <v>33</v>
      </c>
      <c r="D1" s="21">
        <v>0.05</v>
      </c>
    </row>
    <row r="2" spans="1:23" s="13" customFormat="1" x14ac:dyDescent="0.25">
      <c r="A2" s="1" t="s">
        <v>23</v>
      </c>
      <c r="B2" s="3" t="s">
        <v>0</v>
      </c>
      <c r="C2" s="6" t="s">
        <v>2</v>
      </c>
      <c r="D2" s="9" t="s">
        <v>7</v>
      </c>
      <c r="E2" s="1" t="s">
        <v>1</v>
      </c>
      <c r="F2" s="3" t="s">
        <v>5</v>
      </c>
      <c r="G2" s="1" t="s">
        <v>18</v>
      </c>
      <c r="H2" s="1" t="s">
        <v>8</v>
      </c>
      <c r="I2" s="1" t="s">
        <v>9</v>
      </c>
      <c r="J2" s="1" t="s">
        <v>10</v>
      </c>
      <c r="K2" s="1" t="s">
        <v>13</v>
      </c>
      <c r="L2" s="1" t="s">
        <v>12</v>
      </c>
      <c r="M2" s="1" t="s">
        <v>11</v>
      </c>
      <c r="N2" s="1" t="s">
        <v>19</v>
      </c>
      <c r="O2" s="3" t="s">
        <v>20</v>
      </c>
      <c r="P2" s="1" t="s">
        <v>14</v>
      </c>
      <c r="Q2" s="1" t="s">
        <v>15</v>
      </c>
      <c r="R2" s="1" t="s">
        <v>16</v>
      </c>
      <c r="S2" s="3" t="s">
        <v>17</v>
      </c>
      <c r="T2" s="12" t="s">
        <v>22</v>
      </c>
      <c r="U2" s="12" t="s">
        <v>26</v>
      </c>
      <c r="V2" s="12" t="s">
        <v>27</v>
      </c>
      <c r="W2" s="12" t="s">
        <v>28</v>
      </c>
    </row>
    <row r="3" spans="1:23" s="2" customFormat="1" x14ac:dyDescent="0.25">
      <c r="A3" s="2">
        <v>1</v>
      </c>
      <c r="B3" s="4" t="s">
        <v>6</v>
      </c>
      <c r="C3" s="7" t="s">
        <v>21</v>
      </c>
      <c r="D3" s="14">
        <v>50</v>
      </c>
      <c r="E3" s="15">
        <v>1000</v>
      </c>
      <c r="F3" s="16">
        <v>1</v>
      </c>
      <c r="G3" s="15">
        <v>6</v>
      </c>
      <c r="H3" s="15">
        <v>8</v>
      </c>
      <c r="I3" s="15">
        <v>0.24</v>
      </c>
      <c r="J3" s="15">
        <f>H3/I3</f>
        <v>33.333333333333336</v>
      </c>
      <c r="K3" s="15">
        <f>H3/I3*60</f>
        <v>2000.0000000000002</v>
      </c>
      <c r="L3" s="15">
        <v>1</v>
      </c>
      <c r="M3" s="15">
        <v>12</v>
      </c>
      <c r="N3" s="15">
        <v>-45</v>
      </c>
      <c r="O3" s="16">
        <v>25</v>
      </c>
      <c r="P3" s="15">
        <v>10</v>
      </c>
      <c r="Q3" s="15">
        <v>7</v>
      </c>
      <c r="R3" s="15">
        <v>180</v>
      </c>
      <c r="S3" s="16">
        <v>720</v>
      </c>
      <c r="T3" s="15">
        <f>E3/((1 + (L3-F3)*0.05)*J3)</f>
        <v>29.999999999999996</v>
      </c>
      <c r="U3" s="15">
        <f>(1 + (L3-5)*$D$1)*K3</f>
        <v>1600.0000000000002</v>
      </c>
      <c r="V3" s="15">
        <f>(1 + (L3-10)*$D$1)*K3</f>
        <v>1100.0000000000002</v>
      </c>
      <c r="W3" s="15">
        <f>(1 + (L3-15)*$D$1)*K3</f>
        <v>599.99999999999989</v>
      </c>
    </row>
    <row r="4" spans="1:23" x14ac:dyDescent="0.25">
      <c r="A4">
        <v>2</v>
      </c>
      <c r="B4" s="5" t="s">
        <v>4</v>
      </c>
      <c r="C4" s="8" t="s">
        <v>3</v>
      </c>
      <c r="D4" s="17">
        <v>200</v>
      </c>
      <c r="E4" s="18">
        <v>1900</v>
      </c>
      <c r="F4" s="16">
        <v>8</v>
      </c>
      <c r="G4" s="15">
        <v>12</v>
      </c>
      <c r="H4" s="18">
        <v>400</v>
      </c>
      <c r="I4" s="18">
        <v>5.0999999999999996</v>
      </c>
      <c r="J4" s="15">
        <f>H4/I4</f>
        <v>78.431372549019613</v>
      </c>
      <c r="K4" s="15">
        <f>H4/I4*60</f>
        <v>4705.8823529411766</v>
      </c>
      <c r="L4" s="15">
        <v>4</v>
      </c>
      <c r="M4" s="19">
        <v>17</v>
      </c>
      <c r="N4" s="15">
        <v>-25</v>
      </c>
      <c r="O4" s="16">
        <v>10</v>
      </c>
      <c r="P4" s="18">
        <v>5.7</v>
      </c>
      <c r="Q4" s="18">
        <v>3</v>
      </c>
      <c r="R4" s="18">
        <v>250</v>
      </c>
      <c r="S4" s="20">
        <v>95</v>
      </c>
      <c r="T4" s="15">
        <f>E4/((1 + (L4-F4)*0.05)*J4)</f>
        <v>30.281249999999996</v>
      </c>
      <c r="U4" s="15">
        <f t="shared" ref="U4:U7" si="0">(1 + (L4-5)*$D$1)*K4</f>
        <v>4470.5882352941171</v>
      </c>
      <c r="V4" s="15">
        <f t="shared" ref="V4:V7" si="1">(1 + (L4-10)*$D$1)*K4</f>
        <v>3294.1176470588234</v>
      </c>
      <c r="W4" s="15">
        <f t="shared" ref="W4:W7" si="2">(1 + (L4-15)*$D$1)*K4</f>
        <v>2117.6470588235293</v>
      </c>
    </row>
    <row r="5" spans="1:23" x14ac:dyDescent="0.25">
      <c r="A5">
        <v>3</v>
      </c>
      <c r="B5" s="5" t="s">
        <v>24</v>
      </c>
      <c r="C5" s="8" t="s">
        <v>25</v>
      </c>
      <c r="D5" s="17">
        <v>100</v>
      </c>
      <c r="E5" s="18">
        <v>1400</v>
      </c>
      <c r="F5" s="20">
        <v>3</v>
      </c>
      <c r="G5" s="15">
        <v>9</v>
      </c>
      <c r="H5" s="15">
        <v>85</v>
      </c>
      <c r="I5" s="18">
        <v>2</v>
      </c>
      <c r="J5" s="15">
        <f>H5/I5</f>
        <v>42.5</v>
      </c>
      <c r="K5" s="15">
        <f>H5/I5*60</f>
        <v>2550</v>
      </c>
      <c r="L5" s="15">
        <v>5</v>
      </c>
      <c r="M5" s="15">
        <v>19</v>
      </c>
      <c r="N5" s="15">
        <v>-16</v>
      </c>
      <c r="O5" s="20">
        <v>10</v>
      </c>
      <c r="P5" s="15">
        <v>8.1999999999999993</v>
      </c>
      <c r="Q5" s="15">
        <v>6</v>
      </c>
      <c r="R5" s="15">
        <v>320</v>
      </c>
      <c r="S5" s="20">
        <v>140</v>
      </c>
      <c r="T5" s="15">
        <f>E5/((1 + (L5-F5)*0.05)*J5)</f>
        <v>29.946524064171118</v>
      </c>
      <c r="U5" s="15">
        <f t="shared" si="0"/>
        <v>2550</v>
      </c>
      <c r="V5" s="15">
        <f t="shared" si="1"/>
        <v>1912.5</v>
      </c>
      <c r="W5" s="15">
        <f t="shared" si="2"/>
        <v>1275</v>
      </c>
    </row>
    <row r="6" spans="1:23" x14ac:dyDescent="0.25">
      <c r="A6">
        <v>4</v>
      </c>
      <c r="B6" s="5" t="s">
        <v>29</v>
      </c>
      <c r="C6" s="8" t="s">
        <v>30</v>
      </c>
      <c r="D6" s="17">
        <v>400</v>
      </c>
      <c r="E6" s="18">
        <v>3000</v>
      </c>
      <c r="F6" s="20">
        <v>16</v>
      </c>
      <c r="G6" s="15">
        <v>18</v>
      </c>
      <c r="H6" s="15">
        <v>750</v>
      </c>
      <c r="I6" s="15">
        <v>7.5</v>
      </c>
      <c r="J6" s="15">
        <f>H6/I6</f>
        <v>100</v>
      </c>
      <c r="K6" s="15">
        <f>H6/I6*60</f>
        <v>6000</v>
      </c>
      <c r="L6" s="15">
        <v>16</v>
      </c>
      <c r="M6" s="15">
        <v>42</v>
      </c>
      <c r="N6" s="15">
        <v>-34</v>
      </c>
      <c r="O6" s="20">
        <v>7</v>
      </c>
      <c r="P6" s="15">
        <v>3.5</v>
      </c>
      <c r="Q6" s="15">
        <v>2</v>
      </c>
      <c r="R6" s="15">
        <v>200</v>
      </c>
      <c r="S6" s="20">
        <v>70</v>
      </c>
      <c r="T6" s="15">
        <f>E6/((1 + (L6-F6)*0.05)*J6)</f>
        <v>30</v>
      </c>
      <c r="U6" s="15">
        <f t="shared" si="0"/>
        <v>9300</v>
      </c>
      <c r="V6" s="15">
        <f t="shared" si="1"/>
        <v>7800</v>
      </c>
      <c r="W6" s="15">
        <f t="shared" si="2"/>
        <v>6300</v>
      </c>
    </row>
    <row r="7" spans="1:23" x14ac:dyDescent="0.25">
      <c r="A7">
        <v>5</v>
      </c>
      <c r="B7" s="5" t="s">
        <v>31</v>
      </c>
      <c r="C7" s="8" t="s">
        <v>32</v>
      </c>
      <c r="D7" s="17">
        <v>500</v>
      </c>
      <c r="E7" s="18">
        <v>1100</v>
      </c>
      <c r="F7" s="20">
        <v>1</v>
      </c>
      <c r="G7" s="19">
        <v>80</v>
      </c>
      <c r="H7" s="18">
        <v>750</v>
      </c>
      <c r="I7" s="18">
        <v>14.8</v>
      </c>
      <c r="J7" s="15">
        <f>H7/I7</f>
        <v>50.67567567567567</v>
      </c>
      <c r="K7" s="15">
        <f>H7/I7*60</f>
        <v>3040.5405405405404</v>
      </c>
      <c r="L7" s="18">
        <v>10</v>
      </c>
      <c r="M7" s="19">
        <v>10</v>
      </c>
      <c r="N7" s="19">
        <v>-8</v>
      </c>
      <c r="O7" s="20">
        <v>10</v>
      </c>
      <c r="P7" s="18">
        <v>8.5</v>
      </c>
      <c r="Q7" s="18">
        <v>6.5</v>
      </c>
      <c r="R7" s="18">
        <v>170</v>
      </c>
      <c r="S7" s="20">
        <v>140</v>
      </c>
      <c r="T7" s="15">
        <f>E7/((1 + (L7-F7)*0.05)*J7)</f>
        <v>14.970114942528737</v>
      </c>
      <c r="U7" s="15">
        <f t="shared" si="0"/>
        <v>3800.6756756756754</v>
      </c>
      <c r="V7" s="15">
        <f t="shared" si="1"/>
        <v>3040.5405405405404</v>
      </c>
      <c r="W7" s="15">
        <f t="shared" si="2"/>
        <v>2280.4054054054054</v>
      </c>
    </row>
    <row r="8" spans="1:23" x14ac:dyDescent="0.25">
      <c r="D8" s="17"/>
      <c r="E8" s="18"/>
      <c r="F8" s="20"/>
      <c r="G8" s="19"/>
      <c r="H8" s="18"/>
      <c r="I8" s="18"/>
      <c r="J8" s="18"/>
      <c r="K8" s="18"/>
      <c r="L8" s="18"/>
      <c r="M8" s="19"/>
      <c r="N8" s="19"/>
      <c r="O8" s="20"/>
      <c r="P8" s="18"/>
      <c r="Q8" s="18"/>
      <c r="R8" s="18"/>
      <c r="S8" s="20"/>
      <c r="T8" s="18"/>
      <c r="U8" s="18"/>
      <c r="V8" s="18"/>
      <c r="W8" s="18"/>
    </row>
    <row r="9" spans="1:23" x14ac:dyDescent="0.25">
      <c r="D9" s="17"/>
      <c r="E9" s="18"/>
      <c r="F9" s="20"/>
      <c r="G9" s="19"/>
      <c r="H9" s="18"/>
      <c r="I9" s="18"/>
      <c r="J9" s="18"/>
      <c r="K9" s="18"/>
      <c r="L9" s="18"/>
      <c r="M9" s="19"/>
      <c r="N9" s="19"/>
      <c r="O9" s="20"/>
      <c r="P9" s="18"/>
      <c r="Q9" s="18"/>
      <c r="R9" s="18"/>
      <c r="S9" s="20"/>
      <c r="T9" s="18"/>
      <c r="U9" s="18"/>
      <c r="V9" s="18"/>
      <c r="W9" s="18"/>
    </row>
    <row r="10" spans="1:23" x14ac:dyDescent="0.25">
      <c r="D10" s="17"/>
      <c r="E10" s="18"/>
      <c r="F10" s="20"/>
      <c r="G10" s="19"/>
      <c r="H10" s="18"/>
      <c r="I10" s="18"/>
      <c r="J10" s="18"/>
      <c r="K10" s="18"/>
      <c r="L10" s="18"/>
      <c r="M10" s="19"/>
      <c r="N10" s="19"/>
      <c r="O10" s="20"/>
      <c r="P10" s="18"/>
      <c r="Q10" s="18"/>
      <c r="R10" s="18"/>
      <c r="S10" s="20"/>
      <c r="T10" s="18"/>
      <c r="U10" s="18"/>
      <c r="V10" s="18"/>
      <c r="W10" s="18"/>
    </row>
    <row r="11" spans="1:23" x14ac:dyDescent="0.25">
      <c r="D11" s="17"/>
      <c r="E11" s="18"/>
      <c r="F11" s="20"/>
      <c r="G11" s="19"/>
      <c r="H11" s="18"/>
      <c r="I11" s="18"/>
      <c r="J11" s="18"/>
      <c r="K11" s="18"/>
      <c r="L11" s="18"/>
      <c r="M11" s="19"/>
      <c r="N11" s="19"/>
      <c r="O11" s="20"/>
      <c r="P11" s="18"/>
      <c r="Q11" s="18"/>
      <c r="R11" s="18"/>
      <c r="S11" s="20"/>
      <c r="T11" s="18"/>
      <c r="U11" s="18"/>
      <c r="V11" s="18"/>
      <c r="W11" s="18"/>
    </row>
    <row r="12" spans="1:23" x14ac:dyDescent="0.25">
      <c r="D12" s="17"/>
      <c r="E12" s="18"/>
      <c r="F12" s="20"/>
      <c r="G12" s="19"/>
      <c r="H12" s="18"/>
      <c r="I12" s="18"/>
      <c r="J12" s="18"/>
      <c r="K12" s="18"/>
      <c r="L12" s="18"/>
      <c r="M12" s="19"/>
      <c r="N12" s="19"/>
      <c r="O12" s="20"/>
      <c r="P12" s="18"/>
      <c r="Q12" s="18"/>
      <c r="R12" s="18"/>
      <c r="S12" s="20"/>
      <c r="T12" s="18"/>
      <c r="U12" s="18"/>
      <c r="V12" s="18"/>
      <c r="W12" s="18"/>
    </row>
    <row r="13" spans="1:23" x14ac:dyDescent="0.25">
      <c r="D13" s="17"/>
      <c r="E13" s="18"/>
      <c r="F13" s="20"/>
      <c r="G13" s="19"/>
      <c r="H13" s="18"/>
      <c r="I13" s="18"/>
      <c r="J13" s="18"/>
      <c r="K13" s="18"/>
      <c r="L13" s="18"/>
      <c r="M13" s="19"/>
      <c r="N13" s="19"/>
      <c r="O13" s="20"/>
      <c r="P13" s="18"/>
      <c r="Q13" s="18"/>
      <c r="R13" s="18"/>
      <c r="S13" s="20"/>
      <c r="T13" s="18"/>
      <c r="U13" s="18"/>
      <c r="V13" s="18"/>
      <c r="W13" s="18"/>
    </row>
    <row r="14" spans="1:23" x14ac:dyDescent="0.25">
      <c r="D14" s="17"/>
      <c r="E14" s="18"/>
      <c r="F14" s="20"/>
      <c r="G14" s="19"/>
      <c r="H14" s="18"/>
      <c r="I14" s="18"/>
      <c r="J14" s="18"/>
      <c r="K14" s="18"/>
      <c r="L14" s="18"/>
      <c r="M14" s="19"/>
      <c r="N14" s="19"/>
      <c r="O14" s="20"/>
      <c r="P14" s="18"/>
      <c r="Q14" s="18"/>
      <c r="R14" s="18"/>
      <c r="S14" s="20"/>
      <c r="T14" s="18"/>
      <c r="U14" s="18"/>
      <c r="V14" s="18"/>
      <c r="W14" s="18"/>
    </row>
    <row r="15" spans="1:23" x14ac:dyDescent="0.25">
      <c r="D15" s="17"/>
      <c r="E15" s="18"/>
      <c r="F15" s="20"/>
      <c r="G15" s="19"/>
      <c r="H15" s="18"/>
      <c r="I15" s="18"/>
      <c r="J15" s="18"/>
      <c r="K15" s="18"/>
      <c r="L15" s="18"/>
      <c r="M15" s="19"/>
      <c r="N15" s="19"/>
      <c r="O15" s="20"/>
      <c r="P15" s="18"/>
      <c r="Q15" s="18"/>
      <c r="R15" s="18"/>
      <c r="S15" s="20"/>
      <c r="T15" s="18"/>
      <c r="U15" s="18"/>
      <c r="V15" s="18"/>
      <c r="W15" s="18"/>
    </row>
    <row r="16" spans="1:23" x14ac:dyDescent="0.25">
      <c r="D16" s="17"/>
      <c r="E16" s="18"/>
      <c r="F16" s="20"/>
      <c r="G16" s="19"/>
      <c r="H16" s="18"/>
      <c r="I16" s="18"/>
      <c r="J16" s="18"/>
      <c r="K16" s="18"/>
      <c r="L16" s="18"/>
      <c r="M16" s="19"/>
      <c r="N16" s="19"/>
      <c r="O16" s="20"/>
      <c r="P16" s="18"/>
      <c r="Q16" s="18"/>
      <c r="R16" s="18"/>
      <c r="S16" s="20"/>
      <c r="T16" s="18"/>
      <c r="U16" s="18"/>
      <c r="V16" s="18"/>
      <c r="W16" s="18"/>
    </row>
    <row r="17" spans="4:23" x14ac:dyDescent="0.25">
      <c r="D17" s="17"/>
      <c r="E17" s="18"/>
      <c r="F17" s="20"/>
      <c r="G17" s="19"/>
      <c r="H17" s="18"/>
      <c r="I17" s="18"/>
      <c r="J17" s="18"/>
      <c r="K17" s="18"/>
      <c r="L17" s="18"/>
      <c r="M17" s="19"/>
      <c r="N17" s="19"/>
      <c r="O17" s="20"/>
      <c r="P17" s="18"/>
      <c r="Q17" s="18"/>
      <c r="R17" s="18"/>
      <c r="S17" s="20"/>
      <c r="T17" s="18"/>
      <c r="U17" s="18"/>
      <c r="V17" s="18"/>
      <c r="W17" s="18"/>
    </row>
    <row r="18" spans="4:23" x14ac:dyDescent="0.25">
      <c r="D18" s="17"/>
      <c r="E18" s="18"/>
      <c r="F18" s="20"/>
      <c r="G18" s="19"/>
      <c r="H18" s="18"/>
      <c r="I18" s="18"/>
      <c r="J18" s="18"/>
      <c r="K18" s="18"/>
      <c r="L18" s="18"/>
      <c r="M18" s="19"/>
      <c r="N18" s="19"/>
      <c r="O18" s="20"/>
      <c r="P18" s="18"/>
      <c r="Q18" s="18"/>
      <c r="R18" s="18"/>
      <c r="S18" s="20"/>
      <c r="T18" s="18"/>
      <c r="U18" s="18"/>
      <c r="V18" s="18"/>
      <c r="W18" s="18"/>
    </row>
    <row r="19" spans="4:23" x14ac:dyDescent="0.25">
      <c r="D19" s="17"/>
      <c r="E19" s="18"/>
      <c r="F19" s="20"/>
      <c r="G19" s="19"/>
      <c r="H19" s="18"/>
      <c r="I19" s="18"/>
      <c r="J19" s="18"/>
      <c r="K19" s="18"/>
      <c r="L19" s="18"/>
      <c r="M19" s="19"/>
      <c r="N19" s="19"/>
      <c r="O19" s="20"/>
      <c r="P19" s="18"/>
      <c r="Q19" s="18"/>
      <c r="R19" s="18"/>
      <c r="S19" s="20"/>
      <c r="T19" s="18"/>
      <c r="U19" s="18"/>
      <c r="V19" s="18"/>
      <c r="W19" s="18"/>
    </row>
    <row r="20" spans="4:23" x14ac:dyDescent="0.25">
      <c r="D20" s="17"/>
      <c r="E20" s="18"/>
      <c r="F20" s="20"/>
      <c r="G20" s="19"/>
      <c r="H20" s="18"/>
      <c r="I20" s="18"/>
      <c r="J20" s="18"/>
      <c r="K20" s="18"/>
      <c r="L20" s="18"/>
      <c r="M20" s="19"/>
      <c r="N20" s="19"/>
      <c r="O20" s="20"/>
      <c r="P20" s="18"/>
      <c r="Q20" s="18"/>
      <c r="R20" s="18"/>
      <c r="S20" s="20"/>
      <c r="T20" s="18"/>
      <c r="U20" s="18"/>
      <c r="V20" s="18"/>
      <c r="W20" s="18"/>
    </row>
    <row r="21" spans="4:23" x14ac:dyDescent="0.25">
      <c r="D21" s="17"/>
      <c r="E21" s="18"/>
      <c r="F21" s="20"/>
      <c r="G21" s="19"/>
      <c r="H21" s="18"/>
      <c r="I21" s="18"/>
      <c r="J21" s="18"/>
      <c r="K21" s="18"/>
      <c r="L21" s="18"/>
      <c r="M21" s="19"/>
      <c r="N21" s="19"/>
      <c r="O21" s="20"/>
      <c r="P21" s="18"/>
      <c r="Q21" s="18"/>
      <c r="R21" s="18"/>
      <c r="S21" s="20"/>
      <c r="T21" s="18"/>
      <c r="U21" s="18"/>
      <c r="V21" s="18"/>
      <c r="W21" s="18"/>
    </row>
    <row r="22" spans="4:23" x14ac:dyDescent="0.25">
      <c r="D22" s="17"/>
      <c r="E22" s="18"/>
      <c r="F22" s="20"/>
      <c r="G22" s="19"/>
      <c r="H22" s="18"/>
      <c r="I22" s="18"/>
      <c r="J22" s="18"/>
      <c r="K22" s="18"/>
      <c r="L22" s="18"/>
      <c r="M22" s="19"/>
      <c r="N22" s="19"/>
      <c r="O22" s="20"/>
      <c r="P22" s="18"/>
      <c r="Q22" s="18"/>
      <c r="R22" s="18"/>
      <c r="S22" s="20"/>
      <c r="T22" s="18"/>
      <c r="U22" s="18"/>
      <c r="V22" s="18"/>
      <c r="W22" s="18"/>
    </row>
    <row r="23" spans="4:23" x14ac:dyDescent="0.25">
      <c r="D23" s="17"/>
      <c r="E23" s="18"/>
      <c r="F23" s="20"/>
      <c r="G23" s="19"/>
      <c r="H23" s="18"/>
      <c r="I23" s="18"/>
      <c r="J23" s="18"/>
      <c r="K23" s="18"/>
      <c r="L23" s="18"/>
      <c r="M23" s="19"/>
      <c r="N23" s="19"/>
      <c r="O23" s="20"/>
      <c r="P23" s="18"/>
      <c r="Q23" s="18"/>
      <c r="R23" s="18"/>
      <c r="S23" s="20"/>
      <c r="T23" s="18"/>
      <c r="U23" s="18"/>
      <c r="V23" s="18"/>
      <c r="W23" s="18"/>
    </row>
    <row r="24" spans="4:23" x14ac:dyDescent="0.25">
      <c r="D24" s="17"/>
      <c r="E24" s="18"/>
      <c r="F24" s="20"/>
      <c r="G24" s="19"/>
      <c r="H24" s="18"/>
      <c r="I24" s="18"/>
      <c r="J24" s="18"/>
      <c r="K24" s="18"/>
      <c r="L24" s="18"/>
      <c r="M24" s="19"/>
      <c r="N24" s="19"/>
      <c r="O24" s="20"/>
      <c r="P24" s="18"/>
      <c r="Q24" s="18"/>
      <c r="R24" s="18"/>
      <c r="S24" s="20"/>
      <c r="T24" s="18"/>
      <c r="U24" s="18"/>
      <c r="V24" s="18"/>
      <c r="W24" s="18"/>
    </row>
    <row r="25" spans="4:23" x14ac:dyDescent="0.25">
      <c r="D25" s="17"/>
      <c r="E25" s="18"/>
      <c r="F25" s="20"/>
      <c r="G25" s="19"/>
      <c r="H25" s="18"/>
      <c r="I25" s="18"/>
      <c r="J25" s="18"/>
      <c r="K25" s="18"/>
      <c r="L25" s="18"/>
      <c r="M25" s="19"/>
      <c r="N25" s="19"/>
      <c r="O25" s="20"/>
      <c r="P25" s="18"/>
      <c r="Q25" s="18"/>
      <c r="R25" s="18"/>
      <c r="S25" s="20"/>
      <c r="T25" s="18"/>
      <c r="U25" s="18"/>
      <c r="V25" s="18"/>
      <c r="W25" s="18"/>
    </row>
    <row r="26" spans="4:23" x14ac:dyDescent="0.25">
      <c r="D26" s="17"/>
      <c r="E26" s="18"/>
      <c r="F26" s="20"/>
      <c r="G26" s="19"/>
      <c r="H26" s="18"/>
      <c r="I26" s="18"/>
      <c r="J26" s="18"/>
      <c r="K26" s="18"/>
      <c r="L26" s="18"/>
      <c r="M26" s="19"/>
      <c r="N26" s="19"/>
      <c r="O26" s="20"/>
      <c r="P26" s="18"/>
      <c r="Q26" s="18"/>
      <c r="R26" s="18"/>
      <c r="S26" s="20"/>
      <c r="T26" s="18"/>
      <c r="U26" s="18"/>
      <c r="V26" s="18"/>
      <c r="W26" s="18"/>
    </row>
    <row r="27" spans="4:23" x14ac:dyDescent="0.25">
      <c r="D27" s="17"/>
      <c r="E27" s="18"/>
      <c r="F27" s="20"/>
      <c r="G27" s="19"/>
      <c r="H27" s="18"/>
      <c r="I27" s="18"/>
      <c r="J27" s="18"/>
      <c r="K27" s="18"/>
      <c r="L27" s="18"/>
      <c r="M27" s="19"/>
      <c r="N27" s="19"/>
      <c r="O27" s="20"/>
      <c r="P27" s="18"/>
      <c r="Q27" s="18"/>
      <c r="R27" s="18"/>
      <c r="S27" s="20"/>
      <c r="T27" s="18"/>
      <c r="U27" s="18"/>
      <c r="V27" s="18"/>
      <c r="W27" s="18"/>
    </row>
    <row r="28" spans="4:23" x14ac:dyDescent="0.25">
      <c r="D28" s="17"/>
      <c r="E28" s="18"/>
      <c r="F28" s="20"/>
      <c r="G28" s="19"/>
      <c r="H28" s="18"/>
      <c r="I28" s="18"/>
      <c r="J28" s="18"/>
      <c r="K28" s="18"/>
      <c r="L28" s="18"/>
      <c r="M28" s="19"/>
      <c r="N28" s="19"/>
      <c r="O28" s="20"/>
      <c r="P28" s="18"/>
      <c r="Q28" s="18"/>
      <c r="R28" s="18"/>
      <c r="S28" s="20"/>
      <c r="T28" s="18"/>
      <c r="U28" s="18"/>
      <c r="V28" s="18"/>
      <c r="W28" s="18"/>
    </row>
    <row r="29" spans="4:23" x14ac:dyDescent="0.25">
      <c r="D29" s="17"/>
      <c r="E29" s="18"/>
      <c r="F29" s="20"/>
      <c r="G29" s="19"/>
      <c r="H29" s="18"/>
      <c r="I29" s="18"/>
      <c r="J29" s="18"/>
      <c r="K29" s="18"/>
      <c r="L29" s="18"/>
      <c r="M29" s="19"/>
      <c r="N29" s="19"/>
      <c r="O29" s="20"/>
      <c r="P29" s="18"/>
      <c r="Q29" s="18"/>
      <c r="R29" s="18"/>
      <c r="S29" s="20"/>
      <c r="T29" s="18"/>
      <c r="U29" s="18"/>
      <c r="V29" s="18"/>
      <c r="W29" s="18"/>
    </row>
    <row r="30" spans="4:23" x14ac:dyDescent="0.25">
      <c r="D30" s="17"/>
      <c r="E30" s="18"/>
      <c r="F30" s="20"/>
      <c r="G30" s="19"/>
      <c r="H30" s="18"/>
      <c r="I30" s="18"/>
      <c r="J30" s="18"/>
      <c r="K30" s="18"/>
      <c r="L30" s="18"/>
      <c r="M30" s="19"/>
      <c r="N30" s="19"/>
      <c r="O30" s="20"/>
      <c r="P30" s="18"/>
      <c r="Q30" s="18"/>
      <c r="R30" s="18"/>
      <c r="S30" s="20"/>
      <c r="T30" s="18"/>
      <c r="U30" s="18"/>
      <c r="V30" s="18"/>
      <c r="W30" s="18"/>
    </row>
    <row r="31" spans="4:23" x14ac:dyDescent="0.25">
      <c r="D31" s="17"/>
      <c r="E31" s="18"/>
      <c r="F31" s="20"/>
      <c r="G31" s="19"/>
      <c r="H31" s="18"/>
      <c r="I31" s="18"/>
      <c r="J31" s="18"/>
      <c r="K31" s="18"/>
      <c r="L31" s="18"/>
      <c r="M31" s="19"/>
      <c r="N31" s="19"/>
      <c r="O31" s="20"/>
      <c r="P31" s="18"/>
      <c r="Q31" s="18"/>
      <c r="R31" s="18"/>
      <c r="S31" s="20"/>
      <c r="T31" s="18"/>
      <c r="U31" s="18"/>
      <c r="V31" s="18"/>
      <c r="W31" s="18"/>
    </row>
    <row r="32" spans="4:23" x14ac:dyDescent="0.25">
      <c r="D32" s="17"/>
      <c r="E32" s="18"/>
      <c r="F32" s="20"/>
      <c r="G32" s="19"/>
      <c r="H32" s="18"/>
      <c r="I32" s="18"/>
      <c r="J32" s="18"/>
      <c r="K32" s="18"/>
      <c r="L32" s="18"/>
      <c r="M32" s="19"/>
      <c r="N32" s="19"/>
      <c r="O32" s="20"/>
      <c r="P32" s="18"/>
      <c r="Q32" s="18"/>
      <c r="R32" s="18"/>
      <c r="S32" s="20"/>
      <c r="T32" s="18"/>
      <c r="U32" s="18"/>
      <c r="V32" s="18"/>
      <c r="W32" s="18"/>
    </row>
    <row r="33" spans="4:23" x14ac:dyDescent="0.25">
      <c r="D33" s="17"/>
      <c r="E33" s="18"/>
      <c r="F33" s="20"/>
      <c r="G33" s="19"/>
      <c r="H33" s="18"/>
      <c r="I33" s="18"/>
      <c r="J33" s="18"/>
      <c r="K33" s="18"/>
      <c r="L33" s="18"/>
      <c r="M33" s="19"/>
      <c r="N33" s="19"/>
      <c r="O33" s="20"/>
      <c r="P33" s="18"/>
      <c r="Q33" s="18"/>
      <c r="R33" s="18"/>
      <c r="S33" s="20"/>
      <c r="T33" s="18"/>
      <c r="U33" s="18"/>
      <c r="V33" s="18"/>
      <c r="W33" s="18"/>
    </row>
    <row r="34" spans="4:23" x14ac:dyDescent="0.25">
      <c r="D34" s="17"/>
      <c r="E34" s="18"/>
      <c r="F34" s="20"/>
      <c r="G34" s="19"/>
      <c r="H34" s="18"/>
      <c r="I34" s="18"/>
      <c r="J34" s="18"/>
      <c r="K34" s="18"/>
      <c r="L34" s="18"/>
      <c r="M34" s="19"/>
      <c r="N34" s="19"/>
      <c r="O34" s="20"/>
      <c r="P34" s="18"/>
      <c r="Q34" s="18"/>
      <c r="R34" s="18"/>
      <c r="S34" s="20"/>
      <c r="T34" s="18"/>
      <c r="U34" s="18"/>
      <c r="V34" s="18"/>
      <c r="W34" s="18"/>
    </row>
    <row r="35" spans="4:23" x14ac:dyDescent="0.25">
      <c r="D35" s="17"/>
      <c r="E35" s="18"/>
      <c r="F35" s="20"/>
      <c r="G35" s="19"/>
      <c r="H35" s="18"/>
      <c r="I35" s="18"/>
      <c r="J35" s="18"/>
      <c r="K35" s="18"/>
      <c r="L35" s="18"/>
      <c r="M35" s="19"/>
      <c r="N35" s="19"/>
      <c r="O35" s="20"/>
      <c r="P35" s="18"/>
      <c r="Q35" s="18"/>
      <c r="R35" s="18"/>
      <c r="S35" s="20"/>
      <c r="T35" s="18"/>
      <c r="U35" s="18"/>
      <c r="V35" s="18"/>
      <c r="W35" s="18"/>
    </row>
    <row r="36" spans="4:23" x14ac:dyDescent="0.25">
      <c r="D36" s="17"/>
      <c r="E36" s="18"/>
      <c r="F36" s="20"/>
      <c r="G36" s="19"/>
      <c r="H36" s="18"/>
      <c r="I36" s="18"/>
      <c r="J36" s="18"/>
      <c r="K36" s="18"/>
      <c r="L36" s="18"/>
      <c r="M36" s="19"/>
      <c r="N36" s="19"/>
      <c r="O36" s="20"/>
      <c r="P36" s="18"/>
      <c r="Q36" s="18"/>
      <c r="R36" s="18"/>
      <c r="S36" s="20"/>
      <c r="T36" s="18"/>
      <c r="U36" s="18"/>
      <c r="V36" s="18"/>
      <c r="W36" s="18"/>
    </row>
    <row r="37" spans="4:23" x14ac:dyDescent="0.25">
      <c r="D37" s="17"/>
      <c r="E37" s="18"/>
      <c r="F37" s="20"/>
      <c r="G37" s="19"/>
      <c r="H37" s="18"/>
      <c r="I37" s="18"/>
      <c r="J37" s="18"/>
      <c r="K37" s="18"/>
      <c r="L37" s="18"/>
      <c r="M37" s="19"/>
      <c r="N37" s="19"/>
      <c r="O37" s="20"/>
      <c r="P37" s="18"/>
      <c r="Q37" s="18"/>
      <c r="R37" s="18"/>
      <c r="S37" s="20"/>
      <c r="T37" s="18"/>
      <c r="U37" s="18"/>
      <c r="V37" s="18"/>
      <c r="W37" s="18"/>
    </row>
    <row r="38" spans="4:23" x14ac:dyDescent="0.25">
      <c r="D38" s="17"/>
      <c r="E38" s="18"/>
      <c r="F38" s="20"/>
      <c r="G38" s="19"/>
      <c r="H38" s="18"/>
      <c r="I38" s="18"/>
      <c r="J38" s="18"/>
      <c r="K38" s="18"/>
      <c r="L38" s="18"/>
      <c r="M38" s="19"/>
      <c r="N38" s="19"/>
      <c r="O38" s="20"/>
      <c r="P38" s="18"/>
      <c r="Q38" s="18"/>
      <c r="R38" s="18"/>
      <c r="S38" s="20"/>
      <c r="T38" s="18"/>
      <c r="U38" s="18"/>
      <c r="V38" s="18"/>
      <c r="W38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2022-06-21T19:38:00Z</dcterms:modified>
</cp:coreProperties>
</file>