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ílabo" sheetId="1" state="visible" r:id="rId1"/>
    <sheet name="P1" sheetId="2" state="visible" r:id="rId2"/>
    <sheet name="G1" sheetId="3" state="visible" r:id="rId3"/>
  </sheets>
  <definedNames>
    <definedName name="Silabo">#REF!</definedName>
    <definedName name="Guía">#REF!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<sst xmlns="http://schemas.openxmlformats.org/spreadsheetml/2006/main" count="105" uniqueCount="105">
  <si>
    <t xml:space="preserve">UNIVERSIDAD MARTÍN LUTERO </t>
  </si>
  <si>
    <t xml:space="preserve">SÍLABO DE ASIGNATURA</t>
  </si>
  <si>
    <t>SEDE</t>
  </si>
  <si>
    <t xml:space="preserve">Sede Jalapa</t>
  </si>
  <si>
    <t xml:space="preserve">Año Lectivo</t>
  </si>
  <si>
    <t>Carrera:</t>
  </si>
  <si>
    <t>Código</t>
  </si>
  <si>
    <t xml:space="preserve">Nombre de la carrera</t>
  </si>
  <si>
    <t xml:space="preserve">A.C. CINE 2011</t>
  </si>
  <si>
    <t xml:space="preserve">A.C. CINE 2013</t>
  </si>
  <si>
    <t xml:space="preserve">Área de Formación </t>
  </si>
  <si>
    <t xml:space="preserve">Área Disciplinaria</t>
  </si>
  <si>
    <t xml:space="preserve">Nombre de la asignatura</t>
  </si>
  <si>
    <t>Código:</t>
  </si>
  <si>
    <t xml:space="preserve">Año Académico</t>
  </si>
  <si>
    <t>Trimestre</t>
  </si>
  <si>
    <t>T1805</t>
  </si>
  <si>
    <t>Modalidad:</t>
  </si>
  <si>
    <t>Turno:</t>
  </si>
  <si>
    <t xml:space="preserve">Horas presenciales:</t>
  </si>
  <si>
    <t xml:space="preserve">H. de est. indep.</t>
  </si>
  <si>
    <t xml:space="preserve">Total de horas:</t>
  </si>
  <si>
    <t>PR</t>
  </si>
  <si>
    <t>PC</t>
  </si>
  <si>
    <t>CR</t>
  </si>
  <si>
    <t>Mediador:</t>
  </si>
  <si>
    <t xml:space="preserve">N° encuentro</t>
  </si>
  <si>
    <t>Fecha</t>
  </si>
  <si>
    <t xml:space="preserve">N° de unidad</t>
  </si>
  <si>
    <t xml:space="preserve">Nombre de la unidad</t>
  </si>
  <si>
    <t xml:space="preserve">Tipo de objetivo</t>
  </si>
  <si>
    <t xml:space="preserve">Objetivos de aprendizaje</t>
  </si>
  <si>
    <t xml:space="preserve">Contenido Temático</t>
  </si>
  <si>
    <t xml:space="preserve">Descripción de los momentos didácticos </t>
  </si>
  <si>
    <t xml:space="preserve">Tiempo en minutos</t>
  </si>
  <si>
    <t xml:space="preserve">Recursos didácticos</t>
  </si>
  <si>
    <t xml:space="preserve">Evaluación sumativa</t>
  </si>
  <si>
    <t xml:space="preserve">Adecuación curricular</t>
  </si>
  <si>
    <t xml:space="preserve">Relación del eje transversal con lo abordado en el encuentro</t>
  </si>
  <si>
    <t>Conceptual</t>
  </si>
  <si>
    <t xml:space="preserve">Primer momento</t>
  </si>
  <si>
    <t xml:space="preserve">I Parcial</t>
  </si>
  <si>
    <t xml:space="preserve">Acumulado 1</t>
  </si>
  <si>
    <t>Procedimental</t>
  </si>
  <si>
    <t xml:space="preserve">Segundo momento</t>
  </si>
  <si>
    <t>Puntaje</t>
  </si>
  <si>
    <t xml:space="preserve">Clases teóricas</t>
  </si>
  <si>
    <t xml:space="preserve">Clases prácticas</t>
  </si>
  <si>
    <t xml:space="preserve">Instrumento de evaluación</t>
  </si>
  <si>
    <t>Actitudinal</t>
  </si>
  <si>
    <t xml:space="preserve">Tercer momento</t>
  </si>
  <si>
    <t xml:space="preserve">Estrategia de evaluación</t>
  </si>
  <si>
    <t xml:space="preserve">TOTAL HORAS</t>
  </si>
  <si>
    <t xml:space="preserve">N° Guía</t>
  </si>
  <si>
    <t>Objetivo</t>
  </si>
  <si>
    <t>Actividades</t>
  </si>
  <si>
    <t xml:space="preserve">Criterios de evaluación</t>
  </si>
  <si>
    <t>Recursos</t>
  </si>
  <si>
    <t xml:space="preserve">Fecha de Entrega</t>
  </si>
  <si>
    <t xml:space="preserve">Lista de cotejo</t>
  </si>
  <si>
    <t xml:space="preserve"> </t>
  </si>
  <si>
    <t xml:space="preserve">Organizador gráfico</t>
  </si>
  <si>
    <t xml:space="preserve">Diario de trabajo</t>
  </si>
  <si>
    <t xml:space="preserve">Prueba escrita</t>
  </si>
  <si>
    <t>I:</t>
  </si>
  <si>
    <t xml:space="preserve">UNIVERSIDAD MARTÍN LUTERO</t>
  </si>
  <si>
    <t xml:space="preserve">PLAN DE CLASE</t>
  </si>
  <si>
    <t>I</t>
  </si>
  <si>
    <t xml:space="preserve">DATOS GENERALES</t>
  </si>
  <si>
    <t xml:space="preserve">N° de encuentro</t>
  </si>
  <si>
    <t>Asignatura:</t>
  </si>
  <si>
    <t>Fecha:</t>
  </si>
  <si>
    <t xml:space="preserve">Cód. de asignatura:</t>
  </si>
  <si>
    <t>Sede:</t>
  </si>
  <si>
    <t>Trimestre:</t>
  </si>
  <si>
    <t xml:space="preserve">Año Lectivo:</t>
  </si>
  <si>
    <t xml:space="preserve">Año académico:</t>
  </si>
  <si>
    <t>II</t>
  </si>
  <si>
    <t>N°</t>
  </si>
  <si>
    <t>UNIDAD</t>
  </si>
  <si>
    <t xml:space="preserve">Objetivos de Aprendizaje</t>
  </si>
  <si>
    <t>III</t>
  </si>
  <si>
    <t xml:space="preserve">MEDIACIÓN PEDAGÓGICA</t>
  </si>
  <si>
    <t xml:space="preserve">Contenido temático</t>
  </si>
  <si>
    <t xml:space="preserve">Descripción de los momentos didácticos</t>
  </si>
  <si>
    <t xml:space="preserve">Momentos didácticos</t>
  </si>
  <si>
    <t xml:space="preserve">Forma organizativa</t>
  </si>
  <si>
    <t xml:space="preserve">Descripción de la forma organizativa</t>
  </si>
  <si>
    <t xml:space="preserve">Eje transversal</t>
  </si>
  <si>
    <t>V</t>
  </si>
  <si>
    <t xml:space="preserve">GUÍA DE ESTUDIO INDEPENDIENTE</t>
  </si>
  <si>
    <t>Unidad</t>
  </si>
  <si>
    <t xml:space="preserve">Orientciones de las actividades</t>
  </si>
  <si>
    <t xml:space="preserve">Puntaje presencial:</t>
  </si>
  <si>
    <t xml:space="preserve">Horas de estudio independiente:</t>
  </si>
  <si>
    <t xml:space="preserve">Puntaje en estudio independiente:</t>
  </si>
  <si>
    <t xml:space="preserve">Total de horas: </t>
  </si>
  <si>
    <t xml:space="preserve">Puntaje Total</t>
  </si>
  <si>
    <t>REVISIÓN</t>
  </si>
  <si>
    <t xml:space="preserve">Firma del Facilitador:</t>
  </si>
  <si>
    <t xml:space="preserve">Revisado Por:</t>
  </si>
  <si>
    <t xml:space="preserve">Fecha de Revisado</t>
  </si>
  <si>
    <t xml:space="preserve">GUÍA PARA EL ESTUDIO INDEPENDIENTE</t>
  </si>
  <si>
    <t xml:space="preserve">N° de guía</t>
  </si>
  <si>
    <t xml:space="preserve">ESTUDIO INDEPENDIENTE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</si>
</sst>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4" formatCode="d&quot; de &quot;mmmm"/>
    <numFmt numFmtId="165" formatCode="d&quot; de &quot;mmmm&quot; de &quot;yyyy"/>
    <numFmt numFmtId="166" formatCode="d/MM/yyyy"/>
    <numFmt numFmtId="167" formatCode="d.m"/>
  </numFmts>
  <fonts count="23">
    <font>
      <sz val="10.000000"/>
      <color theme="1"/>
      <name val="Arial"/>
      <scheme val="minor"/>
    </font>
    <font>
      <b/>
      <sz val="18.000000"/>
      <color theme="1"/>
      <name val="Arial"/>
      <scheme val="minor"/>
    </font>
    <font>
      <b/>
      <sz val="14.000000"/>
      <color theme="1"/>
      <name val="Arial"/>
      <scheme val="minor"/>
    </font>
    <font>
      <b/>
      <sz val="10.000000"/>
      <color theme="1"/>
      <name val="Arial"/>
      <scheme val="minor"/>
    </font>
    <font>
      <b/>
      <sz val="11.000000"/>
      <color theme="1"/>
      <name val="Arial"/>
      <scheme val="minor"/>
    </font>
    <font>
      <b/>
      <sz val="10.000000"/>
      <color rgb="FF1F1F1F"/>
      <name val="Arial"/>
      <scheme val="minor"/>
    </font>
    <font/>
    <font>
      <b/>
      <sz val="10.000000"/>
      <name val="Arial"/>
      <scheme val="minor"/>
    </font>
    <font>
      <color theme="1"/>
      <name val="Arial"/>
      <scheme val="minor"/>
    </font>
    <font>
      <b/>
      <sz val="11.000000"/>
      <color rgb="FF1F1F1F"/>
      <name val="Arial"/>
      <scheme val="minor"/>
    </font>
    <font>
      <b/>
      <color theme="1"/>
      <name val="Arial"/>
    </font>
    <font>
      <u/>
      <sz val="10.000000"/>
      <color theme="1"/>
      <name val="Arial"/>
      <scheme val="minor"/>
    </font>
    <font>
      <sz val="11.000000"/>
      <color rgb="FF1F1F1F"/>
      <name val="Arial"/>
      <scheme val="minor"/>
    </font>
    <font>
      <sz val="10.000000"/>
      <color rgb="FF1F1F1F"/>
      <name val="Arial"/>
      <scheme val="minor"/>
    </font>
    <font>
      <sz val="10.000000"/>
      <name val="&quot;Google Sans Mono&quot;"/>
    </font>
    <font>
      <sz val="10.000000"/>
      <color theme="1"/>
      <name val="&quot;Google Sans Mono&quot;"/>
    </font>
    <font>
      <color theme="1"/>
      <name val="Arial"/>
    </font>
    <font>
      <b/>
      <sz val="20.000000"/>
      <color theme="1"/>
      <name val="Arial"/>
      <scheme val="minor"/>
    </font>
    <font>
      <b/>
      <color theme="1"/>
      <name val="Arial"/>
      <scheme val="minor"/>
    </font>
    <font>
      <u/>
      <color theme="1"/>
      <name val="Arial"/>
      <scheme val="minor"/>
    </font>
    <font>
      <sz val="9.000000"/>
      <color theme="1"/>
      <name val="Arial"/>
      <scheme val="minor"/>
    </font>
    <font>
      <sz val="11.000000"/>
      <color theme="1"/>
      <name val="Arial"/>
      <scheme val="minor"/>
    </font>
    <font>
      <b/>
      <sz val="12.000000"/>
      <color theme="1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65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4" tint="0"/>
        <bgColor theme="4" tint="0"/>
      </patternFill>
    </fill>
  </fills>
  <borders count="16">
    <border>
      <left style="none"/>
      <right style="none"/>
      <top style="none"/>
      <bottom style="none"/>
      <diagonal style="none"/>
    </border>
    <border>
      <left style="thin">
        <color auto="1"/>
      </left>
      <right style="none"/>
      <top style="thin">
        <color auto="1"/>
      </top>
      <bottom style="none"/>
      <diagonal style="none"/>
    </border>
    <border>
      <left style="none"/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none"/>
      <bottom style="thin">
        <color auto="1"/>
      </bottom>
      <diagonal style="none"/>
    </border>
    <border>
      <left style="none"/>
      <right style="thin">
        <color auto="1"/>
      </right>
      <top style="none"/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none"/>
      <right style="none"/>
      <top style="thin">
        <color auto="1"/>
      </top>
      <bottom style="none"/>
      <diagonal style="none"/>
    </border>
    <border>
      <left style="thin">
        <color auto="1"/>
      </left>
      <right style="none"/>
      <top style="none"/>
      <bottom style="none"/>
      <diagonal style="none"/>
    </border>
    <border>
      <left style="none"/>
      <right style="thin">
        <color auto="1"/>
      </right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20">
    <xf fontId="0" fillId="0" borderId="0" numFmtId="0" xfId="0"/>
    <xf fontId="1" fillId="0" borderId="0" numFmtId="0" xfId="0" applyFont="1" applyAlignment="1">
      <alignment horizontal="center" vertical="center"/>
    </xf>
    <xf fontId="2" fillId="0" borderId="0" numFmtId="0" xfId="0" applyFont="1" applyAlignment="1">
      <alignment horizontal="center" vertical="center"/>
    </xf>
    <xf fontId="0" fillId="0" borderId="0" numFmtId="0" xfId="0" applyAlignment="1">
      <alignment vertical="center"/>
    </xf>
    <xf fontId="0" fillId="0" borderId="0" numFmtId="0" xfId="0"/>
    <xf fontId="3" fillId="0" borderId="0" numFmtId="0" xfId="0" applyFont="1" applyAlignment="1">
      <alignment horizontal="right"/>
    </xf>
    <xf fontId="4" fillId="0" borderId="0" numFmtId="0" xfId="0" applyFont="1" applyAlignment="1">
      <alignment horizontal="center"/>
    </xf>
    <xf fontId="5" fillId="2" borderId="0" numFmtId="0" xfId="0" applyFont="1" applyFill="1"/>
    <xf fontId="0" fillId="0" borderId="0" numFmtId="0" xfId="0" applyAlignment="1">
      <alignment horizontal="right"/>
    </xf>
    <xf fontId="3" fillId="3" borderId="1" numFmtId="0" xfId="0" applyFont="1" applyFill="1" applyBorder="1" applyAlignment="1">
      <alignment horizontal="center" vertical="center" wrapText="1"/>
    </xf>
    <xf fontId="6" fillId="0" borderId="2" numFmtId="0" xfId="0" applyFont="1" applyBorder="1"/>
    <xf fontId="3" fillId="3" borderId="3" numFmtId="0" xfId="0" applyFont="1" applyFill="1" applyBorder="1" applyAlignment="1">
      <alignment horizontal="center" vertical="center" wrapText="1"/>
    </xf>
    <xf fontId="7" fillId="3" borderId="3" numFmtId="0" xfId="0" applyFont="1" applyFill="1" applyBorder="1" applyAlignment="1">
      <alignment horizontal="center" vertical="center" wrapText="1"/>
    </xf>
    <xf fontId="7" fillId="0" borderId="0" numFmtId="0" xfId="0" applyFont="1" applyAlignment="1">
      <alignment horizontal="center" vertical="center" wrapText="1"/>
    </xf>
    <xf fontId="3" fillId="0" borderId="0" numFmtId="0" xfId="0" applyFont="1" applyAlignment="1">
      <alignment horizontal="center" vertical="center" wrapText="1"/>
    </xf>
    <xf fontId="6" fillId="0" borderId="4" numFmtId="0" xfId="0" applyFont="1" applyBorder="1"/>
    <xf fontId="6" fillId="0" borderId="5" numFmtId="0" xfId="0" applyFont="1" applyBorder="1"/>
    <xf fontId="0" fillId="4" borderId="3" numFmtId="0" xfId="0" applyFill="1" applyBorder="1" applyAlignment="1">
      <alignment horizontal="center" vertical="center" wrapText="1"/>
    </xf>
    <xf fontId="7" fillId="4" borderId="3" numFmtId="0" xfId="0" applyFont="1" applyFill="1" applyBorder="1" applyAlignment="1">
      <alignment horizontal="center" vertical="center" wrapText="1"/>
    </xf>
    <xf fontId="3" fillId="4" borderId="3" numFmtId="0" xfId="0" applyFont="1" applyFill="1" applyBorder="1" applyAlignment="1">
      <alignment horizontal="center" vertical="center" wrapText="1"/>
    </xf>
    <xf fontId="7" fillId="2" borderId="3" numFmtId="0" xfId="0" applyFont="1" applyFill="1" applyBorder="1" applyAlignment="1">
      <alignment horizontal="center" vertical="center" wrapText="1"/>
    </xf>
    <xf fontId="8" fillId="4" borderId="3" numFmtId="0" xfId="0" applyFont="1" applyFill="1" applyBorder="1" applyAlignment="1">
      <alignment horizontal="center" vertical="center" wrapText="1"/>
    </xf>
    <xf fontId="8" fillId="0" borderId="0" numFmtId="0" xfId="0" applyFont="1" applyAlignment="1">
      <alignment horizontal="center" vertical="center" wrapText="1"/>
    </xf>
    <xf fontId="3" fillId="5" borderId="0" numFmtId="0" xfId="0" applyFont="1" applyFill="1" applyAlignment="1">
      <alignment vertical="center" wrapText="1"/>
    </xf>
    <xf fontId="3" fillId="5" borderId="0" numFmtId="0" xfId="0" applyFont="1" applyFill="1" applyAlignment="1">
      <alignment vertical="center"/>
    </xf>
    <xf fontId="3" fillId="3" borderId="3" numFmtId="0" xfId="0" applyFont="1" applyFill="1" applyBorder="1" applyAlignment="1">
      <alignment horizontal="center" wrapText="1"/>
    </xf>
    <xf fontId="9" fillId="3" borderId="3" numFmtId="0" xfId="0" applyFont="1" applyFill="1" applyBorder="1" applyAlignment="1">
      <alignment horizontal="center" wrapText="1"/>
    </xf>
    <xf fontId="10" fillId="3" borderId="3" numFmtId="0" xfId="0" applyFont="1" applyFill="1" applyBorder="1" applyAlignment="1">
      <alignment vertical="center"/>
    </xf>
    <xf fontId="10" fillId="3" borderId="6" numFmtId="0" xfId="0" applyFont="1" applyFill="1" applyBorder="1" applyAlignment="1">
      <alignment vertical="center"/>
    </xf>
    <xf fontId="10" fillId="0" borderId="0" numFmtId="0" xfId="0" applyFont="1" applyAlignment="1">
      <alignment vertical="center"/>
    </xf>
    <xf fontId="0" fillId="0" borderId="0" numFmtId="0" xfId="0" applyAlignment="1">
      <alignment horizontal="right" wrapText="1"/>
    </xf>
    <xf fontId="11" fillId="0" borderId="0" numFmtId="0" xfId="0" applyFont="1" applyAlignment="1">
      <alignment wrapText="1"/>
    </xf>
    <xf fontId="0" fillId="4" borderId="3" numFmtId="0" xfId="0" applyFill="1" applyBorder="1" applyAlignment="1">
      <alignment horizontal="center" wrapText="1"/>
    </xf>
    <xf fontId="12" fillId="4" borderId="3" numFmtId="0" xfId="0" applyFont="1" applyFill="1" applyBorder="1" applyAlignment="1">
      <alignment horizontal="center" wrapText="1"/>
    </xf>
    <xf fontId="13" fillId="4" borderId="3" numFmtId="0" xfId="0" applyFont="1" applyFill="1" applyBorder="1" applyAlignment="1">
      <alignment horizontal="center" wrapText="1"/>
    </xf>
    <xf fontId="14" fillId="4" borderId="3" numFmtId="0" xfId="0" applyFont="1" applyFill="1" applyBorder="1" applyAlignment="1">
      <alignment horizontal="center"/>
    </xf>
    <xf fontId="14" fillId="0" borderId="0" numFmtId="0" xfId="0" applyFont="1" applyAlignment="1">
      <alignment horizontal="center"/>
    </xf>
    <xf fontId="15" fillId="0" borderId="0" numFmtId="0" xfId="0" applyFont="1" applyAlignment="1">
      <alignment horizontal="center"/>
    </xf>
    <xf fontId="8" fillId="0" borderId="0" numFmtId="0" xfId="0" applyFont="1" applyAlignment="1">
      <alignment vertical="center"/>
    </xf>
    <xf fontId="16" fillId="0" borderId="0" numFmtId="0" xfId="0" applyFont="1" applyAlignment="1">
      <alignment vertical="center"/>
    </xf>
    <xf fontId="16" fillId="0" borderId="0" numFmtId="0" xfId="0" applyFont="1"/>
    <xf fontId="10" fillId="6" borderId="7" numFmtId="0" xfId="0" applyFont="1" applyFill="1" applyBorder="1" applyAlignment="1">
      <alignment horizontal="center" textRotation="90" vertical="center" wrapText="1"/>
    </xf>
    <xf fontId="10" fillId="6" borderId="7" numFmtId="0" xfId="0" applyFont="1" applyFill="1" applyBorder="1" applyAlignment="1">
      <alignment textRotation="90" vertical="center" wrapText="1"/>
    </xf>
    <xf fontId="10" fillId="6" borderId="7" numFmtId="0" xfId="0" applyFont="1" applyFill="1" applyBorder="1" applyAlignment="1">
      <alignment horizontal="center" vertical="center" wrapText="1"/>
    </xf>
    <xf fontId="10" fillId="6" borderId="8" numFmtId="0" xfId="0" applyFont="1" applyFill="1" applyBorder="1" applyAlignment="1">
      <alignment horizontal="center" vertical="center" wrapText="1"/>
    </xf>
    <xf fontId="6" fillId="0" borderId="6" numFmtId="0" xfId="0" applyFont="1" applyBorder="1"/>
    <xf fontId="10" fillId="6" borderId="3" numFmtId="0" xfId="0" applyFont="1" applyFill="1" applyBorder="1" applyAlignment="1">
      <alignment vertical="center" wrapText="1"/>
    </xf>
    <xf fontId="10" fillId="0" borderId="0" numFmtId="0" xfId="0" applyFont="1" applyAlignment="1">
      <alignment vertical="center" wrapText="1"/>
    </xf>
    <xf fontId="6" fillId="0" borderId="9" numFmtId="0" xfId="0" applyFont="1" applyBorder="1"/>
    <xf fontId="10" fillId="0" borderId="7" numFmtId="0" xfId="0" applyFont="1" applyBorder="1" applyAlignment="1">
      <alignment horizontal="center" vertical="center" wrapText="1"/>
    </xf>
    <xf fontId="16" fillId="0" borderId="7" numFmtId="0" xfId="0" applyFont="1" applyBorder="1" applyAlignment="1">
      <alignment horizontal="center" vertical="center" wrapText="1"/>
    </xf>
    <xf fontId="16" fillId="0" borderId="7" numFmtId="0" xfId="0" applyFont="1" applyBorder="1" applyAlignment="1">
      <alignment horizontal="left" vertical="center" wrapText="1"/>
    </xf>
    <xf fontId="16" fillId="5" borderId="8" numFmtId="0" xfId="0" applyFont="1" applyFill="1" applyBorder="1" applyAlignment="1">
      <alignment horizontal="center" vertical="center" wrapText="1"/>
    </xf>
    <xf fontId="6" fillId="0" borderId="10" numFmtId="0" xfId="0" applyFont="1" applyBorder="1"/>
    <xf fontId="16" fillId="2" borderId="9" numFmtId="0" xfId="0" applyFont="1" applyFill="1" applyBorder="1"/>
    <xf fontId="16" fillId="0" borderId="3" numFmtId="0" xfId="0" applyFont="1" applyBorder="1" applyAlignment="1">
      <alignment vertical="center" wrapText="1"/>
    </xf>
    <xf fontId="16" fillId="0" borderId="0" numFmtId="0" xfId="0" applyFont="1" applyAlignment="1">
      <alignment vertical="center" wrapText="1"/>
    </xf>
    <xf fontId="10" fillId="7" borderId="7" numFmtId="0" xfId="0" applyFont="1" applyFill="1" applyBorder="1" applyAlignment="1">
      <alignment horizontal="center" vertical="center"/>
    </xf>
    <xf fontId="10" fillId="5" borderId="7" numFmtId="164" xfId="0" applyNumberFormat="1" applyFont="1" applyFill="1" applyBorder="1" applyAlignment="1">
      <alignment textRotation="90" vertical="center"/>
    </xf>
    <xf fontId="10" fillId="0" borderId="3" numFmtId="0" xfId="0" applyFont="1" applyBorder="1" applyAlignment="1">
      <alignment horizontal="center" vertical="center" wrapText="1"/>
    </xf>
    <xf fontId="16" fillId="0" borderId="3" numFmtId="0" xfId="0" applyFont="1" applyBorder="1" applyAlignment="1">
      <alignment horizontal="left" vertical="top" wrapText="1"/>
    </xf>
    <xf fontId="16" fillId="0" borderId="3" numFmtId="0" xfId="0" applyFont="1" applyBorder="1" applyAlignment="1">
      <alignment horizontal="center" vertical="center" wrapText="1"/>
    </xf>
    <xf fontId="16" fillId="0" borderId="7" numFmtId="0" xfId="0" applyFont="1" applyBorder="1" applyAlignment="1">
      <alignment vertical="center" wrapText="1"/>
    </xf>
    <xf fontId="16" fillId="5" borderId="7" numFmtId="0" xfId="0" applyFont="1" applyFill="1" applyBorder="1" applyAlignment="1">
      <alignment horizontal="center" vertical="center"/>
    </xf>
    <xf fontId="16" fillId="0" borderId="7" numFmtId="0" xfId="0" applyFont="1" applyBorder="1" applyAlignment="1">
      <alignment horizontal="left" vertical="top" wrapText="1"/>
    </xf>
    <xf fontId="16" fillId="0" borderId="0" numFmtId="0" xfId="0" applyFont="1" applyAlignment="1">
      <alignment horizontal="center" vertical="center" wrapText="1"/>
    </xf>
    <xf fontId="6" fillId="7" borderId="11" numFmtId="0" xfId="0" applyFont="1" applyFill="1" applyBorder="1"/>
    <xf fontId="6" fillId="0" borderId="11" numFmtId="0" xfId="0" applyFont="1" applyBorder="1"/>
    <xf fontId="16" fillId="5" borderId="8" numFmtId="0" xfId="0" applyFont="1" applyFill="1" applyBorder="1" applyAlignment="1">
      <alignment horizontal="center" wrapText="1"/>
    </xf>
    <xf fontId="16" fillId="6" borderId="7" numFmtId="0" xfId="0" applyFont="1" applyFill="1" applyBorder="1" applyAlignment="1">
      <alignment horizontal="center" vertical="center" wrapText="1"/>
    </xf>
    <xf fontId="10" fillId="6" borderId="11" numFmtId="0" xfId="0" applyFont="1" applyFill="1" applyBorder="1" applyAlignment="1">
      <alignment horizontal="center" wrapText="1"/>
    </xf>
    <xf fontId="16" fillId="6" borderId="8" numFmtId="0" xfId="0" applyFont="1" applyFill="1" applyBorder="1" applyAlignment="1">
      <alignment vertical="center" wrapText="1"/>
    </xf>
    <xf fontId="16" fillId="0" borderId="7" numFmtId="0" xfId="0" applyFont="1" applyBorder="1" applyAlignment="1">
      <alignment vertical="top" wrapText="1"/>
    </xf>
    <xf fontId="16" fillId="0" borderId="11" numFmtId="0" xfId="0" applyFont="1" applyBorder="1" applyAlignment="1">
      <alignment horizontal="center" vertical="center"/>
    </xf>
    <xf fontId="16" fillId="6" borderId="9" numFmtId="0" xfId="0" applyFont="1" applyFill="1" applyBorder="1" applyAlignment="1">
      <alignment vertical="center" wrapText="1"/>
    </xf>
    <xf fontId="16" fillId="0" borderId="11" numFmtId="0" xfId="0" applyFont="1" applyBorder="1" applyAlignment="1">
      <alignment horizontal="center" vertical="center" wrapText="1"/>
    </xf>
    <xf fontId="10" fillId="2" borderId="7" numFmtId="0" xfId="0" applyFont="1" applyFill="1" applyBorder="1" applyAlignment="1">
      <alignment horizontal="center" vertical="center" wrapText="1"/>
    </xf>
    <xf fontId="10" fillId="0" borderId="7" numFmtId="0" xfId="0" applyFont="1" applyBorder="1" applyAlignment="1">
      <alignment horizontal="left" vertical="center" wrapText="1"/>
    </xf>
    <xf fontId="16" fillId="6" borderId="3" numFmtId="0" xfId="0" applyFont="1" applyFill="1" applyBorder="1" applyAlignment="1">
      <alignment horizontal="center" vertical="center" wrapText="1"/>
    </xf>
    <xf fontId="6" fillId="7" borderId="9" numFmtId="0" xfId="0" applyFont="1" applyFill="1" applyBorder="1"/>
    <xf fontId="16" fillId="0" borderId="3" numFmtId="0" xfId="0" applyFont="1" applyBorder="1" applyAlignment="1">
      <alignment horizontal="left" vertical="center" wrapText="1"/>
    </xf>
    <xf fontId="16" fillId="0" borderId="9" numFmtId="0" xfId="0" applyFont="1" applyBorder="1" applyAlignment="1">
      <alignment horizontal="center" vertical="center" wrapText="1"/>
    </xf>
    <xf fontId="10" fillId="5" borderId="4" numFmtId="0" xfId="0" applyFont="1" applyFill="1" applyBorder="1" applyAlignment="1">
      <alignment horizontal="right" vertical="center"/>
    </xf>
    <xf fontId="6" fillId="0" borderId="12" numFmtId="0" xfId="0" applyFont="1" applyBorder="1"/>
    <xf fontId="10" fillId="0" borderId="5" numFmtId="0" xfId="0" applyFont="1" applyBorder="1" applyAlignment="1">
      <alignment horizontal="center" vertical="center" wrapText="1"/>
    </xf>
    <xf fontId="16" fillId="0" borderId="12" numFmtId="0" xfId="0" applyFont="1" applyBorder="1" applyAlignment="1">
      <alignment vertical="center"/>
    </xf>
    <xf fontId="16" fillId="0" borderId="12" numFmtId="0" xfId="0" applyFont="1" applyBorder="1"/>
    <xf fontId="10" fillId="6" borderId="3" numFmtId="0" xfId="0" applyFont="1" applyFill="1" applyBorder="1" applyAlignment="1">
      <alignment horizontal="center" textRotation="90" vertical="center" wrapText="1"/>
    </xf>
    <xf fontId="10" fillId="6" borderId="3" numFmtId="0" xfId="0" applyFont="1" applyFill="1" applyBorder="1" applyAlignment="1">
      <alignment textRotation="90" vertical="center" wrapText="1"/>
    </xf>
    <xf fontId="10" fillId="6" borderId="3" numFmtId="0" xfId="0" applyFont="1" applyFill="1" applyBorder="1" applyAlignment="1">
      <alignment horizontal="center" vertical="center" wrapText="1"/>
    </xf>
    <xf fontId="10" fillId="6" borderId="11" numFmtId="0" xfId="0" applyFont="1" applyFill="1" applyBorder="1" applyAlignment="1">
      <alignment horizontal="center" vertical="center" wrapText="1"/>
    </xf>
    <xf fontId="10" fillId="6" borderId="3" numFmtId="0" xfId="0" applyFont="1" applyFill="1" applyBorder="1" applyAlignment="1">
      <alignment horizontal="center" wrapText="1"/>
    </xf>
    <xf fontId="10" fillId="6" borderId="3" numFmtId="0" xfId="0" applyFont="1" applyFill="1" applyBorder="1" applyAlignment="1">
      <alignment wrapText="1"/>
    </xf>
    <xf fontId="10" fillId="0" borderId="0" numFmtId="0" xfId="0" applyFont="1" applyAlignment="1">
      <alignment wrapText="1"/>
    </xf>
    <xf fontId="10" fillId="8" borderId="7" numFmtId="0" xfId="0" applyFont="1" applyFill="1" applyBorder="1" applyAlignment="1">
      <alignment horizontal="center" vertical="center"/>
    </xf>
    <xf fontId="10" fillId="5" borderId="7" numFmtId="0" xfId="0" applyFont="1" applyFill="1" applyBorder="1" applyAlignment="1">
      <alignment horizontal="center" vertical="center" wrapText="1"/>
    </xf>
    <xf fontId="16" fillId="5" borderId="7" numFmtId="0" xfId="0" applyFont="1" applyFill="1" applyBorder="1" applyAlignment="1">
      <alignment horizontal="center" vertical="center" wrapText="1"/>
    </xf>
    <xf fontId="8" fillId="0" borderId="7" numFmtId="0" xfId="0" applyFont="1" applyBorder="1" applyAlignment="1">
      <alignment horizontal="left" vertical="center" wrapText="1"/>
    </xf>
    <xf fontId="8" fillId="0" borderId="7" numFmtId="0" xfId="0" applyFont="1" applyBorder="1" applyAlignment="1">
      <alignment horizontal="center" vertical="center"/>
    </xf>
    <xf fontId="10" fillId="2" borderId="3" numFmtId="0" xfId="0" applyFont="1" applyFill="1" applyBorder="1" applyAlignment="1">
      <alignment horizontal="center" vertical="center" wrapText="1"/>
    </xf>
    <xf fontId="16" fillId="0" borderId="7" numFmtId="165" xfId="0" applyNumberFormat="1" applyFont="1" applyBorder="1" applyAlignment="1">
      <alignment vertical="center" wrapText="1"/>
    </xf>
    <xf fontId="6" fillId="8" borderId="11" numFmtId="0" xfId="0" applyFont="1" applyFill="1" applyBorder="1"/>
    <xf fontId="10" fillId="5" borderId="3" numFmtId="0" xfId="0" applyFont="1" applyFill="1" applyBorder="1" applyAlignment="1">
      <alignment horizontal="center" vertical="center" wrapText="1"/>
    </xf>
    <xf fontId="16" fillId="0" borderId="0" numFmtId="0" xfId="0" applyFont="1" applyAlignment="1">
      <alignment wrapText="1"/>
    </xf>
    <xf fontId="8" fillId="0" borderId="7" numFmtId="0" xfId="0" applyFont="1" applyBorder="1" applyAlignment="1">
      <alignment horizontal="left" vertical="top" wrapText="1"/>
    </xf>
    <xf fontId="8" fillId="0" borderId="3" numFmtId="0" xfId="0" applyFont="1" applyBorder="1" applyAlignment="1">
      <alignment horizontal="left" vertical="top" wrapText="1"/>
    </xf>
    <xf fontId="8" fillId="0" borderId="3" numFmtId="0" xfId="0" applyFont="1" applyBorder="1" applyAlignment="1">
      <alignment vertical="center" wrapText="1"/>
    </xf>
    <xf fontId="8" fillId="0" borderId="7" numFmtId="0" xfId="0" applyFont="1" applyBorder="1" applyAlignment="1">
      <alignment horizontal="center" vertical="center" wrapText="1"/>
    </xf>
    <xf fontId="6" fillId="8" borderId="9" numFmtId="0" xfId="0" applyFont="1" applyFill="1" applyBorder="1"/>
    <xf fontId="10" fillId="0" borderId="5" numFmtId="0" xfId="0" applyFont="1" applyBorder="1" applyAlignment="1">
      <alignment horizontal="right" wrapText="1"/>
    </xf>
    <xf fontId="10" fillId="6" borderId="6" numFmtId="0" xfId="0" applyFont="1" applyFill="1" applyBorder="1" applyAlignment="1">
      <alignment horizontal="center" vertical="center" wrapText="1"/>
    </xf>
    <xf fontId="6" fillId="0" borderId="9" numFmtId="0" xfId="0" applyFont="1" applyBorder="1" applyAlignment="1">
      <alignment wrapText="1"/>
    </xf>
    <xf fontId="16" fillId="5" borderId="6" numFmtId="0" xfId="0" applyFont="1" applyFill="1" applyBorder="1" applyAlignment="1">
      <alignment horizontal="center" vertical="center" wrapText="1"/>
    </xf>
    <xf fontId="16" fillId="5" borderId="6" numFmtId="0" xfId="0" applyFont="1" applyFill="1" applyBorder="1" applyAlignment="1">
      <alignment horizontal="center" wrapText="1"/>
    </xf>
    <xf fontId="6" fillId="0" borderId="11" numFmtId="0" xfId="0" applyFont="1" applyBorder="1" applyAlignment="1">
      <alignment wrapText="1"/>
    </xf>
    <xf fontId="10" fillId="6" borderId="0" numFmtId="0" xfId="0" applyFont="1" applyFill="1" applyAlignment="1">
      <alignment horizontal="center" wrapText="1"/>
    </xf>
    <xf fontId="16" fillId="6" borderId="3" numFmtId="0" xfId="0" applyFont="1" applyFill="1" applyBorder="1" applyAlignment="1">
      <alignment vertical="center" wrapText="1"/>
    </xf>
    <xf fontId="16" fillId="0" borderId="0" numFmtId="0" xfId="0" applyFont="1" applyAlignment="1">
      <alignment horizontal="center" vertical="center"/>
    </xf>
    <xf fontId="6" fillId="0" borderId="0" numFmtId="0" xfId="0" applyFont="1"/>
    <xf fontId="10" fillId="5" borderId="8" numFmtId="0" xfId="0" applyFont="1" applyFill="1" applyBorder="1" applyAlignment="1">
      <alignment horizontal="right" vertical="center"/>
    </xf>
    <xf fontId="10" fillId="5" borderId="10" numFmtId="0" xfId="0" applyFont="1" applyFill="1" applyBorder="1" applyAlignment="1">
      <alignment horizontal="right" vertical="center"/>
    </xf>
    <xf fontId="10" fillId="5" borderId="6" numFmtId="0" xfId="0" applyFont="1" applyFill="1" applyBorder="1" applyAlignment="1">
      <alignment horizontal="right" vertical="center"/>
    </xf>
    <xf fontId="0" fillId="0" borderId="0" numFmtId="0" xfId="0">
      <protection hidden="0" locked="1"/>
    </xf>
    <xf fontId="16" fillId="0" borderId="10" numFmtId="0" xfId="0" applyFont="1" applyBorder="1" applyAlignment="1">
      <alignment vertical="center"/>
    </xf>
    <xf fontId="16" fillId="0" borderId="10" numFmtId="0" xfId="0" applyFont="1" applyBorder="1"/>
    <xf fontId="16" fillId="5" borderId="3" numFmtId="0" xfId="0" applyFont="1" applyFill="1" applyBorder="1" applyAlignment="1">
      <alignment horizontal="center" vertical="center" wrapText="1"/>
    </xf>
    <xf fontId="10" fillId="0" borderId="3" numFmtId="0" xfId="0" applyFont="1" applyBorder="1" applyAlignment="1">
      <alignment horizontal="right" wrapText="1"/>
    </xf>
    <xf fontId="10" fillId="8" borderId="7" numFmtId="0" xfId="0" applyFont="1" applyFill="1" applyBorder="1" applyAlignment="1">
      <alignment horizontal="center" vertical="center" wrapText="1"/>
    </xf>
    <xf fontId="6" fillId="8" borderId="11" numFmtId="0" xfId="0" applyFont="1" applyFill="1" applyBorder="1" applyAlignment="1">
      <alignment wrapText="1"/>
    </xf>
    <xf fontId="8" fillId="0" borderId="12" numFmtId="0" xfId="0" applyFont="1" applyBorder="1" applyAlignment="1">
      <alignment vertical="center" wrapText="1"/>
    </xf>
    <xf fontId="6" fillId="8" borderId="9" numFmtId="0" xfId="0" applyFont="1" applyFill="1" applyBorder="1" applyAlignment="1">
      <alignment wrapText="1"/>
    </xf>
    <xf fontId="0" fillId="0" borderId="3" numFmtId="0" xfId="0" applyBorder="1" applyAlignment="1">
      <alignment horizontal="left" vertical="top" wrapText="1"/>
    </xf>
    <xf fontId="0" fillId="0" borderId="3" numFmtId="0" xfId="0" applyBorder="1" applyAlignment="1">
      <alignment vertical="center" wrapText="1"/>
    </xf>
    <xf fontId="17" fillId="0" borderId="0" numFmtId="0" xfId="0" applyFont="1" applyAlignment="1">
      <alignment horizontal="center"/>
    </xf>
    <xf fontId="2" fillId="0" borderId="0" numFmtId="0" xfId="0" applyFont="1" applyAlignment="1">
      <alignment horizontal="center"/>
    </xf>
    <xf fontId="18" fillId="0" borderId="0" numFmtId="0" xfId="0" applyFont="1"/>
    <xf fontId="18" fillId="3" borderId="0" numFmtId="0" xfId="0" applyFont="1" applyFill="1"/>
    <xf fontId="4" fillId="3" borderId="0" numFmtId="0" xfId="0" applyFont="1" applyFill="1" applyAlignment="1">
      <alignment horizontal="center"/>
    </xf>
    <xf fontId="8" fillId="0" borderId="0" numFmtId="0" xfId="0" applyFont="1" applyAlignment="1">
      <alignment horizontal="left"/>
    </xf>
    <xf fontId="18" fillId="0" borderId="0" numFmtId="0" xfId="0" applyFont="1" applyAlignment="1">
      <alignment horizontal="right"/>
    </xf>
    <xf fontId="8" fillId="0" borderId="0" numFmtId="0" xfId="0" applyFont="1" applyAlignment="1">
      <alignment wrapText="1"/>
    </xf>
    <xf fontId="8" fillId="0" borderId="0" numFmtId="164" xfId="0" applyNumberFormat="1" applyFont="1" applyAlignment="1">
      <alignment horizontal="left"/>
    </xf>
    <xf fontId="8" fillId="0" borderId="0" numFmtId="0" xfId="0" applyFont="1"/>
    <xf fontId="19" fillId="0" borderId="0" numFmtId="0" xfId="0" applyFont="1" applyAlignment="1">
      <alignment horizontal="left"/>
    </xf>
    <xf fontId="4" fillId="3" borderId="0" numFmtId="0" xfId="0" applyFont="1" applyFill="1" applyAlignment="1">
      <alignment horizontal="right"/>
    </xf>
    <xf fontId="4" fillId="3" borderId="0" numFmtId="0" xfId="0" applyFont="1" applyFill="1" applyAlignment="1">
      <alignment horizontal="left"/>
    </xf>
    <xf fontId="4" fillId="0" borderId="0" numFmtId="0" xfId="0" applyFont="1"/>
    <xf fontId="18" fillId="0" borderId="0" numFmtId="0" xfId="0" applyFont="1" applyAlignment="1">
      <alignment horizontal="right" vertical="center" wrapText="1"/>
    </xf>
    <xf fontId="8" fillId="0" borderId="0" numFmtId="0" xfId="0" applyFont="1" applyAlignment="1">
      <alignment horizontal="left" vertical="center" wrapText="1"/>
    </xf>
    <xf fontId="4" fillId="0" borderId="0" numFmtId="0" xfId="0" applyFont="1" applyAlignment="1">
      <alignment horizontal="left"/>
    </xf>
    <xf fontId="18" fillId="0" borderId="0" numFmtId="0" xfId="0" applyFont="1" applyAlignment="1">
      <alignment horizontal="right" vertical="center"/>
    </xf>
    <xf fontId="8" fillId="0" borderId="0" numFmtId="0" xfId="0" applyFont="1" applyAlignment="1">
      <alignment vertical="top" wrapText="1"/>
    </xf>
    <xf fontId="4" fillId="3" borderId="0" numFmtId="0" xfId="0" applyFont="1" applyFill="1"/>
    <xf fontId="18" fillId="5" borderId="1" numFmtId="0" xfId="0" applyFont="1" applyFill="1" applyBorder="1" applyAlignment="1">
      <alignment horizontal="center" vertical="center" wrapText="1"/>
    </xf>
    <xf fontId="6" fillId="0" borderId="13" numFmtId="0" xfId="0" applyFont="1" applyBorder="1"/>
    <xf fontId="18" fillId="5" borderId="7" numFmtId="0" xfId="0" applyFont="1" applyFill="1" applyBorder="1" applyAlignment="1">
      <alignment horizontal="center" vertical="center" wrapText="1"/>
    </xf>
    <xf fontId="18" fillId="5" borderId="3" numFmtId="0" xfId="0" applyFont="1" applyFill="1" applyBorder="1" applyAlignment="1">
      <alignment horizontal="center" vertical="center" wrapText="1"/>
    </xf>
    <xf fontId="8" fillId="0" borderId="3" numFmtId="0" xfId="0" applyFont="1" applyBorder="1"/>
    <xf fontId="8" fillId="0" borderId="8" numFmtId="0" xfId="0" applyFont="1" applyBorder="1" applyAlignment="1">
      <alignment horizontal="left" vertical="center" wrapText="1"/>
    </xf>
    <xf fontId="8" fillId="5" borderId="3" numFmtId="0" xfId="0" applyFont="1" applyFill="1" applyBorder="1" applyAlignment="1">
      <alignment horizontal="center" vertical="center" wrapText="1"/>
    </xf>
    <xf fontId="8" fillId="0" borderId="3" numFmtId="0" xfId="0" applyFont="1" applyBorder="1" applyAlignment="1">
      <alignment horizontal="center" vertical="center" wrapText="1"/>
    </xf>
    <xf fontId="8" fillId="0" borderId="1" numFmtId="0" xfId="0" applyFont="1" applyBorder="1" applyAlignment="1">
      <alignment horizontal="left" vertical="center" wrapText="1"/>
    </xf>
    <xf fontId="8" fillId="5" borderId="7" numFmtId="0" xfId="0" applyFont="1" applyFill="1" applyBorder="1" applyAlignment="1">
      <alignment horizontal="center" vertical="center" wrapText="1"/>
    </xf>
    <xf fontId="18" fillId="3" borderId="3" numFmtId="0" xfId="0" applyFont="1" applyFill="1" applyBorder="1" applyAlignment="1">
      <alignment horizontal="center" vertical="center" wrapText="1"/>
    </xf>
    <xf fontId="6" fillId="0" borderId="14" numFmtId="0" xfId="0" applyFont="1" applyBorder="1"/>
    <xf fontId="8" fillId="0" borderId="3" numFmtId="0" xfId="0" applyFont="1" applyBorder="1" applyAlignment="1">
      <alignment horizontal="left" vertical="center" wrapText="1"/>
    </xf>
    <xf fontId="8" fillId="0" borderId="1" numFmtId="0" xfId="0" applyFont="1" applyBorder="1" applyAlignment="1">
      <alignment horizontal="center" vertical="center" wrapText="1"/>
    </xf>
    <xf fontId="18" fillId="0" borderId="8" numFmtId="0" xfId="0" applyFont="1" applyBorder="1" applyAlignment="1">
      <alignment horizontal="right"/>
    </xf>
    <xf fontId="18" fillId="0" borderId="3" numFmtId="0" xfId="0" applyFont="1" applyBorder="1"/>
    <xf fontId="4" fillId="5" borderId="8" numFmtId="0" xfId="0" applyFont="1" applyFill="1" applyBorder="1" applyAlignment="1">
      <alignment horizontal="center" vertical="center" wrapText="1"/>
    </xf>
    <xf fontId="8" fillId="0" borderId="8" numFmtId="0" xfId="0" applyFont="1" applyBorder="1" applyAlignment="1">
      <alignment vertical="center" wrapText="1"/>
    </xf>
    <xf fontId="4" fillId="5" borderId="8" numFmtId="0" xfId="0" applyFont="1" applyFill="1" applyBorder="1" applyAlignment="1">
      <alignment horizontal="left" vertical="top" wrapText="1"/>
    </xf>
    <xf fontId="0" fillId="0" borderId="8" numFmtId="0" xfId="0" applyBorder="1" applyAlignment="1">
      <alignment horizontal="left" vertical="top" wrapText="1"/>
    </xf>
    <xf fontId="18" fillId="5" borderId="0" numFmtId="0" xfId="0" applyFont="1" applyFill="1"/>
    <xf fontId="3" fillId="0" borderId="0" numFmtId="164" xfId="0" applyNumberFormat="1" applyFont="1" applyAlignment="1">
      <alignment horizontal="center" vertical="center" wrapText="1"/>
    </xf>
    <xf fontId="18" fillId="0" borderId="0" numFmtId="0" xfId="0" applyFont="1" applyAlignment="1">
      <alignment horizontal="center" vertical="center"/>
    </xf>
    <xf fontId="18" fillId="0" borderId="0" numFmtId="0" xfId="0" applyFont="1" applyAlignment="1">
      <alignment horizontal="center" vertical="center" wrapText="1"/>
    </xf>
    <xf fontId="4" fillId="3" borderId="1" numFmtId="0" xfId="0" applyFont="1" applyFill="1" applyBorder="1" applyAlignment="1">
      <alignment horizontal="center" vertical="center" wrapText="1"/>
    </xf>
    <xf fontId="4" fillId="3" borderId="3" numFmtId="0" xfId="0" applyFont="1" applyFill="1" applyBorder="1" applyAlignment="1">
      <alignment horizontal="center" vertical="center" wrapText="1"/>
    </xf>
    <xf fontId="4" fillId="3" borderId="8" numFmtId="0" xfId="0" applyFont="1" applyFill="1" applyBorder="1" applyAlignment="1">
      <alignment horizontal="center" vertical="center" wrapText="1"/>
    </xf>
    <xf fontId="8" fillId="0" borderId="1" numFmtId="0" xfId="0" applyFont="1" applyBorder="1" applyAlignment="1">
      <alignment horizontal="center" vertical="center"/>
    </xf>
    <xf fontId="18" fillId="0" borderId="2" numFmtId="0" xfId="0" applyFont="1" applyBorder="1" applyAlignment="1">
      <alignment vertical="center" wrapText="1"/>
    </xf>
    <xf fontId="8" fillId="5" borderId="2" numFmtId="0" xfId="0" applyFont="1" applyFill="1" applyBorder="1" applyAlignment="1">
      <alignment vertical="center" wrapText="1"/>
    </xf>
    <xf fontId="8" fillId="0" borderId="7" numFmtId="0" xfId="0" applyFont="1" applyBorder="1" applyAlignment="1">
      <alignment vertical="center" wrapText="1"/>
    </xf>
    <xf fontId="6" fillId="0" borderId="15" numFmtId="0" xfId="0" applyFont="1" applyBorder="1"/>
    <xf fontId="8" fillId="0" borderId="11" numFmtId="0" xfId="0" applyFont="1" applyBorder="1" applyAlignment="1">
      <alignment horizontal="center" vertical="center"/>
    </xf>
    <xf fontId="8" fillId="0" borderId="2" numFmtId="0" xfId="0" applyFont="1" applyBorder="1" applyAlignment="1">
      <alignment vertical="center" wrapText="1"/>
    </xf>
    <xf fontId="20" fillId="2" borderId="3" numFmtId="0" xfId="0" applyFont="1" applyFill="1" applyBorder="1" applyAlignment="1">
      <alignment horizontal="center" vertical="center" wrapText="1"/>
    </xf>
    <xf fontId="8" fillId="5" borderId="0" numFmtId="0" xfId="0" applyFont="1" applyFill="1" applyAlignment="1">
      <alignment horizontal="center" vertical="center" wrapText="1"/>
    </xf>
    <xf fontId="18" fillId="0" borderId="10" numFmtId="0" xfId="0" applyFont="1" applyBorder="1" applyAlignment="1">
      <alignment horizontal="left"/>
    </xf>
    <xf fontId="8" fillId="0" borderId="7" numFmtId="0" xfId="0" applyFont="1" applyBorder="1" applyAlignment="1">
      <alignment vertical="top" wrapText="1"/>
    </xf>
    <xf fontId="18" fillId="0" borderId="2" numFmtId="0" xfId="0" applyFont="1" applyBorder="1" applyAlignment="1">
      <alignment horizontal="center" vertical="center" wrapText="1"/>
    </xf>
    <xf fontId="8" fillId="0" borderId="7" numFmtId="166" xfId="0" applyNumberFormat="1" applyFont="1" applyBorder="1" applyAlignment="1">
      <alignment vertical="center" wrapText="1"/>
    </xf>
    <xf fontId="8" fillId="0" borderId="10" numFmtId="0" xfId="0" applyFont="1" applyBorder="1" applyAlignment="1">
      <alignment horizontal="left" vertical="top" wrapText="1"/>
    </xf>
    <xf fontId="8" fillId="0" borderId="0" numFmtId="0" xfId="0" applyFont="1" applyAlignment="1">
      <alignment horizontal="center" vertical="center"/>
    </xf>
    <xf fontId="8" fillId="0" borderId="7" numFmtId="166" xfId="0" applyNumberFormat="1" applyFont="1" applyBorder="1" applyAlignment="1">
      <alignment vertical="center"/>
    </xf>
    <xf fontId="8" fillId="0" borderId="11" numFmtId="0" xfId="0" applyFont="1" applyBorder="1" applyAlignment="1">
      <alignment horizontal="center" vertical="center" wrapText="1"/>
    </xf>
    <xf fontId="18" fillId="0" borderId="10" numFmtId="0" xfId="0" applyFont="1" applyBorder="1" applyAlignment="1">
      <alignment horizontal="left" wrapText="1"/>
    </xf>
    <xf fontId="8" fillId="0" borderId="0" numFmtId="167" xfId="0" applyNumberFormat="1" applyFont="1"/>
    <xf fontId="8" fillId="0" borderId="8" numFmtId="0" xfId="0" applyFont="1" applyBorder="1" applyAlignment="1">
      <alignment horizontal="right"/>
    </xf>
    <xf fontId="8" fillId="0" borderId="3" numFmtId="0" xfId="0" applyFont="1" applyBorder="1" applyAlignment="1">
      <alignment horizontal="center"/>
    </xf>
    <xf fontId="4" fillId="2" borderId="0" numFmtId="0" xfId="0" applyFont="1" applyFill="1" applyAlignment="1">
      <alignment horizontal="center"/>
    </xf>
    <xf fontId="21" fillId="0" borderId="8" numFmtId="0" xfId="0" applyFont="1" applyBorder="1" applyAlignment="1">
      <alignment horizontal="right"/>
    </xf>
    <xf fontId="21" fillId="0" borderId="3" numFmtId="0" xfId="0" applyFont="1" applyBorder="1" applyAlignment="1">
      <alignment horizontal="center"/>
    </xf>
    <xf fontId="18" fillId="5" borderId="8" numFmtId="0" xfId="0" applyFont="1" applyFill="1" applyBorder="1" applyAlignment="1">
      <alignment horizontal="right"/>
    </xf>
    <xf fontId="4" fillId="5" borderId="3" numFmtId="0" xfId="0" applyFont="1" applyFill="1" applyBorder="1" applyAlignment="1">
      <alignment horizontal="center"/>
    </xf>
    <xf fontId="4" fillId="5" borderId="8" numFmtId="0" xfId="0" applyFont="1" applyFill="1" applyBorder="1" applyAlignment="1">
      <alignment horizontal="center"/>
    </xf>
    <xf fontId="8" fillId="0" borderId="0" numFmtId="10" xfId="0" applyNumberFormat="1" applyFont="1"/>
    <xf fontId="8" fillId="0" borderId="12" numFmtId="0" xfId="0" applyFont="1" applyBorder="1"/>
    <xf fontId="22" fillId="0" borderId="0" numFmtId="0" xfId="0" applyFont="1" applyAlignment="1">
      <alignment horizontal="center"/>
    </xf>
    <xf fontId="21" fillId="0" borderId="0" numFmtId="0" xfId="0" applyFont="1"/>
    <xf fontId="18" fillId="0" borderId="0" numFmtId="0" xfId="0" applyFont="1" applyAlignment="1">
      <alignment wrapText="1"/>
    </xf>
    <xf fontId="8" fillId="0" borderId="0" numFmtId="0" xfId="0" applyFont="1" applyAlignment="1">
      <alignment horizontal="left" wrapText="1"/>
    </xf>
    <xf fontId="8" fillId="3" borderId="0" numFmtId="0" xfId="0" applyFont="1" applyFill="1"/>
    <xf fontId="4" fillId="5" borderId="3" numFmtId="0" xfId="0" applyFont="1" applyFill="1" applyBorder="1" applyAlignment="1">
      <alignment horizontal="center" vertical="center" wrapText="1"/>
    </xf>
    <xf fontId="8" fillId="2" borderId="0" numFmtId="0" xfId="0" applyFont="1" applyFill="1" applyAlignment="1">
      <alignment horizontal="center" vertical="center"/>
    </xf>
    <xf fontId="8" fillId="0" borderId="10" numFmtId="0" xfId="0" applyFont="1" applyBorder="1" applyAlignment="1">
      <alignment horizontal="left"/>
    </xf>
    <xf fontId="8" fillId="0" borderId="10" numFmtId="0" xfId="0" applyFont="1" applyBorder="1" applyAlignment="1">
      <alignment horizontal="left" vertical="center" wrapText="1"/>
    </xf>
    <xf fontId="4" fillId="5" borderId="8" numFmtId="0" xfId="0" applyFont="1" applyFill="1" applyBorder="1" applyAlignment="1">
      <alignment horizontal="right"/>
    </xf>
    <xf fontId="4" fillId="5" borderId="8" numFmtId="0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0</xdr:col>
      <xdr:colOff>76200</xdr:colOff>
      <xdr:row>0</xdr:row>
      <xdr:rowOff>0</xdr:rowOff>
    </xdr:from>
    <xdr:ext cx="2305050" cy="619125"/>
    <xdr:pic>
      <xdr:nvPicPr>
        <xdr:cNvPr id="0" name="image2.png" title="Imagen"/>
        <xdr:cNvPicPr/>
      </xdr:nvPicPr>
      <xdr:blipFill>
        <a:blip r:embed="rId1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6</xdr:col>
      <xdr:colOff>1066800</xdr:colOff>
      <xdr:row>0</xdr:row>
      <xdr:rowOff>57150</xdr:rowOff>
    </xdr:from>
    <xdr:ext cx="638175" cy="914400"/>
    <xdr:pic>
      <xdr:nvPicPr>
        <xdr:cNvPr id="0" name="image1.png" title="Imagen"/>
        <xdr:cNvPicPr/>
      </xdr:nvPicPr>
      <xdr:blipFill>
        <a:blip r:embed="rId1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1</xdr:col>
      <xdr:colOff>295274</xdr:colOff>
      <xdr:row>0</xdr:row>
      <xdr:rowOff>28575</xdr:rowOff>
    </xdr:from>
    <xdr:ext cx="676275" cy="971550"/>
    <xdr:pic>
      <xdr:nvPicPr>
        <xdr:cNvPr id="0" name="image1.png" title="Imagen"/>
        <xdr:cNvPicPr/>
      </xdr:nvPicPr>
      <xdr:blipFill>
        <a:blip r:embed="rId1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indexed="4"/>
    <outlinePr applyStyles="0" summaryBelow="0" summaryRight="0" showOutlineSymbols="1"/>
    <pageSetUpPr autoPageBreaks="1" fitToPage="0"/>
  </sheetPr>
  <sheetViews>
    <sheetView topLeftCell="C17" zoomScale="100" workbookViewId="0">
      <selection activeCell="A1" activeCellId="0" sqref="A1"/>
    </sheetView>
  </sheetViews>
  <sheetFormatPr defaultColWidth="12.630000000000001" defaultRowHeight="15.75" customHeight="1"/>
  <cols>
    <col customWidth="1" min="1" max="1" width="5.3799999999999999"/>
    <col customWidth="1" min="2" max="2" width="4.6299999999999999"/>
    <col customWidth="1" min="3" max="3" width="6.8799999999999999"/>
    <col customWidth="1" min="4" max="4" width="13.630000000000001"/>
    <col customWidth="1" min="5" max="5" width="14.380000000000001"/>
    <col customWidth="1" min="6" max="6" width="19.5"/>
    <col customWidth="1" min="7" max="7" width="23.25"/>
    <col customWidth="1" min="8" max="8" width="33.380000000000003"/>
    <col customWidth="1" min="9" max="9" width="41"/>
    <col customWidth="1" min="10" max="10" width="7.5"/>
    <col customWidth="1" min="11" max="11" width="20.5"/>
    <col customWidth="1" min="12" max="12" width="21.629999999999999"/>
    <col customWidth="1" min="13" max="13" width="16.75"/>
    <col customWidth="1" min="14" max="14" width="27.5"/>
    <col customWidth="1" min="15" max="15" width="2.3799999999999999"/>
  </cols>
  <sheetData>
    <row r="1" ht="21.75">
      <c r="A1" s="1" t="s">
        <v>0</v>
      </c>
      <c r="O1" s="1"/>
    </row>
    <row r="2" ht="16.5">
      <c r="A2" s="2" t="s">
        <v>1</v>
      </c>
      <c r="O2" s="2"/>
    </row>
    <row r="3">
      <c r="A3" s="3"/>
      <c r="B3" s="3"/>
      <c r="C3" s="4"/>
      <c r="D3" s="4"/>
      <c r="E3" s="5"/>
      <c r="F3" s="5" t="s">
        <v>2</v>
      </c>
      <c r="G3" s="6" t="s">
        <v>3</v>
      </c>
      <c r="I3" s="5" t="s">
        <v>4</v>
      </c>
      <c r="J3" s="7">
        <v>2024</v>
      </c>
      <c r="K3" s="8"/>
      <c r="L3" s="8"/>
      <c r="M3" s="4"/>
      <c r="N3" s="4"/>
      <c r="O3" s="4"/>
    </row>
    <row r="4" ht="34.5" customHeight="1">
      <c r="A4" s="9" t="s">
        <v>5</v>
      </c>
      <c r="B4" s="10"/>
      <c r="C4" s="11" t="s">
        <v>6</v>
      </c>
      <c r="D4" s="12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2"/>
      <c r="L4" s="12" t="s">
        <v>14</v>
      </c>
      <c r="M4" s="12" t="s">
        <v>15</v>
      </c>
      <c r="N4" s="13"/>
      <c r="O4" s="14"/>
    </row>
    <row r="5">
      <c r="A5" s="15"/>
      <c r="B5" s="16"/>
      <c r="C5" s="17" t="str">
        <f>VLOOKUP(J5,IMPORTRANGE("1KY_U8lvFHopkSHq3qRxWjgm087oweBLyEAgfRq2GkZQ/edit","PE!A:O"),13,FALSE)"),"#REF!</f>
        <v>#REF!</v>
      </c>
      <c r="D5" s="18"/>
      <c r="E5" s="17" t="str">
        <f>VLOOKUP(J5,IMPORTRANGE("1KY_U8lvFHopkSHq3qRxWjgm087oweBLyEAgfRq2GkZQ/edit#gid=228743683","PE!A:O"),14,FALSE)"),"#REF!</f>
        <v>#REF!</v>
      </c>
      <c r="F5" s="17" t="str">
        <f>VLOOKUP(J5,IMPORTRANGE("1KY_U8lvFHopkSHq3qRxWjgm087oweBLyEAgfRq2GkZQ/edit#gid=228743683","PE!A:O"),15,FALSE)"),"#REF!</f>
        <v>#REF!</v>
      </c>
      <c r="G5" s="17" t="str">
        <f>VLOOKUP(J5,IMPORTRANGE("1KY_U8lvFHopkSHq3qRxWjgm087oweBLyEAgfRq2GkZQ/edit#gid=228743683","PE!A:O"),11,FALSE)"),"#REF!</f>
        <v>#REF!</v>
      </c>
      <c r="H5" s="17" t="str">
        <f>VLOOKUP(J5,IMPORTRANGE("1KY_U8lvFHopkSHq3qRxWjgm087oweBLyEAgfRq2GkZQ/edit#gid=228743683","PE!A:O"),12,FALSE)"),"#REF!</f>
        <v>#REF!</v>
      </c>
      <c r="I5" s="19" t="str">
        <f>VLOOKUP(J5,IMPORTRANGE("1T2EbEGOh5mp0cf1Afj_DX3uX6RgszFoo1_RN5Ll_aYQ/edit#gid=228743683","PE!A:O"),5,FALSE)"),"#REF!</f>
        <v>#REF!</v>
      </c>
      <c r="J5" s="20" t="s">
        <v>16</v>
      </c>
      <c r="K5" s="21"/>
      <c r="L5" s="21" t="str">
        <f>VLOOKUP(J5,IMPORTRANGE("1KY_U8lvFHopkSHq3qRxWjgm087oweBLyEAgfRq2GkZQ/edit#gid=228743683","PE!A:O"),3,FALSE)"),"#REF!</f>
        <v>#REF!</v>
      </c>
      <c r="M5" s="21" t="str">
        <f>VLOOKUP(J5,IMPORTRANGE("1KY_U8lvFHopkSHq3qRxWjgm087oweBLyEAgfRq2GkZQ/edit#gid=228743683","PE!A:O"),4,FALSE)"),"#REF!</f>
        <v>#REF!</v>
      </c>
      <c r="N5" s="22"/>
      <c r="O5" s="22"/>
    </row>
    <row r="6" ht="26.25" customHeight="1">
      <c r="A6" s="23" t="s">
        <v>17</v>
      </c>
      <c r="C6" s="3"/>
      <c r="E6" s="24" t="s">
        <v>18</v>
      </c>
      <c r="F6" s="3"/>
      <c r="G6" s="25" t="s">
        <v>19</v>
      </c>
      <c r="H6" s="26" t="s">
        <v>20</v>
      </c>
      <c r="I6" s="11" t="s">
        <v>21</v>
      </c>
      <c r="J6" s="27" t="s">
        <v>22</v>
      </c>
      <c r="K6" s="28"/>
      <c r="L6" s="28" t="s">
        <v>23</v>
      </c>
      <c r="M6" s="27" t="s">
        <v>24</v>
      </c>
      <c r="N6" s="29"/>
      <c r="O6" s="29"/>
    </row>
    <row r="7" ht="24" customHeight="1">
      <c r="A7" s="23" t="s">
        <v>25</v>
      </c>
      <c r="C7" s="30"/>
      <c r="D7" s="31"/>
      <c r="G7" s="32" t="str">
        <f>VLOOKUP(J5,IMPORTRANGE("1KY_U8lvFHopkSHq3qRxWjgm087oweBLyEAgfRq2GkZQ/edit#gid=228743683","PE!A:O"),9,FALSE)"),"#REF!</f>
        <v>#REF!</v>
      </c>
      <c r="H7" s="33" t="str">
        <f>VLOOKUP(J5,IMPORTRANGE("1KY_U8lvFHopkSHq3qRxWjgm087oweBLyEAgfRq2GkZQ/edit#gid=228743683","PE!A:O"),10,FALSE)"),"#REF!</f>
        <v>#REF!</v>
      </c>
      <c r="I7" s="32" t="str">
        <f>SUM(G7:H7)</f>
        <v>#REF!</v>
      </c>
      <c r="J7" s="34"/>
      <c r="K7" s="32"/>
      <c r="L7" s="32"/>
      <c r="M7" s="35"/>
      <c r="N7" s="36"/>
      <c r="O7" s="37"/>
    </row>
    <row r="8">
      <c r="A8" s="38"/>
      <c r="B8" s="38"/>
    </row>
    <row r="9">
      <c r="A9" s="39"/>
      <c r="B9" s="39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</row>
    <row r="10" ht="38.25">
      <c r="A10" s="41" t="s">
        <v>26</v>
      </c>
      <c r="B10" s="42" t="s">
        <v>27</v>
      </c>
      <c r="C10" s="43" t="s">
        <v>28</v>
      </c>
      <c r="D10" s="43" t="s">
        <v>29</v>
      </c>
      <c r="E10" s="43" t="s">
        <v>30</v>
      </c>
      <c r="F10" s="43" t="s">
        <v>31</v>
      </c>
      <c r="G10" s="43" t="s">
        <v>32</v>
      </c>
      <c r="H10" s="44" t="s">
        <v>33</v>
      </c>
      <c r="I10" s="45"/>
      <c r="J10" s="43" t="s">
        <v>34</v>
      </c>
      <c r="K10" s="43" t="s">
        <v>35</v>
      </c>
      <c r="L10" s="43" t="s">
        <v>36</v>
      </c>
      <c r="M10" s="43" t="s">
        <v>37</v>
      </c>
      <c r="N10" s="46" t="s">
        <v>38</v>
      </c>
      <c r="O10" s="47"/>
    </row>
    <row r="11" ht="51">
      <c r="A11" s="48"/>
      <c r="B11" s="48"/>
      <c r="C11" s="48"/>
      <c r="D11" s="49"/>
      <c r="E11" s="50" t="s">
        <v>39</v>
      </c>
      <c r="F11" s="51"/>
      <c r="G11" s="51"/>
      <c r="H11" s="52" t="s">
        <v>40</v>
      </c>
      <c r="I11" s="53"/>
      <c r="J11" s="48"/>
      <c r="K11" s="48"/>
      <c r="L11" s="54" t="s">
        <v>41</v>
      </c>
      <c r="M11" s="48"/>
      <c r="N11" s="55"/>
      <c r="O11" s="56"/>
    </row>
    <row r="12" ht="110.25" customHeight="1">
      <c r="A12" s="57">
        <v>1</v>
      </c>
      <c r="B12" s="58">
        <v>45554</v>
      </c>
      <c r="C12" s="59"/>
      <c r="D12" s="48"/>
      <c r="E12" s="48"/>
      <c r="F12" s="48"/>
      <c r="G12" s="48"/>
      <c r="H12" s="55"/>
      <c r="I12" s="60"/>
      <c r="J12" s="61"/>
      <c r="K12" s="62"/>
      <c r="L12" s="63" t="s">
        <v>42</v>
      </c>
      <c r="M12" s="50"/>
      <c r="N12" s="64"/>
      <c r="O12" s="65"/>
    </row>
    <row r="13">
      <c r="A13" s="66"/>
      <c r="B13" s="67"/>
      <c r="C13" s="49"/>
      <c r="D13" s="49"/>
      <c r="E13" s="50" t="s">
        <v>43</v>
      </c>
      <c r="F13" s="50"/>
      <c r="G13" s="50"/>
      <c r="H13" s="68" t="s">
        <v>44</v>
      </c>
      <c r="I13" s="53"/>
      <c r="J13" s="69"/>
      <c r="K13" s="67"/>
      <c r="L13" s="70" t="s">
        <v>45</v>
      </c>
      <c r="M13" s="67"/>
      <c r="N13" s="67"/>
      <c r="O13" s="65"/>
    </row>
    <row r="14" ht="36.75" customHeight="1">
      <c r="A14" s="66"/>
      <c r="B14" s="67"/>
      <c r="C14" s="67"/>
      <c r="D14" s="67"/>
      <c r="E14" s="67"/>
      <c r="F14" s="67"/>
      <c r="G14" s="67"/>
      <c r="H14" s="71" t="s">
        <v>46</v>
      </c>
      <c r="I14" s="72"/>
      <c r="J14" s="50"/>
      <c r="K14" s="67"/>
      <c r="L14" s="73"/>
      <c r="M14" s="67"/>
      <c r="N14" s="67"/>
      <c r="O14" s="65"/>
    </row>
    <row r="15" ht="111.75" customHeight="1">
      <c r="A15" s="66"/>
      <c r="B15" s="67"/>
      <c r="C15" s="67"/>
      <c r="D15" s="67"/>
      <c r="E15" s="67"/>
      <c r="F15" s="67"/>
      <c r="G15" s="67"/>
      <c r="H15" s="61"/>
      <c r="I15" s="48"/>
      <c r="J15" s="48"/>
      <c r="K15" s="67"/>
      <c r="L15" s="67"/>
      <c r="M15" s="67"/>
      <c r="N15" s="67"/>
      <c r="O15" s="65"/>
    </row>
    <row r="16" ht="36.75" customHeight="1">
      <c r="A16" s="66"/>
      <c r="B16" s="67"/>
      <c r="C16" s="67"/>
      <c r="D16" s="67"/>
      <c r="E16" s="67"/>
      <c r="F16" s="67"/>
      <c r="G16" s="67"/>
      <c r="H16" s="74" t="s">
        <v>47</v>
      </c>
      <c r="I16" s="62"/>
      <c r="J16" s="50"/>
      <c r="K16" s="67"/>
      <c r="L16" s="70" t="s">
        <v>48</v>
      </c>
      <c r="M16" s="67"/>
      <c r="N16" s="67"/>
      <c r="O16" s="65"/>
    </row>
    <row r="17" ht="45.75" customHeight="1">
      <c r="A17" s="66"/>
      <c r="B17" s="67"/>
      <c r="C17" s="48"/>
      <c r="D17" s="48"/>
      <c r="E17" s="48"/>
      <c r="F17" s="48"/>
      <c r="G17" s="48"/>
      <c r="H17" s="50"/>
      <c r="I17" s="48"/>
      <c r="J17" s="67"/>
      <c r="K17" s="67"/>
      <c r="L17" s="75"/>
      <c r="M17" s="67"/>
      <c r="N17" s="67"/>
      <c r="O17" s="65"/>
    </row>
    <row r="18" ht="25.5">
      <c r="A18" s="66"/>
      <c r="B18" s="67"/>
      <c r="C18" s="76"/>
      <c r="D18" s="77"/>
      <c r="E18" s="50" t="s">
        <v>49</v>
      </c>
      <c r="F18" s="50"/>
      <c r="G18" s="50"/>
      <c r="H18" s="68" t="s">
        <v>50</v>
      </c>
      <c r="I18" s="53"/>
      <c r="J18" s="78"/>
      <c r="K18" s="67"/>
      <c r="L18" s="70" t="s">
        <v>51</v>
      </c>
      <c r="M18" s="67"/>
      <c r="N18" s="67"/>
      <c r="O18" s="65"/>
    </row>
    <row r="19" ht="76.5" customHeight="1">
      <c r="A19" s="79"/>
      <c r="B19" s="48"/>
      <c r="C19" s="48"/>
      <c r="D19" s="48"/>
      <c r="E19" s="48"/>
      <c r="F19" s="48"/>
      <c r="G19" s="48"/>
      <c r="H19" s="55"/>
      <c r="I19" s="80"/>
      <c r="J19" s="81"/>
      <c r="K19" s="48"/>
      <c r="L19" s="81"/>
      <c r="M19" s="48"/>
      <c r="N19" s="48"/>
      <c r="O19" s="65"/>
    </row>
    <row r="20">
      <c r="A20" s="82" t="s">
        <v>52</v>
      </c>
      <c r="B20" s="83"/>
      <c r="C20" s="83"/>
      <c r="D20" s="83"/>
      <c r="E20" s="83"/>
      <c r="F20" s="83"/>
      <c r="G20" s="83"/>
      <c r="H20" s="83"/>
      <c r="I20" s="16"/>
      <c r="J20" s="84">
        <f>(J12+J14+J16+J19)/60</f>
        <v>0</v>
      </c>
      <c r="K20" s="40"/>
      <c r="L20" s="40"/>
    </row>
    <row r="21" ht="12" customHeight="1">
      <c r="A21" s="85"/>
      <c r="B21" s="85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40"/>
    </row>
    <row r="22" ht="51">
      <c r="A22" s="87" t="s">
        <v>53</v>
      </c>
      <c r="B22" s="88" t="s">
        <v>27</v>
      </c>
      <c r="C22" s="89" t="s">
        <v>28</v>
      </c>
      <c r="D22" s="89" t="s">
        <v>29</v>
      </c>
      <c r="E22" s="89" t="s">
        <v>54</v>
      </c>
      <c r="F22" s="89" t="s">
        <v>32</v>
      </c>
      <c r="G22" s="89" t="s">
        <v>55</v>
      </c>
      <c r="H22" s="89" t="s">
        <v>48</v>
      </c>
      <c r="I22" s="90" t="s">
        <v>56</v>
      </c>
      <c r="J22" s="91" t="s">
        <v>34</v>
      </c>
      <c r="K22" s="92" t="s">
        <v>57</v>
      </c>
      <c r="L22" s="89" t="s">
        <v>45</v>
      </c>
      <c r="M22" s="89" t="s">
        <v>36</v>
      </c>
      <c r="N22" s="92" t="s">
        <v>58</v>
      </c>
      <c r="O22" s="93"/>
    </row>
    <row r="23">
      <c r="A23" s="94">
        <v>1</v>
      </c>
      <c r="B23" s="58">
        <f>B12</f>
        <v>45554</v>
      </c>
      <c r="C23" s="95"/>
      <c r="D23" s="62"/>
      <c r="E23" s="96" t="s">
        <v>43</v>
      </c>
      <c r="F23" s="62"/>
      <c r="G23" s="62"/>
      <c r="H23" s="55" t="s">
        <v>59</v>
      </c>
      <c r="I23" s="97"/>
      <c r="J23" s="50"/>
      <c r="K23" s="51"/>
      <c r="L23" s="98"/>
      <c r="M23" s="99" t="s">
        <v>41</v>
      </c>
      <c r="N23" s="100" t="s">
        <v>60</v>
      </c>
      <c r="O23" s="56"/>
    </row>
    <row r="24" ht="101.25" customHeight="1">
      <c r="A24" s="101"/>
      <c r="B24" s="67"/>
      <c r="C24" s="48"/>
      <c r="D24" s="48"/>
      <c r="E24" s="55"/>
      <c r="F24" s="48"/>
      <c r="G24" s="48"/>
      <c r="H24" s="55"/>
      <c r="I24" s="48"/>
      <c r="J24" s="48"/>
      <c r="K24" s="48"/>
      <c r="L24" s="48"/>
      <c r="M24" s="102"/>
      <c r="N24" s="48"/>
      <c r="O24" s="103"/>
    </row>
    <row r="25">
      <c r="A25" s="101"/>
      <c r="B25" s="67"/>
      <c r="C25" s="95"/>
      <c r="D25" s="62"/>
      <c r="E25" s="96" t="s">
        <v>39</v>
      </c>
      <c r="F25" s="62"/>
      <c r="G25" s="62"/>
      <c r="H25" s="55" t="s">
        <v>61</v>
      </c>
      <c r="I25" s="104"/>
      <c r="J25" s="50"/>
      <c r="K25" s="64"/>
      <c r="L25" s="98"/>
      <c r="M25" s="99" t="s">
        <v>41</v>
      </c>
      <c r="N25" s="100"/>
      <c r="O25" s="103"/>
    </row>
    <row r="26" ht="130.5" customHeight="1">
      <c r="A26" s="101"/>
      <c r="B26" s="67"/>
      <c r="C26" s="48"/>
      <c r="D26" s="48"/>
      <c r="E26" s="55"/>
      <c r="F26" s="48"/>
      <c r="G26" s="48"/>
      <c r="H26" s="105"/>
      <c r="I26" s="48"/>
      <c r="J26" s="48"/>
      <c r="K26" s="48"/>
      <c r="L26" s="48"/>
      <c r="M26" s="102"/>
      <c r="N26" s="48"/>
      <c r="O26" s="103"/>
    </row>
    <row r="27">
      <c r="A27" s="101"/>
      <c r="B27" s="67"/>
      <c r="C27" s="95"/>
      <c r="D27" s="62"/>
      <c r="E27" s="50" t="s">
        <v>49</v>
      </c>
      <c r="F27" s="62"/>
      <c r="G27" s="62"/>
      <c r="H27" s="55" t="s">
        <v>62</v>
      </c>
      <c r="I27" s="51"/>
      <c r="J27" s="50"/>
      <c r="K27" s="51"/>
      <c r="L27" s="98"/>
      <c r="M27" s="99" t="s">
        <v>41</v>
      </c>
      <c r="N27" s="100"/>
      <c r="O27" s="103"/>
    </row>
    <row r="28" ht="116.25" customHeight="1">
      <c r="A28" s="101"/>
      <c r="B28" s="67"/>
      <c r="C28" s="48"/>
      <c r="D28" s="48"/>
      <c r="E28" s="55"/>
      <c r="F28" s="48"/>
      <c r="G28" s="48"/>
      <c r="H28" s="106"/>
      <c r="I28" s="48"/>
      <c r="J28" s="48"/>
      <c r="K28" s="48"/>
      <c r="L28" s="48"/>
      <c r="M28" s="102"/>
      <c r="N28" s="48"/>
      <c r="O28" s="103"/>
    </row>
    <row r="29">
      <c r="A29" s="101"/>
      <c r="B29" s="67"/>
      <c r="C29" s="95"/>
      <c r="D29" s="62"/>
      <c r="E29" s="96" t="s">
        <v>39</v>
      </c>
      <c r="F29" s="62"/>
      <c r="G29" s="62"/>
      <c r="H29" s="55" t="s">
        <v>63</v>
      </c>
      <c r="I29" s="97"/>
      <c r="J29" s="50"/>
      <c r="K29" s="64"/>
      <c r="L29" s="107"/>
      <c r="M29" s="99" t="s">
        <v>41</v>
      </c>
      <c r="N29" s="100"/>
      <c r="O29" s="103"/>
    </row>
    <row r="30" ht="105.75" customHeight="1">
      <c r="A30" s="108"/>
      <c r="B30" s="48"/>
      <c r="C30" s="48"/>
      <c r="D30" s="48"/>
      <c r="E30" s="55"/>
      <c r="F30" s="48"/>
      <c r="G30" s="48"/>
      <c r="H30" s="106"/>
      <c r="I30" s="48"/>
      <c r="J30" s="48"/>
      <c r="K30" s="48"/>
      <c r="L30" s="48"/>
      <c r="M30" s="102"/>
      <c r="N30" s="48"/>
      <c r="O30" s="40"/>
    </row>
    <row r="31">
      <c r="A31" s="82" t="s">
        <v>52</v>
      </c>
      <c r="B31" s="83"/>
      <c r="C31" s="83"/>
      <c r="D31" s="83"/>
      <c r="E31" s="83"/>
      <c r="F31" s="83"/>
      <c r="G31" s="83"/>
      <c r="H31" s="83"/>
      <c r="I31" s="16"/>
      <c r="J31" s="109">
        <f>SUM(J23:J30)/60</f>
        <v>0</v>
      </c>
      <c r="K31" s="40"/>
      <c r="L31" s="40"/>
      <c r="M31" s="40"/>
      <c r="N31" s="40"/>
      <c r="O31" s="40"/>
    </row>
    <row r="32">
      <c r="A32" s="39"/>
      <c r="B32" s="39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</row>
    <row r="33" ht="38.25">
      <c r="A33" s="41" t="s">
        <v>26</v>
      </c>
      <c r="B33" s="42" t="s">
        <v>27</v>
      </c>
      <c r="C33" s="43" t="s">
        <v>28</v>
      </c>
      <c r="D33" s="89" t="s">
        <v>29</v>
      </c>
      <c r="E33" s="89" t="s">
        <v>30</v>
      </c>
      <c r="F33" s="89" t="s">
        <v>31</v>
      </c>
      <c r="G33" s="89" t="s">
        <v>32</v>
      </c>
      <c r="H33" s="44" t="s">
        <v>33</v>
      </c>
      <c r="I33" s="110"/>
      <c r="J33" s="43" t="s">
        <v>34</v>
      </c>
      <c r="K33" s="43" t="s">
        <v>35</v>
      </c>
      <c r="L33" s="43" t="s">
        <v>36</v>
      </c>
      <c r="M33" s="43" t="s">
        <v>37</v>
      </c>
      <c r="N33" s="46" t="s">
        <v>38</v>
      </c>
    </row>
    <row r="34" ht="38.25">
      <c r="A34" s="111"/>
      <c r="B34" s="111"/>
      <c r="C34" s="111"/>
      <c r="D34" s="49"/>
      <c r="E34" s="50" t="s">
        <v>39</v>
      </c>
      <c r="F34" s="51"/>
      <c r="G34" s="51"/>
      <c r="H34" s="52" t="s">
        <v>40</v>
      </c>
      <c r="I34" s="112"/>
      <c r="J34" s="111"/>
      <c r="K34" s="111"/>
      <c r="L34" s="54" t="s">
        <v>41</v>
      </c>
      <c r="M34" s="111"/>
      <c r="N34" s="55"/>
      <c r="O34" s="47"/>
    </row>
    <row r="35" ht="108.75" customHeight="1">
      <c r="A35" s="57">
        <v>2</v>
      </c>
      <c r="B35" s="58">
        <v>45554</v>
      </c>
      <c r="C35" s="59"/>
      <c r="D35" s="111"/>
      <c r="E35" s="111"/>
      <c r="F35" s="111"/>
      <c r="G35" s="111"/>
      <c r="H35" s="55"/>
      <c r="I35" s="60"/>
      <c r="J35" s="61"/>
      <c r="K35" s="62"/>
      <c r="L35" s="63" t="s">
        <v>42</v>
      </c>
      <c r="M35" s="50"/>
      <c r="N35" s="64"/>
      <c r="O35" s="56"/>
    </row>
    <row r="36" ht="139.5" customHeight="1">
      <c r="A36" s="66"/>
      <c r="B36" s="67"/>
      <c r="C36" s="49"/>
      <c r="D36" s="49"/>
      <c r="E36" s="50" t="s">
        <v>43</v>
      </c>
      <c r="F36" s="50"/>
      <c r="G36" s="50"/>
      <c r="H36" s="68" t="s">
        <v>44</v>
      </c>
      <c r="I36" s="113"/>
      <c r="J36" s="78"/>
      <c r="K36" s="114"/>
      <c r="L36" s="115" t="s">
        <v>45</v>
      </c>
      <c r="M36" s="114"/>
      <c r="N36" s="114"/>
      <c r="O36" s="65"/>
    </row>
    <row r="37">
      <c r="A37" s="66"/>
      <c r="B37" s="67"/>
      <c r="C37" s="114"/>
      <c r="D37" s="114"/>
      <c r="E37" s="114"/>
      <c r="F37" s="114"/>
      <c r="G37" s="114"/>
      <c r="H37" s="116" t="s">
        <v>46</v>
      </c>
      <c r="I37" s="72"/>
      <c r="J37" s="65"/>
      <c r="K37" s="114"/>
      <c r="L37" s="117"/>
      <c r="M37" s="114"/>
      <c r="N37" s="114"/>
      <c r="O37" s="65"/>
    </row>
    <row r="38" ht="36.75" customHeight="1">
      <c r="A38" s="66"/>
      <c r="B38" s="67"/>
      <c r="C38" s="114"/>
      <c r="D38" s="114"/>
      <c r="E38" s="114"/>
      <c r="F38" s="114"/>
      <c r="G38" s="114"/>
      <c r="H38" s="61"/>
      <c r="I38" s="111"/>
      <c r="J38" s="111"/>
      <c r="K38" s="114"/>
      <c r="L38" s="118"/>
      <c r="M38" s="114"/>
      <c r="N38" s="114"/>
      <c r="O38" s="65"/>
    </row>
    <row r="39" ht="61.5" customHeight="1">
      <c r="A39" s="66"/>
      <c r="B39" s="67"/>
      <c r="C39" s="114"/>
      <c r="D39" s="114"/>
      <c r="E39" s="114"/>
      <c r="F39" s="114"/>
      <c r="G39" s="114"/>
      <c r="H39" s="116" t="s">
        <v>47</v>
      </c>
      <c r="I39" s="62"/>
      <c r="J39" s="65"/>
      <c r="K39" s="114"/>
      <c r="L39" s="115" t="s">
        <v>48</v>
      </c>
      <c r="M39" s="114"/>
      <c r="N39" s="114"/>
      <c r="O39" s="65"/>
    </row>
    <row r="40" ht="36.75" customHeight="1">
      <c r="A40" s="66"/>
      <c r="B40" s="67"/>
      <c r="C40" s="111"/>
      <c r="D40" s="111"/>
      <c r="E40" s="111"/>
      <c r="F40" s="111"/>
      <c r="G40" s="111"/>
      <c r="H40" s="61"/>
      <c r="I40" s="111"/>
      <c r="J40" s="111"/>
      <c r="K40" s="114"/>
      <c r="L40" s="65"/>
      <c r="M40" s="114"/>
      <c r="N40" s="114"/>
      <c r="O40" s="65"/>
    </row>
    <row r="41" ht="75.75" customHeight="1">
      <c r="A41" s="66"/>
      <c r="B41" s="67"/>
      <c r="C41" s="76"/>
      <c r="D41" s="77"/>
      <c r="E41" s="50" t="s">
        <v>49</v>
      </c>
      <c r="F41" s="50"/>
      <c r="G41" s="50"/>
      <c r="H41" s="68" t="s">
        <v>50</v>
      </c>
      <c r="I41" s="113"/>
      <c r="J41" s="78"/>
      <c r="K41" s="114"/>
      <c r="L41" s="115" t="s">
        <v>51</v>
      </c>
      <c r="M41" s="114"/>
      <c r="N41" s="114"/>
      <c r="O41" s="65"/>
    </row>
    <row r="42" ht="25.5">
      <c r="A42" s="79"/>
      <c r="B42" s="48"/>
      <c r="C42" s="111"/>
      <c r="D42" s="111"/>
      <c r="E42" s="111"/>
      <c r="F42" s="111"/>
      <c r="G42" s="111"/>
      <c r="H42" s="55"/>
      <c r="I42" s="80"/>
      <c r="J42" s="61"/>
      <c r="K42" s="111"/>
      <c r="L42" s="81"/>
      <c r="M42" s="111"/>
      <c r="N42" s="111"/>
      <c r="O42" s="65"/>
    </row>
    <row r="43" ht="25.5" customHeight="1">
      <c r="A43" s="119" t="s">
        <v>52</v>
      </c>
      <c r="B43" s="120"/>
      <c r="C43" s="120"/>
      <c r="D43" s="120"/>
      <c r="E43" s="120"/>
      <c r="F43" s="120"/>
      <c r="G43" s="120"/>
      <c r="H43" s="120"/>
      <c r="I43" s="121"/>
      <c r="J43" s="59">
        <f>(J35+J37+J39+J42)/60</f>
        <v>0</v>
      </c>
      <c r="K43" s="40"/>
      <c r="L43" s="40"/>
      <c r="M43" s="122"/>
      <c r="N43" s="122"/>
      <c r="O43" s="65"/>
    </row>
    <row r="44">
      <c r="A44" s="123"/>
      <c r="B44" s="123"/>
      <c r="C44" s="124"/>
      <c r="D44" s="124"/>
      <c r="E44" s="124"/>
      <c r="F44" s="124"/>
      <c r="G44" s="124"/>
      <c r="H44" s="124"/>
      <c r="I44" s="124"/>
      <c r="J44" s="124"/>
      <c r="K44" s="86"/>
      <c r="L44" s="86"/>
      <c r="M44" s="86"/>
      <c r="N44" s="86"/>
    </row>
    <row r="45" ht="51">
      <c r="A45" s="87" t="s">
        <v>53</v>
      </c>
      <c r="B45" s="88" t="s">
        <v>27</v>
      </c>
      <c r="C45" s="89" t="s">
        <v>28</v>
      </c>
      <c r="D45" s="89" t="s">
        <v>29</v>
      </c>
      <c r="E45" s="89" t="s">
        <v>54</v>
      </c>
      <c r="F45" s="89" t="s">
        <v>32</v>
      </c>
      <c r="G45" s="89" t="s">
        <v>55</v>
      </c>
      <c r="H45" s="89" t="s">
        <v>48</v>
      </c>
      <c r="I45" s="89" t="s">
        <v>56</v>
      </c>
      <c r="J45" s="91" t="s">
        <v>34</v>
      </c>
      <c r="K45" s="92" t="s">
        <v>57</v>
      </c>
      <c r="L45" s="89" t="s">
        <v>45</v>
      </c>
      <c r="M45" s="89" t="s">
        <v>36</v>
      </c>
      <c r="N45" s="92" t="s">
        <v>58</v>
      </c>
      <c r="O45" s="40"/>
    </row>
    <row r="46" ht="51">
      <c r="A46" s="94">
        <v>2</v>
      </c>
      <c r="B46" s="58">
        <f>B35</f>
        <v>45554</v>
      </c>
      <c r="C46" s="95" t="s">
        <v>64</v>
      </c>
      <c r="D46" s="62"/>
      <c r="E46" s="125" t="s">
        <v>43</v>
      </c>
      <c r="F46" s="62"/>
      <c r="G46" s="62"/>
      <c r="H46" s="55" t="s">
        <v>59</v>
      </c>
      <c r="I46" s="97"/>
      <c r="J46" s="50"/>
      <c r="K46" s="51"/>
      <c r="L46" s="98"/>
      <c r="M46" s="99" t="s">
        <v>41</v>
      </c>
      <c r="N46" s="100"/>
      <c r="O46" s="93"/>
    </row>
    <row r="47">
      <c r="A47" s="101"/>
      <c r="B47" s="67"/>
      <c r="C47" s="111"/>
      <c r="D47" s="111"/>
      <c r="E47" s="55"/>
      <c r="F47" s="111"/>
      <c r="G47" s="111"/>
      <c r="H47" s="55"/>
      <c r="I47" s="111"/>
      <c r="J47" s="111"/>
      <c r="K47" s="111"/>
      <c r="L47" s="48"/>
      <c r="M47" s="102"/>
      <c r="N47" s="111"/>
      <c r="O47" s="56"/>
    </row>
    <row r="48" ht="81" customHeight="1">
      <c r="A48" s="101"/>
      <c r="B48" s="67"/>
      <c r="C48" s="95" t="s">
        <v>64</v>
      </c>
      <c r="D48" s="62"/>
      <c r="E48" s="125" t="s">
        <v>39</v>
      </c>
      <c r="F48" s="62"/>
      <c r="G48" s="62"/>
      <c r="H48" s="55" t="s">
        <v>61</v>
      </c>
      <c r="I48" s="104"/>
      <c r="J48" s="50"/>
      <c r="K48" s="64"/>
      <c r="L48" s="98"/>
      <c r="M48" s="99" t="s">
        <v>41</v>
      </c>
      <c r="N48" s="100"/>
      <c r="O48" s="103"/>
    </row>
    <row r="49">
      <c r="A49" s="101"/>
      <c r="B49" s="67"/>
      <c r="C49" s="111"/>
      <c r="D49" s="111"/>
      <c r="E49" s="55"/>
      <c r="F49" s="111"/>
      <c r="G49" s="111"/>
      <c r="H49" s="105"/>
      <c r="I49" s="111"/>
      <c r="J49" s="111"/>
      <c r="K49" s="111"/>
      <c r="L49" s="48"/>
      <c r="M49" s="102"/>
      <c r="N49" s="111"/>
      <c r="O49" s="103"/>
    </row>
    <row r="50" ht="102" customHeight="1">
      <c r="A50" s="101"/>
      <c r="B50" s="67"/>
      <c r="C50" s="95" t="s">
        <v>64</v>
      </c>
      <c r="D50" s="62"/>
      <c r="E50" s="61" t="s">
        <v>49</v>
      </c>
      <c r="F50" s="62"/>
      <c r="G50" s="62"/>
      <c r="H50" s="55" t="s">
        <v>62</v>
      </c>
      <c r="I50" s="51"/>
      <c r="J50" s="50"/>
      <c r="K50" s="51"/>
      <c r="L50" s="98"/>
      <c r="M50" s="99" t="s">
        <v>41</v>
      </c>
      <c r="N50" s="100"/>
      <c r="O50" s="103"/>
    </row>
    <row r="51">
      <c r="A51" s="101"/>
      <c r="B51" s="67"/>
      <c r="C51" s="111"/>
      <c r="D51" s="111"/>
      <c r="E51" s="55"/>
      <c r="F51" s="111"/>
      <c r="G51" s="111"/>
      <c r="H51" s="106"/>
      <c r="I51" s="111"/>
      <c r="J51" s="111"/>
      <c r="K51" s="111"/>
      <c r="L51" s="48"/>
      <c r="M51" s="102"/>
      <c r="N51" s="111"/>
      <c r="O51" s="103"/>
    </row>
    <row r="52" ht="116.25" customHeight="1">
      <c r="A52" s="101"/>
      <c r="B52" s="67"/>
      <c r="C52" s="95" t="s">
        <v>64</v>
      </c>
      <c r="D52" s="62"/>
      <c r="E52" s="125" t="s">
        <v>39</v>
      </c>
      <c r="F52" s="62"/>
      <c r="G52" s="62"/>
      <c r="H52" s="55" t="s">
        <v>63</v>
      </c>
      <c r="I52" s="97"/>
      <c r="J52" s="50"/>
      <c r="K52" s="64"/>
      <c r="L52" s="107"/>
      <c r="M52" s="99" t="s">
        <v>41</v>
      </c>
      <c r="N52" s="100"/>
      <c r="O52" s="103"/>
    </row>
    <row r="53">
      <c r="A53" s="108"/>
      <c r="B53" s="48"/>
      <c r="C53" s="111"/>
      <c r="D53" s="111"/>
      <c r="E53" s="55"/>
      <c r="F53" s="111"/>
      <c r="G53" s="111"/>
      <c r="H53" s="106"/>
      <c r="I53" s="111"/>
      <c r="J53" s="111"/>
      <c r="K53" s="111"/>
      <c r="L53" s="111"/>
      <c r="M53" s="102"/>
      <c r="N53" s="111"/>
      <c r="O53" s="103"/>
    </row>
    <row r="54" ht="15.75" customHeight="1">
      <c r="A54" s="119" t="s">
        <v>52</v>
      </c>
      <c r="B54" s="120"/>
      <c r="C54" s="120"/>
      <c r="D54" s="120"/>
      <c r="E54" s="120"/>
      <c r="F54" s="120"/>
      <c r="G54" s="120"/>
      <c r="H54" s="120"/>
      <c r="I54" s="121"/>
      <c r="J54" s="126">
        <f>SUM(J46:J53)/60</f>
        <v>0</v>
      </c>
      <c r="K54" s="40"/>
      <c r="L54" s="40"/>
      <c r="M54" s="40"/>
      <c r="N54" s="40"/>
      <c r="O54" s="40"/>
    </row>
    <row r="55">
      <c r="A55" s="85"/>
      <c r="B55" s="85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40"/>
    </row>
    <row r="56" ht="38.25">
      <c r="A56" s="41" t="s">
        <v>26</v>
      </c>
      <c r="B56" s="42" t="s">
        <v>27</v>
      </c>
      <c r="C56" s="43" t="s">
        <v>28</v>
      </c>
      <c r="D56" s="89" t="s">
        <v>29</v>
      </c>
      <c r="E56" s="89" t="s">
        <v>30</v>
      </c>
      <c r="F56" s="89" t="s">
        <v>31</v>
      </c>
      <c r="G56" s="89" t="s">
        <v>32</v>
      </c>
      <c r="H56" s="44" t="s">
        <v>33</v>
      </c>
      <c r="I56" s="110"/>
      <c r="J56" s="43" t="s">
        <v>34</v>
      </c>
      <c r="K56" s="43" t="s">
        <v>35</v>
      </c>
      <c r="L56" s="43" t="s">
        <v>36</v>
      </c>
      <c r="M56" s="43" t="s">
        <v>37</v>
      </c>
      <c r="N56" s="46" t="s">
        <v>38</v>
      </c>
    </row>
    <row r="57">
      <c r="A57" s="111"/>
      <c r="B57" s="111"/>
      <c r="C57" s="111"/>
      <c r="D57" s="49"/>
      <c r="E57" s="50" t="s">
        <v>39</v>
      </c>
      <c r="F57" s="51"/>
      <c r="G57" s="51"/>
      <c r="H57" s="52" t="s">
        <v>40</v>
      </c>
      <c r="I57" s="112"/>
      <c r="J57" s="111"/>
      <c r="K57" s="111"/>
      <c r="L57" s="54" t="s">
        <v>41</v>
      </c>
      <c r="M57" s="111"/>
      <c r="N57" s="55"/>
    </row>
    <row r="58">
      <c r="A58" s="57">
        <v>3</v>
      </c>
      <c r="B58" s="58">
        <v>45554</v>
      </c>
      <c r="C58" s="59"/>
      <c r="D58" s="111"/>
      <c r="E58" s="111"/>
      <c r="F58" s="111"/>
      <c r="G58" s="111"/>
      <c r="H58" s="55"/>
      <c r="I58" s="60"/>
      <c r="J58" s="61"/>
      <c r="K58" s="62"/>
      <c r="L58" s="63" t="s">
        <v>42</v>
      </c>
      <c r="M58" s="50"/>
      <c r="N58" s="64"/>
    </row>
    <row r="59">
      <c r="A59" s="66"/>
      <c r="B59" s="67"/>
      <c r="C59" s="49"/>
      <c r="D59" s="49"/>
      <c r="E59" s="50" t="s">
        <v>43</v>
      </c>
      <c r="F59" s="50"/>
      <c r="G59" s="50"/>
      <c r="H59" s="68" t="s">
        <v>44</v>
      </c>
      <c r="I59" s="113"/>
      <c r="J59" s="78"/>
      <c r="K59" s="114"/>
      <c r="L59" s="115" t="s">
        <v>45</v>
      </c>
      <c r="M59" s="114"/>
      <c r="N59" s="114"/>
    </row>
    <row r="60">
      <c r="A60" s="66"/>
      <c r="B60" s="67"/>
      <c r="C60" s="114"/>
      <c r="D60" s="114"/>
      <c r="E60" s="114"/>
      <c r="F60" s="114"/>
      <c r="G60" s="114"/>
      <c r="H60" s="116" t="s">
        <v>46</v>
      </c>
      <c r="I60" s="72"/>
      <c r="J60" s="65"/>
      <c r="K60" s="114"/>
      <c r="L60" s="117"/>
      <c r="M60" s="114"/>
      <c r="N60" s="114"/>
    </row>
    <row r="61">
      <c r="A61" s="66"/>
      <c r="B61" s="67"/>
      <c r="C61" s="114"/>
      <c r="D61" s="114"/>
      <c r="E61" s="114"/>
      <c r="F61" s="114"/>
      <c r="G61" s="114"/>
      <c r="H61" s="61"/>
      <c r="I61" s="111"/>
      <c r="J61" s="111"/>
      <c r="K61" s="114"/>
      <c r="L61" s="118"/>
      <c r="M61" s="114"/>
      <c r="N61" s="114"/>
    </row>
    <row r="62" ht="25.5">
      <c r="A62" s="66"/>
      <c r="B62" s="67"/>
      <c r="C62" s="114"/>
      <c r="D62" s="114"/>
      <c r="E62" s="114"/>
      <c r="F62" s="114"/>
      <c r="G62" s="114"/>
      <c r="H62" s="116" t="s">
        <v>47</v>
      </c>
      <c r="I62" s="62"/>
      <c r="J62" s="65"/>
      <c r="K62" s="114"/>
      <c r="L62" s="115" t="s">
        <v>48</v>
      </c>
      <c r="M62" s="114"/>
      <c r="N62" s="114"/>
    </row>
    <row r="63">
      <c r="A63" s="66"/>
      <c r="B63" s="67"/>
      <c r="C63" s="111"/>
      <c r="D63" s="111"/>
      <c r="E63" s="111"/>
      <c r="F63" s="111"/>
      <c r="G63" s="111"/>
      <c r="H63" s="61"/>
      <c r="I63" s="111"/>
      <c r="J63" s="111"/>
      <c r="K63" s="114"/>
      <c r="L63" s="65"/>
      <c r="M63" s="114"/>
      <c r="N63" s="114"/>
    </row>
    <row r="64" ht="25.5">
      <c r="A64" s="66"/>
      <c r="B64" s="67"/>
      <c r="C64" s="76"/>
      <c r="D64" s="77"/>
      <c r="E64" s="50" t="s">
        <v>49</v>
      </c>
      <c r="F64" s="50"/>
      <c r="G64" s="50"/>
      <c r="H64" s="68" t="s">
        <v>50</v>
      </c>
      <c r="I64" s="113"/>
      <c r="J64" s="78"/>
      <c r="K64" s="114"/>
      <c r="L64" s="115" t="s">
        <v>51</v>
      </c>
      <c r="M64" s="114"/>
      <c r="N64" s="114"/>
    </row>
    <row r="65">
      <c r="A65" s="79"/>
      <c r="B65" s="48"/>
      <c r="C65" s="111"/>
      <c r="D65" s="111"/>
      <c r="E65" s="111"/>
      <c r="F65" s="111"/>
      <c r="G65" s="111"/>
      <c r="H65" s="55"/>
      <c r="I65" s="80"/>
      <c r="J65" s="61"/>
      <c r="K65" s="111"/>
      <c r="L65" s="81"/>
      <c r="M65" s="111"/>
      <c r="N65" s="111"/>
    </row>
    <row r="66">
      <c r="A66" s="119" t="s">
        <v>52</v>
      </c>
      <c r="B66" s="120"/>
      <c r="C66" s="120"/>
      <c r="D66" s="120"/>
      <c r="E66" s="120"/>
      <c r="F66" s="120"/>
      <c r="G66" s="120"/>
      <c r="H66" s="120"/>
      <c r="I66" s="121"/>
      <c r="J66" s="59">
        <f>(J58+J60+J62+J65)/60</f>
        <v>0</v>
      </c>
      <c r="K66" s="40"/>
      <c r="L66" s="40"/>
      <c r="M66" s="122"/>
      <c r="N66" s="122"/>
    </row>
    <row r="67">
      <c r="A67" s="123"/>
      <c r="B67" s="123"/>
      <c r="C67" s="124"/>
      <c r="D67" s="124"/>
      <c r="E67" s="124"/>
      <c r="F67" s="124"/>
      <c r="G67" s="124"/>
      <c r="H67" s="124"/>
      <c r="I67" s="124"/>
      <c r="J67" s="124"/>
      <c r="K67" s="86"/>
      <c r="L67" s="86"/>
      <c r="M67" s="86"/>
      <c r="N67" s="86"/>
    </row>
    <row r="68">
      <c r="A68" s="87" t="s">
        <v>53</v>
      </c>
      <c r="B68" s="88" t="s">
        <v>27</v>
      </c>
      <c r="C68" s="89" t="s">
        <v>28</v>
      </c>
      <c r="D68" s="89" t="s">
        <v>29</v>
      </c>
      <c r="E68" s="89" t="s">
        <v>54</v>
      </c>
      <c r="F68" s="89" t="s">
        <v>32</v>
      </c>
      <c r="G68" s="89" t="s">
        <v>55</v>
      </c>
      <c r="H68" s="89" t="s">
        <v>48</v>
      </c>
      <c r="I68" s="89" t="s">
        <v>56</v>
      </c>
      <c r="J68" s="91" t="s">
        <v>34</v>
      </c>
      <c r="K68" s="92" t="s">
        <v>57</v>
      </c>
      <c r="L68" s="89" t="s">
        <v>45</v>
      </c>
      <c r="M68" s="89" t="s">
        <v>36</v>
      </c>
      <c r="N68" s="92" t="s">
        <v>58</v>
      </c>
    </row>
    <row r="69">
      <c r="A69" s="94">
        <v>3</v>
      </c>
      <c r="B69" s="58">
        <f>B58</f>
        <v>45554</v>
      </c>
      <c r="C69" s="95" t="s">
        <v>64</v>
      </c>
      <c r="D69" s="62"/>
      <c r="E69" s="125" t="s">
        <v>43</v>
      </c>
      <c r="F69" s="62"/>
      <c r="G69" s="62"/>
      <c r="H69" s="55" t="s">
        <v>59</v>
      </c>
      <c r="I69" s="97"/>
      <c r="J69" s="50"/>
      <c r="K69" s="51"/>
      <c r="L69" s="98"/>
      <c r="M69" s="99" t="s">
        <v>41</v>
      </c>
      <c r="N69" s="100"/>
    </row>
    <row r="70">
      <c r="A70" s="101"/>
      <c r="B70" s="67"/>
      <c r="C70" s="111"/>
      <c r="D70" s="111"/>
      <c r="E70" s="55"/>
      <c r="F70" s="111"/>
      <c r="G70" s="111"/>
      <c r="H70" s="55"/>
      <c r="I70" s="111"/>
      <c r="J70" s="111"/>
      <c r="K70" s="111"/>
      <c r="L70" s="48"/>
      <c r="M70" s="102"/>
      <c r="N70" s="111"/>
    </row>
    <row r="71">
      <c r="A71" s="101"/>
      <c r="B71" s="67"/>
      <c r="C71" s="95" t="s">
        <v>64</v>
      </c>
      <c r="D71" s="62"/>
      <c r="E71" s="125" t="s">
        <v>39</v>
      </c>
      <c r="F71" s="62"/>
      <c r="G71" s="62"/>
      <c r="H71" s="55" t="s">
        <v>61</v>
      </c>
      <c r="I71" s="104"/>
      <c r="J71" s="50"/>
      <c r="K71" s="64"/>
      <c r="L71" s="98"/>
      <c r="M71" s="99" t="s">
        <v>41</v>
      </c>
      <c r="N71" s="100"/>
    </row>
    <row r="72">
      <c r="A72" s="101"/>
      <c r="B72" s="67"/>
      <c r="C72" s="111"/>
      <c r="D72" s="111"/>
      <c r="E72" s="55"/>
      <c r="F72" s="111"/>
      <c r="G72" s="111"/>
      <c r="H72" s="105"/>
      <c r="I72" s="111"/>
      <c r="J72" s="111"/>
      <c r="K72" s="111"/>
      <c r="L72" s="48"/>
      <c r="M72" s="102"/>
      <c r="N72" s="111"/>
    </row>
    <row r="73">
      <c r="A73" s="101"/>
      <c r="B73" s="67"/>
      <c r="C73" s="95" t="s">
        <v>64</v>
      </c>
      <c r="D73" s="62"/>
      <c r="E73" s="61" t="s">
        <v>49</v>
      </c>
      <c r="F73" s="62"/>
      <c r="G73" s="62"/>
      <c r="H73" s="55" t="s">
        <v>62</v>
      </c>
      <c r="I73" s="51"/>
      <c r="J73" s="50"/>
      <c r="K73" s="51"/>
      <c r="L73" s="98"/>
      <c r="M73" s="99" t="s">
        <v>41</v>
      </c>
      <c r="N73" s="100"/>
    </row>
    <row r="74">
      <c r="A74" s="101"/>
      <c r="B74" s="67"/>
      <c r="C74" s="111"/>
      <c r="D74" s="111"/>
      <c r="E74" s="55"/>
      <c r="F74" s="111"/>
      <c r="G74" s="111"/>
      <c r="H74" s="106"/>
      <c r="I74" s="111"/>
      <c r="J74" s="111"/>
      <c r="K74" s="111"/>
      <c r="L74" s="48"/>
      <c r="M74" s="102"/>
      <c r="N74" s="111"/>
    </row>
    <row r="75">
      <c r="A75" s="101"/>
      <c r="B75" s="67"/>
      <c r="C75" s="95" t="s">
        <v>64</v>
      </c>
      <c r="D75" s="62"/>
      <c r="E75" s="125" t="s">
        <v>39</v>
      </c>
      <c r="F75" s="62"/>
      <c r="G75" s="62"/>
      <c r="H75" s="55" t="s">
        <v>63</v>
      </c>
      <c r="I75" s="97"/>
      <c r="J75" s="50"/>
      <c r="K75" s="64"/>
      <c r="L75" s="107"/>
      <c r="M75" s="99" t="s">
        <v>41</v>
      </c>
      <c r="N75" s="100"/>
    </row>
    <row r="76">
      <c r="A76" s="108"/>
      <c r="B76" s="48"/>
      <c r="C76" s="111"/>
      <c r="D76" s="111"/>
      <c r="E76" s="55"/>
      <c r="F76" s="111"/>
      <c r="G76" s="111"/>
      <c r="H76" s="106"/>
      <c r="I76" s="111"/>
      <c r="J76" s="111"/>
      <c r="K76" s="111"/>
      <c r="L76" s="111"/>
      <c r="M76" s="102"/>
      <c r="N76" s="111"/>
    </row>
    <row r="77">
      <c r="A77" s="119" t="s">
        <v>52</v>
      </c>
      <c r="B77" s="120"/>
      <c r="C77" s="120"/>
      <c r="D77" s="120"/>
      <c r="E77" s="120"/>
      <c r="F77" s="120"/>
      <c r="G77" s="120"/>
      <c r="H77" s="120"/>
      <c r="I77" s="121"/>
      <c r="J77" s="126">
        <f>SUM(J69:J76)/60</f>
        <v>0</v>
      </c>
      <c r="K77" s="40"/>
      <c r="L77" s="40"/>
      <c r="M77" s="40"/>
      <c r="N77" s="40"/>
    </row>
    <row r="78">
      <c r="A78" s="85"/>
      <c r="B78" s="85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</row>
    <row r="79">
      <c r="A79" s="41" t="s">
        <v>26</v>
      </c>
      <c r="B79" s="42" t="s">
        <v>27</v>
      </c>
      <c r="C79" s="43" t="s">
        <v>28</v>
      </c>
      <c r="D79" s="89" t="s">
        <v>29</v>
      </c>
      <c r="E79" s="89" t="s">
        <v>30</v>
      </c>
      <c r="F79" s="89" t="s">
        <v>31</v>
      </c>
      <c r="G79" s="89" t="s">
        <v>32</v>
      </c>
      <c r="H79" s="44" t="s">
        <v>33</v>
      </c>
      <c r="I79" s="110"/>
      <c r="J79" s="43" t="s">
        <v>34</v>
      </c>
      <c r="K79" s="43" t="s">
        <v>35</v>
      </c>
      <c r="L79" s="43" t="s">
        <v>36</v>
      </c>
      <c r="M79" s="43" t="s">
        <v>37</v>
      </c>
      <c r="N79" s="46" t="s">
        <v>38</v>
      </c>
    </row>
    <row r="80">
      <c r="A80" s="111"/>
      <c r="B80" s="111"/>
      <c r="C80" s="111"/>
      <c r="D80" s="49"/>
      <c r="E80" s="50" t="s">
        <v>39</v>
      </c>
      <c r="F80" s="51"/>
      <c r="G80" s="51"/>
      <c r="H80" s="52" t="s">
        <v>40</v>
      </c>
      <c r="I80" s="112"/>
      <c r="J80" s="111"/>
      <c r="K80" s="111"/>
      <c r="L80" s="54" t="s">
        <v>41</v>
      </c>
      <c r="M80" s="111"/>
      <c r="N80" s="55"/>
    </row>
    <row r="81">
      <c r="A81" s="57">
        <v>4</v>
      </c>
      <c r="B81" s="58">
        <v>45554</v>
      </c>
      <c r="C81" s="59"/>
      <c r="D81" s="111"/>
      <c r="E81" s="111"/>
      <c r="F81" s="111"/>
      <c r="G81" s="111"/>
      <c r="H81" s="55"/>
      <c r="I81" s="60"/>
      <c r="J81" s="61"/>
      <c r="K81" s="62"/>
      <c r="L81" s="63" t="s">
        <v>42</v>
      </c>
      <c r="M81" s="50"/>
      <c r="N81" s="64"/>
    </row>
    <row r="82">
      <c r="A82" s="66"/>
      <c r="B82" s="67"/>
      <c r="C82" s="49"/>
      <c r="D82" s="49"/>
      <c r="E82" s="50" t="s">
        <v>43</v>
      </c>
      <c r="F82" s="50"/>
      <c r="G82" s="50"/>
      <c r="H82" s="68" t="s">
        <v>44</v>
      </c>
      <c r="I82" s="113"/>
      <c r="J82" s="78"/>
      <c r="K82" s="114"/>
      <c r="L82" s="115" t="s">
        <v>45</v>
      </c>
      <c r="M82" s="114"/>
      <c r="N82" s="114"/>
    </row>
    <row r="83">
      <c r="A83" s="66"/>
      <c r="B83" s="67"/>
      <c r="C83" s="114"/>
      <c r="D83" s="114"/>
      <c r="E83" s="114"/>
      <c r="F83" s="114"/>
      <c r="G83" s="114"/>
      <c r="H83" s="116" t="s">
        <v>46</v>
      </c>
      <c r="I83" s="72"/>
      <c r="J83" s="65"/>
      <c r="K83" s="114"/>
      <c r="L83" s="117"/>
      <c r="M83" s="114"/>
      <c r="N83" s="114"/>
    </row>
    <row r="84">
      <c r="A84" s="66"/>
      <c r="B84" s="67"/>
      <c r="C84" s="114"/>
      <c r="D84" s="114"/>
      <c r="E84" s="114"/>
      <c r="F84" s="114"/>
      <c r="G84" s="114"/>
      <c r="H84" s="61"/>
      <c r="I84" s="111"/>
      <c r="J84" s="111"/>
      <c r="K84" s="114"/>
      <c r="L84" s="118"/>
      <c r="M84" s="114"/>
      <c r="N84" s="114"/>
    </row>
    <row r="85">
      <c r="A85" s="66"/>
      <c r="B85" s="67"/>
      <c r="C85" s="114"/>
      <c r="D85" s="114"/>
      <c r="E85" s="114"/>
      <c r="F85" s="114"/>
      <c r="G85" s="114"/>
      <c r="H85" s="116" t="s">
        <v>47</v>
      </c>
      <c r="I85" s="62"/>
      <c r="J85" s="65"/>
      <c r="K85" s="114"/>
      <c r="L85" s="115" t="s">
        <v>48</v>
      </c>
      <c r="M85" s="114"/>
      <c r="N85" s="114"/>
    </row>
    <row r="86">
      <c r="A86" s="66"/>
      <c r="B86" s="67"/>
      <c r="C86" s="111"/>
      <c r="D86" s="111"/>
      <c r="E86" s="111"/>
      <c r="F86" s="111"/>
      <c r="G86" s="111"/>
      <c r="H86" s="61"/>
      <c r="I86" s="111"/>
      <c r="J86" s="111"/>
      <c r="K86" s="114"/>
      <c r="L86" s="65"/>
      <c r="M86" s="114"/>
      <c r="N86" s="114"/>
    </row>
    <row r="87">
      <c r="A87" s="66"/>
      <c r="B87" s="67"/>
      <c r="C87" s="76"/>
      <c r="D87" s="77"/>
      <c r="E87" s="50" t="s">
        <v>49</v>
      </c>
      <c r="F87" s="50"/>
      <c r="G87" s="50"/>
      <c r="H87" s="68" t="s">
        <v>50</v>
      </c>
      <c r="I87" s="113"/>
      <c r="J87" s="78"/>
      <c r="K87" s="114"/>
      <c r="L87" s="115" t="s">
        <v>51</v>
      </c>
      <c r="M87" s="114"/>
      <c r="N87" s="114"/>
    </row>
    <row r="88">
      <c r="A88" s="79"/>
      <c r="B88" s="48"/>
      <c r="C88" s="111"/>
      <c r="D88" s="111"/>
      <c r="E88" s="111"/>
      <c r="F88" s="111"/>
      <c r="G88" s="111"/>
      <c r="H88" s="55"/>
      <c r="I88" s="80"/>
      <c r="J88" s="61"/>
      <c r="K88" s="111"/>
      <c r="L88" s="81"/>
      <c r="M88" s="111"/>
      <c r="N88" s="111"/>
    </row>
    <row r="89">
      <c r="A89" s="119" t="s">
        <v>52</v>
      </c>
      <c r="B89" s="120"/>
      <c r="C89" s="120"/>
      <c r="D89" s="120"/>
      <c r="E89" s="120"/>
      <c r="F89" s="120"/>
      <c r="G89" s="120"/>
      <c r="H89" s="120"/>
      <c r="I89" s="121"/>
      <c r="J89" s="59">
        <f>(J81+J83+J85+J88)/60</f>
        <v>0</v>
      </c>
      <c r="K89" s="40"/>
      <c r="L89" s="40"/>
      <c r="M89" s="122"/>
      <c r="N89" s="122"/>
    </row>
    <row r="90">
      <c r="A90" s="123"/>
      <c r="B90" s="123"/>
      <c r="C90" s="124"/>
      <c r="D90" s="124"/>
      <c r="E90" s="124"/>
      <c r="F90" s="124"/>
      <c r="G90" s="124"/>
      <c r="H90" s="124"/>
      <c r="I90" s="124"/>
      <c r="J90" s="124"/>
      <c r="K90" s="86"/>
      <c r="L90" s="86"/>
      <c r="M90" s="86"/>
      <c r="N90" s="86"/>
    </row>
    <row r="91">
      <c r="A91" s="87" t="s">
        <v>53</v>
      </c>
      <c r="B91" s="88" t="s">
        <v>27</v>
      </c>
      <c r="C91" s="89" t="s">
        <v>28</v>
      </c>
      <c r="D91" s="89" t="s">
        <v>29</v>
      </c>
      <c r="E91" s="89" t="s">
        <v>54</v>
      </c>
      <c r="F91" s="89" t="s">
        <v>32</v>
      </c>
      <c r="G91" s="89" t="s">
        <v>55</v>
      </c>
      <c r="H91" s="89" t="s">
        <v>48</v>
      </c>
      <c r="I91" s="89" t="s">
        <v>56</v>
      </c>
      <c r="J91" s="91" t="s">
        <v>34</v>
      </c>
      <c r="K91" s="92" t="s">
        <v>57</v>
      </c>
      <c r="L91" s="89" t="s">
        <v>45</v>
      </c>
      <c r="M91" s="89" t="s">
        <v>36</v>
      </c>
      <c r="N91" s="92" t="s">
        <v>58</v>
      </c>
    </row>
    <row r="92">
      <c r="A92" s="94">
        <v>4</v>
      </c>
      <c r="B92" s="58">
        <f>B81</f>
        <v>45554</v>
      </c>
      <c r="C92" s="95" t="s">
        <v>64</v>
      </c>
      <c r="D92" s="62"/>
      <c r="E92" s="125" t="s">
        <v>43</v>
      </c>
      <c r="F92" s="62"/>
      <c r="G92" s="62"/>
      <c r="H92" s="55" t="s">
        <v>59</v>
      </c>
      <c r="I92" s="97"/>
      <c r="J92" s="50"/>
      <c r="K92" s="51"/>
      <c r="L92" s="98"/>
      <c r="M92" s="99" t="s">
        <v>41</v>
      </c>
      <c r="N92" s="100"/>
    </row>
    <row r="93">
      <c r="A93" s="101"/>
      <c r="B93" s="67"/>
      <c r="C93" s="111"/>
      <c r="D93" s="111"/>
      <c r="E93" s="55"/>
      <c r="F93" s="111"/>
      <c r="G93" s="111"/>
      <c r="H93" s="55"/>
      <c r="I93" s="111"/>
      <c r="J93" s="111"/>
      <c r="K93" s="111"/>
      <c r="L93" s="48"/>
      <c r="M93" s="102"/>
      <c r="N93" s="111"/>
    </row>
    <row r="94">
      <c r="A94" s="101"/>
      <c r="B94" s="67"/>
      <c r="C94" s="95" t="s">
        <v>64</v>
      </c>
      <c r="D94" s="62"/>
      <c r="E94" s="125" t="s">
        <v>39</v>
      </c>
      <c r="F94" s="62"/>
      <c r="G94" s="62"/>
      <c r="H94" s="55" t="s">
        <v>61</v>
      </c>
      <c r="I94" s="104"/>
      <c r="J94" s="50"/>
      <c r="K94" s="64"/>
      <c r="L94" s="98"/>
      <c r="M94" s="99" t="s">
        <v>41</v>
      </c>
      <c r="N94" s="100"/>
    </row>
    <row r="95">
      <c r="A95" s="101"/>
      <c r="B95" s="67"/>
      <c r="C95" s="111"/>
      <c r="D95" s="111"/>
      <c r="E95" s="55"/>
      <c r="F95" s="111"/>
      <c r="G95" s="111"/>
      <c r="H95" s="105"/>
      <c r="I95" s="111"/>
      <c r="J95" s="111"/>
      <c r="K95" s="111"/>
      <c r="L95" s="48"/>
      <c r="M95" s="102"/>
      <c r="N95" s="111"/>
    </row>
    <row r="96">
      <c r="A96" s="101"/>
      <c r="B96" s="67"/>
      <c r="C96" s="95" t="s">
        <v>64</v>
      </c>
      <c r="D96" s="62"/>
      <c r="E96" s="61" t="s">
        <v>49</v>
      </c>
      <c r="F96" s="62"/>
      <c r="G96" s="62"/>
      <c r="H96" s="55" t="s">
        <v>62</v>
      </c>
      <c r="I96" s="51"/>
      <c r="J96" s="50"/>
      <c r="K96" s="51"/>
      <c r="L96" s="98"/>
      <c r="M96" s="99" t="s">
        <v>41</v>
      </c>
      <c r="N96" s="100"/>
    </row>
    <row r="97">
      <c r="A97" s="101"/>
      <c r="B97" s="67"/>
      <c r="C97" s="111"/>
      <c r="D97" s="111"/>
      <c r="E97" s="55"/>
      <c r="F97" s="111"/>
      <c r="G97" s="111"/>
      <c r="H97" s="106"/>
      <c r="I97" s="111"/>
      <c r="J97" s="111"/>
      <c r="K97" s="111"/>
      <c r="L97" s="48"/>
      <c r="M97" s="102"/>
      <c r="N97" s="111"/>
    </row>
    <row r="98">
      <c r="A98" s="101"/>
      <c r="B98" s="67"/>
      <c r="C98" s="95" t="s">
        <v>64</v>
      </c>
      <c r="D98" s="62"/>
      <c r="E98" s="125" t="s">
        <v>39</v>
      </c>
      <c r="F98" s="62"/>
      <c r="G98" s="62"/>
      <c r="H98" s="55" t="s">
        <v>63</v>
      </c>
      <c r="I98" s="97"/>
      <c r="J98" s="50"/>
      <c r="K98" s="64"/>
      <c r="L98" s="107"/>
      <c r="M98" s="99" t="s">
        <v>41</v>
      </c>
      <c r="N98" s="100"/>
    </row>
    <row r="99">
      <c r="A99" s="108"/>
      <c r="B99" s="48"/>
      <c r="C99" s="111"/>
      <c r="D99" s="111"/>
      <c r="E99" s="55"/>
      <c r="F99" s="111"/>
      <c r="G99" s="111"/>
      <c r="H99" s="106"/>
      <c r="I99" s="111"/>
      <c r="J99" s="111"/>
      <c r="K99" s="111"/>
      <c r="L99" s="111"/>
      <c r="M99" s="102"/>
      <c r="N99" s="111"/>
    </row>
    <row r="100">
      <c r="A100" s="119" t="s">
        <v>52</v>
      </c>
      <c r="B100" s="120"/>
      <c r="C100" s="120"/>
      <c r="D100" s="120"/>
      <c r="E100" s="120"/>
      <c r="F100" s="120"/>
      <c r="G100" s="120"/>
      <c r="H100" s="120"/>
      <c r="I100" s="121"/>
      <c r="J100" s="126">
        <f>SUM(J92:J99)/60</f>
        <v>0</v>
      </c>
      <c r="K100" s="40"/>
      <c r="L100" s="40"/>
      <c r="M100" s="40"/>
      <c r="N100" s="40"/>
    </row>
    <row r="101">
      <c r="A101" s="85"/>
      <c r="B101" s="85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</row>
    <row r="102">
      <c r="A102" s="41" t="s">
        <v>26</v>
      </c>
      <c r="B102" s="42" t="s">
        <v>27</v>
      </c>
      <c r="C102" s="43" t="s">
        <v>28</v>
      </c>
      <c r="D102" s="89" t="s">
        <v>29</v>
      </c>
      <c r="E102" s="89" t="s">
        <v>30</v>
      </c>
      <c r="F102" s="89" t="s">
        <v>31</v>
      </c>
      <c r="G102" s="89" t="s">
        <v>32</v>
      </c>
      <c r="H102" s="44" t="s">
        <v>33</v>
      </c>
      <c r="I102" s="110"/>
      <c r="J102" s="43" t="s">
        <v>34</v>
      </c>
      <c r="K102" s="43" t="s">
        <v>35</v>
      </c>
      <c r="L102" s="43" t="s">
        <v>36</v>
      </c>
      <c r="M102" s="43" t="s">
        <v>37</v>
      </c>
      <c r="N102" s="46" t="s">
        <v>38</v>
      </c>
    </row>
    <row r="103">
      <c r="A103" s="111"/>
      <c r="B103" s="111"/>
      <c r="C103" s="111"/>
      <c r="D103" s="49"/>
      <c r="E103" s="50" t="s">
        <v>39</v>
      </c>
      <c r="F103" s="51"/>
      <c r="G103" s="51"/>
      <c r="H103" s="52" t="s">
        <v>40</v>
      </c>
      <c r="I103" s="112"/>
      <c r="J103" s="111"/>
      <c r="K103" s="111"/>
      <c r="L103" s="54" t="s">
        <v>41</v>
      </c>
      <c r="M103" s="111"/>
      <c r="N103" s="55"/>
    </row>
    <row r="104">
      <c r="A104" s="57">
        <v>5</v>
      </c>
      <c r="B104" s="58">
        <v>45554</v>
      </c>
      <c r="C104" s="59"/>
      <c r="D104" s="111"/>
      <c r="E104" s="111"/>
      <c r="F104" s="111"/>
      <c r="G104" s="111"/>
      <c r="H104" s="55"/>
      <c r="I104" s="60"/>
      <c r="J104" s="61"/>
      <c r="K104" s="62"/>
      <c r="L104" s="63" t="s">
        <v>42</v>
      </c>
      <c r="M104" s="50"/>
      <c r="N104" s="64"/>
    </row>
    <row r="105">
      <c r="A105" s="66"/>
      <c r="B105" s="67"/>
      <c r="C105" s="49"/>
      <c r="D105" s="49"/>
      <c r="E105" s="50" t="s">
        <v>43</v>
      </c>
      <c r="F105" s="50"/>
      <c r="G105" s="50"/>
      <c r="H105" s="68" t="s">
        <v>44</v>
      </c>
      <c r="I105" s="113"/>
      <c r="J105" s="78"/>
      <c r="K105" s="114"/>
      <c r="L105" s="115" t="s">
        <v>45</v>
      </c>
      <c r="M105" s="114"/>
      <c r="N105" s="114"/>
    </row>
    <row r="106">
      <c r="A106" s="66"/>
      <c r="B106" s="67"/>
      <c r="C106" s="114"/>
      <c r="D106" s="114"/>
      <c r="E106" s="114"/>
      <c r="F106" s="114"/>
      <c r="G106" s="114"/>
      <c r="H106" s="116" t="s">
        <v>46</v>
      </c>
      <c r="I106" s="72"/>
      <c r="J106" s="65"/>
      <c r="K106" s="114"/>
      <c r="L106" s="117"/>
      <c r="M106" s="114"/>
      <c r="N106" s="114"/>
    </row>
    <row r="107">
      <c r="A107" s="66"/>
      <c r="B107" s="67"/>
      <c r="C107" s="114"/>
      <c r="D107" s="114"/>
      <c r="E107" s="114"/>
      <c r="F107" s="114"/>
      <c r="G107" s="114"/>
      <c r="H107" s="61"/>
      <c r="I107" s="111"/>
      <c r="J107" s="111"/>
      <c r="K107" s="114"/>
      <c r="L107" s="118"/>
      <c r="M107" s="114"/>
      <c r="N107" s="114"/>
    </row>
    <row r="108">
      <c r="A108" s="66"/>
      <c r="B108" s="67"/>
      <c r="C108" s="114"/>
      <c r="D108" s="114"/>
      <c r="E108" s="114"/>
      <c r="F108" s="114"/>
      <c r="G108" s="114"/>
      <c r="H108" s="116" t="s">
        <v>47</v>
      </c>
      <c r="I108" s="62"/>
      <c r="J108" s="65"/>
      <c r="K108" s="114"/>
      <c r="L108" s="115" t="s">
        <v>48</v>
      </c>
      <c r="M108" s="114"/>
      <c r="N108" s="114"/>
    </row>
    <row r="109">
      <c r="A109" s="66"/>
      <c r="B109" s="67"/>
      <c r="C109" s="111"/>
      <c r="D109" s="111"/>
      <c r="E109" s="111"/>
      <c r="F109" s="111"/>
      <c r="G109" s="111"/>
      <c r="H109" s="61"/>
      <c r="I109" s="111"/>
      <c r="J109" s="111"/>
      <c r="K109" s="114"/>
      <c r="L109" s="65"/>
      <c r="M109" s="114"/>
      <c r="N109" s="114"/>
    </row>
    <row r="110">
      <c r="A110" s="66"/>
      <c r="B110" s="67"/>
      <c r="C110" s="76"/>
      <c r="D110" s="77"/>
      <c r="E110" s="50" t="s">
        <v>49</v>
      </c>
      <c r="F110" s="50"/>
      <c r="G110" s="50"/>
      <c r="H110" s="68" t="s">
        <v>50</v>
      </c>
      <c r="I110" s="113"/>
      <c r="J110" s="78"/>
      <c r="K110" s="114"/>
      <c r="L110" s="115" t="s">
        <v>51</v>
      </c>
      <c r="M110" s="114"/>
      <c r="N110" s="114"/>
    </row>
    <row r="111">
      <c r="A111" s="79"/>
      <c r="B111" s="48"/>
      <c r="C111" s="111"/>
      <c r="D111" s="111"/>
      <c r="E111" s="111"/>
      <c r="F111" s="111"/>
      <c r="G111" s="111"/>
      <c r="H111" s="55"/>
      <c r="I111" s="80"/>
      <c r="J111" s="61"/>
      <c r="K111" s="111"/>
      <c r="L111" s="81"/>
      <c r="M111" s="111"/>
      <c r="N111" s="111"/>
    </row>
    <row r="112">
      <c r="A112" s="119" t="s">
        <v>52</v>
      </c>
      <c r="B112" s="120"/>
      <c r="C112" s="120"/>
      <c r="D112" s="120"/>
      <c r="E112" s="120"/>
      <c r="F112" s="120"/>
      <c r="G112" s="120"/>
      <c r="H112" s="120"/>
      <c r="I112" s="121"/>
      <c r="J112" s="59">
        <f>(J104+J106+J108+J111)/60</f>
        <v>0</v>
      </c>
      <c r="K112" s="40"/>
      <c r="L112" s="40"/>
      <c r="M112" s="122"/>
      <c r="N112" s="122"/>
    </row>
    <row r="113">
      <c r="A113" s="123"/>
      <c r="B113" s="123"/>
      <c r="C113" s="124"/>
      <c r="D113" s="124"/>
      <c r="E113" s="124"/>
      <c r="F113" s="124"/>
      <c r="G113" s="124"/>
      <c r="H113" s="124"/>
      <c r="I113" s="124"/>
      <c r="J113" s="124"/>
      <c r="K113" s="86"/>
      <c r="L113" s="86"/>
      <c r="M113" s="86"/>
      <c r="N113" s="86"/>
    </row>
    <row r="114">
      <c r="A114" s="87" t="s">
        <v>53</v>
      </c>
      <c r="B114" s="88" t="s">
        <v>27</v>
      </c>
      <c r="C114" s="89" t="s">
        <v>28</v>
      </c>
      <c r="D114" s="89" t="s">
        <v>29</v>
      </c>
      <c r="E114" s="89" t="s">
        <v>54</v>
      </c>
      <c r="F114" s="89" t="s">
        <v>32</v>
      </c>
      <c r="G114" s="89" t="s">
        <v>55</v>
      </c>
      <c r="H114" s="89" t="s">
        <v>48</v>
      </c>
      <c r="I114" s="89" t="s">
        <v>56</v>
      </c>
      <c r="J114" s="91" t="s">
        <v>34</v>
      </c>
      <c r="K114" s="92" t="s">
        <v>57</v>
      </c>
      <c r="L114" s="89" t="s">
        <v>45</v>
      </c>
      <c r="M114" s="89" t="s">
        <v>36</v>
      </c>
      <c r="N114" s="92" t="s">
        <v>58</v>
      </c>
    </row>
    <row r="115">
      <c r="A115" s="127">
        <v>5</v>
      </c>
      <c r="B115" s="58">
        <f>B104</f>
        <v>45554</v>
      </c>
      <c r="C115" s="95" t="s">
        <v>64</v>
      </c>
      <c r="D115" s="62"/>
      <c r="E115" s="125" t="s">
        <v>43</v>
      </c>
      <c r="F115" s="62"/>
      <c r="G115" s="62"/>
      <c r="H115" s="55" t="s">
        <v>59</v>
      </c>
      <c r="I115" s="97"/>
      <c r="J115" s="50"/>
      <c r="K115" s="51"/>
      <c r="L115" s="98"/>
      <c r="M115" s="99" t="s">
        <v>41</v>
      </c>
      <c r="N115" s="100"/>
    </row>
    <row r="116">
      <c r="A116" s="128"/>
      <c r="B116" s="67"/>
      <c r="C116" s="111"/>
      <c r="D116" s="111"/>
      <c r="E116" s="55"/>
      <c r="F116" s="111"/>
      <c r="G116" s="111"/>
      <c r="H116" s="55"/>
      <c r="I116" s="111"/>
      <c r="J116" s="111"/>
      <c r="K116" s="111"/>
      <c r="L116" s="48"/>
      <c r="M116" s="102"/>
      <c r="N116" s="111"/>
    </row>
    <row r="117">
      <c r="A117" s="128"/>
      <c r="B117" s="67"/>
      <c r="C117" s="95" t="s">
        <v>64</v>
      </c>
      <c r="D117" s="62"/>
      <c r="E117" s="125" t="s">
        <v>39</v>
      </c>
      <c r="F117" s="62"/>
      <c r="G117" s="62"/>
      <c r="H117" s="55" t="s">
        <v>61</v>
      </c>
      <c r="I117" s="104"/>
      <c r="J117" s="50"/>
      <c r="K117" s="64"/>
      <c r="L117" s="98"/>
      <c r="M117" s="99" t="s">
        <v>41</v>
      </c>
      <c r="N117" s="100"/>
    </row>
    <row r="118" ht="15.75" customHeight="1">
      <c r="A118" s="128"/>
      <c r="B118" s="67"/>
      <c r="C118" s="111"/>
      <c r="D118" s="111"/>
      <c r="E118" s="55"/>
      <c r="F118" s="111"/>
      <c r="G118" s="111"/>
      <c r="H118" s="105"/>
      <c r="I118" s="111"/>
      <c r="J118" s="111"/>
      <c r="K118" s="111"/>
      <c r="L118" s="48"/>
      <c r="M118" s="102"/>
      <c r="N118" s="111"/>
    </row>
    <row r="119">
      <c r="A119" s="128"/>
      <c r="B119" s="67"/>
      <c r="C119" s="95" t="s">
        <v>64</v>
      </c>
      <c r="D119" s="62"/>
      <c r="E119" s="61" t="s">
        <v>49</v>
      </c>
      <c r="F119" s="62"/>
      <c r="G119" s="62"/>
      <c r="H119" s="55" t="s">
        <v>62</v>
      </c>
      <c r="I119" s="51"/>
      <c r="J119" s="50"/>
      <c r="K119" s="51"/>
      <c r="L119" s="98"/>
      <c r="M119" s="99" t="s">
        <v>41</v>
      </c>
      <c r="N119" s="100"/>
    </row>
    <row r="120">
      <c r="A120" s="128"/>
      <c r="B120" s="67"/>
      <c r="C120" s="111"/>
      <c r="D120" s="111"/>
      <c r="E120" s="55"/>
      <c r="F120" s="111"/>
      <c r="G120" s="111"/>
      <c r="H120" s="129"/>
      <c r="I120" s="111"/>
      <c r="J120" s="111"/>
      <c r="K120" s="111"/>
      <c r="L120" s="48"/>
      <c r="M120" s="102"/>
      <c r="N120" s="111"/>
    </row>
    <row r="121">
      <c r="A121" s="128"/>
      <c r="B121" s="67"/>
      <c r="C121" s="95" t="s">
        <v>64</v>
      </c>
      <c r="D121" s="62"/>
      <c r="E121" s="125" t="s">
        <v>39</v>
      </c>
      <c r="F121" s="62"/>
      <c r="G121" s="62"/>
      <c r="H121" s="55" t="s">
        <v>63</v>
      </c>
      <c r="I121" s="97"/>
      <c r="J121" s="50"/>
      <c r="K121" s="64"/>
      <c r="L121" s="107"/>
      <c r="M121" s="99" t="s">
        <v>41</v>
      </c>
      <c r="N121" s="100"/>
    </row>
    <row r="122">
      <c r="A122" s="130"/>
      <c r="B122" s="48"/>
      <c r="C122" s="111"/>
      <c r="D122" s="111"/>
      <c r="E122" s="55"/>
      <c r="F122" s="111"/>
      <c r="G122" s="111"/>
      <c r="H122" s="106"/>
      <c r="I122" s="111"/>
      <c r="J122" s="111"/>
      <c r="K122" s="111"/>
      <c r="L122" s="111"/>
      <c r="M122" s="102"/>
      <c r="N122" s="111"/>
    </row>
    <row r="123">
      <c r="A123" s="119" t="s">
        <v>52</v>
      </c>
      <c r="B123" s="120"/>
      <c r="C123" s="120"/>
      <c r="D123" s="120"/>
      <c r="E123" s="120"/>
      <c r="F123" s="120"/>
      <c r="G123" s="120"/>
      <c r="H123" s="120"/>
      <c r="I123" s="121"/>
      <c r="J123" s="126">
        <f>SUM(J115:J122)/60</f>
        <v>0</v>
      </c>
      <c r="K123" s="40"/>
      <c r="L123" s="40"/>
      <c r="M123" s="40"/>
      <c r="N123" s="40"/>
    </row>
    <row r="124">
      <c r="A124" s="85"/>
      <c r="B124" s="85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</row>
    <row r="125">
      <c r="A125" s="41" t="s">
        <v>26</v>
      </c>
      <c r="B125" s="42" t="s">
        <v>27</v>
      </c>
      <c r="C125" s="43" t="s">
        <v>28</v>
      </c>
      <c r="D125" s="89" t="s">
        <v>29</v>
      </c>
      <c r="E125" s="89" t="s">
        <v>30</v>
      </c>
      <c r="F125" s="89" t="s">
        <v>31</v>
      </c>
      <c r="G125" s="89" t="s">
        <v>32</v>
      </c>
      <c r="H125" s="44" t="s">
        <v>33</v>
      </c>
      <c r="I125" s="110"/>
      <c r="J125" s="43" t="s">
        <v>34</v>
      </c>
      <c r="K125" s="43" t="s">
        <v>35</v>
      </c>
      <c r="L125" s="43" t="s">
        <v>36</v>
      </c>
      <c r="M125" s="43" t="s">
        <v>37</v>
      </c>
      <c r="N125" s="46" t="s">
        <v>38</v>
      </c>
    </row>
    <row r="126">
      <c r="A126" s="111"/>
      <c r="B126" s="111"/>
      <c r="C126" s="111"/>
      <c r="D126" s="49"/>
      <c r="E126" s="50" t="s">
        <v>39</v>
      </c>
      <c r="F126" s="51"/>
      <c r="G126" s="51"/>
      <c r="H126" s="52" t="s">
        <v>40</v>
      </c>
      <c r="I126" s="112"/>
      <c r="J126" s="111"/>
      <c r="K126" s="111"/>
      <c r="L126" s="54" t="s">
        <v>41</v>
      </c>
      <c r="M126" s="111"/>
      <c r="N126" s="55"/>
    </row>
    <row r="127">
      <c r="A127" s="57">
        <v>6</v>
      </c>
      <c r="B127" s="58">
        <v>45554</v>
      </c>
      <c r="C127" s="59"/>
      <c r="D127" s="111"/>
      <c r="E127" s="111"/>
      <c r="F127" s="111"/>
      <c r="G127" s="111"/>
      <c r="H127" s="55"/>
      <c r="I127" s="60"/>
      <c r="J127" s="61"/>
      <c r="K127" s="62"/>
      <c r="L127" s="63" t="s">
        <v>42</v>
      </c>
      <c r="M127" s="50"/>
      <c r="N127" s="64"/>
    </row>
    <row r="128">
      <c r="A128" s="66"/>
      <c r="B128" s="67"/>
      <c r="C128" s="49"/>
      <c r="D128" s="49"/>
      <c r="E128" s="50" t="s">
        <v>43</v>
      </c>
      <c r="F128" s="50"/>
      <c r="G128" s="50"/>
      <c r="H128" s="68" t="s">
        <v>44</v>
      </c>
      <c r="I128" s="113"/>
      <c r="J128" s="78"/>
      <c r="K128" s="114"/>
      <c r="L128" s="115" t="s">
        <v>45</v>
      </c>
      <c r="M128" s="114"/>
      <c r="N128" s="114"/>
    </row>
    <row r="129">
      <c r="A129" s="66"/>
      <c r="B129" s="67"/>
      <c r="C129" s="114"/>
      <c r="D129" s="114"/>
      <c r="E129" s="114"/>
      <c r="F129" s="114"/>
      <c r="G129" s="114"/>
      <c r="H129" s="116" t="s">
        <v>46</v>
      </c>
      <c r="I129" s="72"/>
      <c r="J129" s="65"/>
      <c r="K129" s="114"/>
      <c r="L129" s="117"/>
      <c r="M129" s="114"/>
      <c r="N129" s="114"/>
    </row>
    <row r="130">
      <c r="A130" s="66"/>
      <c r="B130" s="67"/>
      <c r="C130" s="114"/>
      <c r="D130" s="114"/>
      <c r="E130" s="114"/>
      <c r="F130" s="114"/>
      <c r="G130" s="114"/>
      <c r="H130" s="61"/>
      <c r="I130" s="111"/>
      <c r="J130" s="111"/>
      <c r="K130" s="114"/>
      <c r="L130" s="118"/>
      <c r="M130" s="114"/>
      <c r="N130" s="114"/>
    </row>
    <row r="131">
      <c r="A131" s="66"/>
      <c r="B131" s="67"/>
      <c r="C131" s="114"/>
      <c r="D131" s="114"/>
      <c r="E131" s="114"/>
      <c r="F131" s="114"/>
      <c r="G131" s="114"/>
      <c r="H131" s="116" t="s">
        <v>47</v>
      </c>
      <c r="I131" s="62"/>
      <c r="J131" s="65"/>
      <c r="K131" s="114"/>
      <c r="L131" s="115" t="s">
        <v>48</v>
      </c>
      <c r="M131" s="114"/>
      <c r="N131" s="114"/>
    </row>
    <row r="132">
      <c r="A132" s="66"/>
      <c r="B132" s="67"/>
      <c r="C132" s="111"/>
      <c r="D132" s="111"/>
      <c r="E132" s="111"/>
      <c r="F132" s="111"/>
      <c r="G132" s="111"/>
      <c r="H132" s="61"/>
      <c r="I132" s="111"/>
      <c r="J132" s="111"/>
      <c r="K132" s="114"/>
      <c r="L132" s="65"/>
      <c r="M132" s="114"/>
      <c r="N132" s="114"/>
    </row>
    <row r="133">
      <c r="A133" s="66"/>
      <c r="B133" s="67"/>
      <c r="C133" s="76"/>
      <c r="D133" s="77"/>
      <c r="E133" s="50" t="s">
        <v>49</v>
      </c>
      <c r="F133" s="50"/>
      <c r="G133" s="50"/>
      <c r="H133" s="68" t="s">
        <v>50</v>
      </c>
      <c r="I133" s="113"/>
      <c r="J133" s="78"/>
      <c r="K133" s="114"/>
      <c r="L133" s="115" t="s">
        <v>51</v>
      </c>
      <c r="M133" s="114"/>
      <c r="N133" s="114"/>
    </row>
    <row r="134">
      <c r="A134" s="79"/>
      <c r="B134" s="48"/>
      <c r="C134" s="111"/>
      <c r="D134" s="111"/>
      <c r="E134" s="111"/>
      <c r="F134" s="111"/>
      <c r="G134" s="111"/>
      <c r="H134" s="55"/>
      <c r="I134" s="80"/>
      <c r="J134" s="61"/>
      <c r="K134" s="111"/>
      <c r="L134" s="81"/>
      <c r="M134" s="111"/>
      <c r="N134" s="111"/>
    </row>
    <row r="135">
      <c r="A135" s="119" t="s">
        <v>52</v>
      </c>
      <c r="B135" s="120"/>
      <c r="C135" s="120"/>
      <c r="D135" s="120"/>
      <c r="E135" s="120"/>
      <c r="F135" s="120"/>
      <c r="G135" s="120"/>
      <c r="H135" s="120"/>
      <c r="I135" s="121"/>
      <c r="J135" s="59">
        <f>(J127+J129+J131+J134)/60</f>
        <v>0</v>
      </c>
      <c r="K135" s="40"/>
      <c r="L135" s="40"/>
      <c r="M135" s="122"/>
      <c r="N135" s="122"/>
    </row>
    <row r="136">
      <c r="A136" s="123"/>
      <c r="B136" s="123"/>
      <c r="C136" s="124"/>
      <c r="D136" s="124"/>
      <c r="E136" s="124"/>
      <c r="F136" s="124"/>
      <c r="G136" s="124"/>
      <c r="H136" s="124"/>
      <c r="I136" s="124"/>
      <c r="J136" s="124"/>
      <c r="K136" s="86"/>
      <c r="L136" s="86"/>
      <c r="M136" s="86"/>
      <c r="N136" s="86"/>
    </row>
    <row r="137">
      <c r="A137" s="87" t="s">
        <v>53</v>
      </c>
      <c r="B137" s="88" t="s">
        <v>27</v>
      </c>
      <c r="C137" s="89" t="s">
        <v>28</v>
      </c>
      <c r="D137" s="89" t="s">
        <v>29</v>
      </c>
      <c r="E137" s="89" t="s">
        <v>54</v>
      </c>
      <c r="F137" s="89" t="s">
        <v>32</v>
      </c>
      <c r="G137" s="89" t="s">
        <v>55</v>
      </c>
      <c r="H137" s="89" t="s">
        <v>48</v>
      </c>
      <c r="I137" s="89" t="s">
        <v>56</v>
      </c>
      <c r="J137" s="91" t="s">
        <v>34</v>
      </c>
      <c r="K137" s="92" t="s">
        <v>57</v>
      </c>
      <c r="L137" s="89" t="s">
        <v>45</v>
      </c>
      <c r="M137" s="89" t="s">
        <v>36</v>
      </c>
      <c r="N137" s="92" t="s">
        <v>58</v>
      </c>
    </row>
    <row r="138">
      <c r="A138" s="94">
        <v>6</v>
      </c>
      <c r="B138" s="58">
        <f>B127</f>
        <v>45554</v>
      </c>
      <c r="C138" s="95" t="s">
        <v>64</v>
      </c>
      <c r="D138" s="62"/>
      <c r="E138" s="125" t="s">
        <v>43</v>
      </c>
      <c r="F138" s="62"/>
      <c r="G138" s="62"/>
      <c r="H138" s="55" t="s">
        <v>59</v>
      </c>
      <c r="I138" s="97"/>
      <c r="J138" s="50"/>
      <c r="K138" s="51"/>
      <c r="L138" s="98"/>
      <c r="M138" s="99" t="s">
        <v>41</v>
      </c>
      <c r="N138" s="100"/>
    </row>
    <row r="139">
      <c r="A139" s="101"/>
      <c r="B139" s="67"/>
      <c r="C139" s="111"/>
      <c r="D139" s="111"/>
      <c r="E139" s="55"/>
      <c r="F139" s="111"/>
      <c r="G139" s="111"/>
      <c r="H139" s="55"/>
      <c r="I139" s="111"/>
      <c r="J139" s="111"/>
      <c r="K139" s="111"/>
      <c r="L139" s="48"/>
      <c r="M139" s="102"/>
      <c r="N139" s="111"/>
    </row>
    <row r="140">
      <c r="A140" s="101"/>
      <c r="B140" s="67"/>
      <c r="C140" s="95" t="s">
        <v>64</v>
      </c>
      <c r="D140" s="62"/>
      <c r="E140" s="125" t="s">
        <v>39</v>
      </c>
      <c r="F140" s="62"/>
      <c r="G140" s="62"/>
      <c r="H140" s="55" t="s">
        <v>61</v>
      </c>
      <c r="I140" s="104"/>
      <c r="J140" s="50"/>
      <c r="K140" s="64"/>
      <c r="L140" s="98"/>
      <c r="M140" s="99" t="s">
        <v>41</v>
      </c>
      <c r="N140" s="100"/>
    </row>
    <row r="141">
      <c r="A141" s="101"/>
      <c r="B141" s="67"/>
      <c r="C141" s="111"/>
      <c r="D141" s="111"/>
      <c r="E141" s="55"/>
      <c r="F141" s="111"/>
      <c r="G141" s="111"/>
      <c r="H141" s="131"/>
      <c r="I141" s="111"/>
      <c r="J141" s="111"/>
      <c r="K141" s="111"/>
      <c r="L141" s="48"/>
      <c r="M141" s="102"/>
      <c r="N141" s="111"/>
    </row>
    <row r="142">
      <c r="A142" s="101"/>
      <c r="B142" s="67"/>
      <c r="C142" s="95" t="s">
        <v>64</v>
      </c>
      <c r="D142" s="62"/>
      <c r="E142" s="61" t="s">
        <v>49</v>
      </c>
      <c r="F142" s="62"/>
      <c r="G142" s="62"/>
      <c r="H142" s="55" t="s">
        <v>62</v>
      </c>
      <c r="I142" s="51"/>
      <c r="J142" s="50"/>
      <c r="K142" s="51"/>
      <c r="L142" s="98"/>
      <c r="M142" s="99" t="s">
        <v>41</v>
      </c>
      <c r="N142" s="100"/>
    </row>
    <row r="143">
      <c r="A143" s="101"/>
      <c r="B143" s="67"/>
      <c r="C143" s="111"/>
      <c r="D143" s="111"/>
      <c r="E143" s="55"/>
      <c r="F143" s="111"/>
      <c r="G143" s="111"/>
      <c r="H143" s="132"/>
      <c r="I143" s="111"/>
      <c r="J143" s="111"/>
      <c r="K143" s="111"/>
      <c r="L143" s="48"/>
      <c r="M143" s="102"/>
      <c r="N143" s="111"/>
    </row>
    <row r="144">
      <c r="A144" s="101"/>
      <c r="B144" s="67"/>
      <c r="C144" s="95" t="s">
        <v>64</v>
      </c>
      <c r="D144" s="62"/>
      <c r="E144" s="125" t="s">
        <v>39</v>
      </c>
      <c r="F144" s="62"/>
      <c r="G144" s="62"/>
      <c r="H144" s="55" t="s">
        <v>63</v>
      </c>
      <c r="I144" s="97"/>
      <c r="J144" s="50"/>
      <c r="K144" s="64"/>
      <c r="L144" s="107"/>
      <c r="M144" s="99" t="s">
        <v>41</v>
      </c>
      <c r="N144" s="100"/>
    </row>
    <row r="145">
      <c r="A145" s="108"/>
      <c r="B145" s="48"/>
      <c r="C145" s="111"/>
      <c r="D145" s="111"/>
      <c r="E145" s="55"/>
      <c r="F145" s="111"/>
      <c r="G145" s="111"/>
      <c r="H145" s="132"/>
      <c r="I145" s="111"/>
      <c r="J145" s="111"/>
      <c r="K145" s="111"/>
      <c r="L145" s="111"/>
      <c r="M145" s="102"/>
      <c r="N145" s="111"/>
    </row>
    <row r="146">
      <c r="A146" s="119" t="s">
        <v>52</v>
      </c>
      <c r="B146" s="120"/>
      <c r="C146" s="120"/>
      <c r="D146" s="120"/>
      <c r="E146" s="120"/>
      <c r="F146" s="120"/>
      <c r="G146" s="120"/>
      <c r="H146" s="120"/>
      <c r="I146" s="121"/>
      <c r="J146" s="126">
        <f>SUM(J138:J145)/60</f>
        <v>0</v>
      </c>
      <c r="K146" s="40"/>
      <c r="L146" s="40"/>
      <c r="M146" s="40"/>
      <c r="N146" s="40"/>
    </row>
    <row r="147">
      <c r="A147" s="85"/>
      <c r="B147" s="85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</row>
    <row r="148">
      <c r="A148" s="41" t="s">
        <v>26</v>
      </c>
      <c r="B148" s="42" t="s">
        <v>27</v>
      </c>
      <c r="C148" s="43" t="s">
        <v>28</v>
      </c>
      <c r="D148" s="89" t="s">
        <v>29</v>
      </c>
      <c r="E148" s="89" t="s">
        <v>30</v>
      </c>
      <c r="F148" s="89" t="s">
        <v>31</v>
      </c>
      <c r="G148" s="89" t="s">
        <v>32</v>
      </c>
      <c r="H148" s="44" t="s">
        <v>33</v>
      </c>
      <c r="I148" s="110"/>
      <c r="J148" s="43" t="s">
        <v>34</v>
      </c>
      <c r="K148" s="43" t="s">
        <v>35</v>
      </c>
      <c r="L148" s="43" t="s">
        <v>36</v>
      </c>
      <c r="M148" s="43" t="s">
        <v>37</v>
      </c>
      <c r="N148" s="46" t="s">
        <v>38</v>
      </c>
    </row>
    <row r="149">
      <c r="A149" s="111"/>
      <c r="B149" s="111"/>
      <c r="C149" s="111"/>
      <c r="D149" s="49"/>
      <c r="E149" s="50" t="s">
        <v>39</v>
      </c>
      <c r="F149" s="51"/>
      <c r="G149" s="51"/>
      <c r="H149" s="52" t="s">
        <v>40</v>
      </c>
      <c r="I149" s="112"/>
      <c r="J149" s="111"/>
      <c r="K149" s="111"/>
      <c r="L149" s="54" t="s">
        <v>41</v>
      </c>
      <c r="M149" s="111"/>
      <c r="N149" s="55"/>
    </row>
    <row r="150">
      <c r="A150" s="57">
        <v>7</v>
      </c>
      <c r="B150" s="58">
        <v>45554</v>
      </c>
      <c r="C150" s="59"/>
      <c r="D150" s="111"/>
      <c r="E150" s="111"/>
      <c r="F150" s="111"/>
      <c r="G150" s="111"/>
      <c r="H150" s="55"/>
      <c r="I150" s="60"/>
      <c r="J150" s="61"/>
      <c r="K150" s="62"/>
      <c r="L150" s="63" t="s">
        <v>42</v>
      </c>
      <c r="M150" s="50"/>
      <c r="N150" s="64"/>
    </row>
    <row r="151">
      <c r="A151" s="66"/>
      <c r="B151" s="67"/>
      <c r="C151" s="49"/>
      <c r="D151" s="49"/>
      <c r="E151" s="50" t="s">
        <v>43</v>
      </c>
      <c r="F151" s="50"/>
      <c r="G151" s="50"/>
      <c r="H151" s="68" t="s">
        <v>44</v>
      </c>
      <c r="I151" s="113"/>
      <c r="J151" s="78"/>
      <c r="K151" s="114"/>
      <c r="L151" s="115" t="s">
        <v>45</v>
      </c>
      <c r="M151" s="114"/>
      <c r="N151" s="114"/>
    </row>
    <row r="152">
      <c r="A152" s="66"/>
      <c r="B152" s="67"/>
      <c r="C152" s="114"/>
      <c r="D152" s="114"/>
      <c r="E152" s="114"/>
      <c r="F152" s="114"/>
      <c r="G152" s="114"/>
      <c r="H152" s="116" t="s">
        <v>46</v>
      </c>
      <c r="I152" s="72"/>
      <c r="J152" s="65"/>
      <c r="K152" s="114"/>
      <c r="L152" s="117"/>
      <c r="M152" s="114"/>
      <c r="N152" s="114"/>
    </row>
    <row r="153">
      <c r="A153" s="66"/>
      <c r="B153" s="67"/>
      <c r="C153" s="114"/>
      <c r="D153" s="114"/>
      <c r="E153" s="114"/>
      <c r="F153" s="114"/>
      <c r="G153" s="114"/>
      <c r="H153" s="61"/>
      <c r="I153" s="111"/>
      <c r="J153" s="111"/>
      <c r="K153" s="114"/>
      <c r="L153" s="118"/>
      <c r="M153" s="114"/>
      <c r="N153" s="114"/>
    </row>
    <row r="154">
      <c r="A154" s="66"/>
      <c r="B154" s="67"/>
      <c r="C154" s="114"/>
      <c r="D154" s="114"/>
      <c r="E154" s="114"/>
      <c r="F154" s="114"/>
      <c r="G154" s="114"/>
      <c r="H154" s="116" t="s">
        <v>47</v>
      </c>
      <c r="I154" s="62"/>
      <c r="J154" s="65"/>
      <c r="K154" s="114"/>
      <c r="L154" s="115" t="s">
        <v>48</v>
      </c>
      <c r="M154" s="114"/>
      <c r="N154" s="114"/>
    </row>
    <row r="155">
      <c r="A155" s="66"/>
      <c r="B155" s="67"/>
      <c r="C155" s="111"/>
      <c r="D155" s="111"/>
      <c r="E155" s="111"/>
      <c r="F155" s="111"/>
      <c r="G155" s="111"/>
      <c r="H155" s="61"/>
      <c r="I155" s="111"/>
      <c r="J155" s="111"/>
      <c r="K155" s="114"/>
      <c r="L155" s="65"/>
      <c r="M155" s="114"/>
      <c r="N155" s="114"/>
    </row>
    <row r="156">
      <c r="A156" s="66"/>
      <c r="B156" s="67"/>
      <c r="C156" s="76"/>
      <c r="D156" s="77"/>
      <c r="E156" s="50" t="s">
        <v>49</v>
      </c>
      <c r="F156" s="50"/>
      <c r="G156" s="50"/>
      <c r="H156" s="68" t="s">
        <v>50</v>
      </c>
      <c r="I156" s="113"/>
      <c r="J156" s="78"/>
      <c r="K156" s="114"/>
      <c r="L156" s="115" t="s">
        <v>51</v>
      </c>
      <c r="M156" s="114"/>
      <c r="N156" s="114"/>
    </row>
    <row r="157">
      <c r="A157" s="79"/>
      <c r="B157" s="48"/>
      <c r="C157" s="111"/>
      <c r="D157" s="111"/>
      <c r="E157" s="111"/>
      <c r="F157" s="111"/>
      <c r="G157" s="111"/>
      <c r="H157" s="55"/>
      <c r="I157" s="80"/>
      <c r="J157" s="61"/>
      <c r="K157" s="111"/>
      <c r="L157" s="81"/>
      <c r="M157" s="111"/>
      <c r="N157" s="111"/>
    </row>
    <row r="158">
      <c r="A158" s="119" t="s">
        <v>52</v>
      </c>
      <c r="B158" s="120"/>
      <c r="C158" s="120"/>
      <c r="D158" s="120"/>
      <c r="E158" s="120"/>
      <c r="F158" s="120"/>
      <c r="G158" s="120"/>
      <c r="H158" s="120"/>
      <c r="I158" s="121"/>
      <c r="J158" s="59">
        <f>(J150+J152+J154+J157)/60</f>
        <v>0</v>
      </c>
      <c r="K158" s="40"/>
      <c r="L158" s="40"/>
      <c r="M158" s="122"/>
      <c r="N158" s="122"/>
    </row>
    <row r="159">
      <c r="A159" s="123"/>
      <c r="B159" s="123"/>
      <c r="C159" s="124"/>
      <c r="D159" s="124"/>
      <c r="E159" s="124"/>
      <c r="F159" s="124"/>
      <c r="G159" s="124"/>
      <c r="H159" s="124"/>
      <c r="I159" s="124"/>
      <c r="J159" s="124"/>
      <c r="K159" s="86"/>
      <c r="L159" s="86"/>
      <c r="M159" s="86"/>
      <c r="N159" s="86"/>
    </row>
    <row r="160">
      <c r="A160" s="87" t="s">
        <v>53</v>
      </c>
      <c r="B160" s="88" t="s">
        <v>27</v>
      </c>
      <c r="C160" s="89" t="s">
        <v>28</v>
      </c>
      <c r="D160" s="89" t="s">
        <v>29</v>
      </c>
      <c r="E160" s="89" t="s">
        <v>54</v>
      </c>
      <c r="F160" s="89" t="s">
        <v>32</v>
      </c>
      <c r="G160" s="89" t="s">
        <v>55</v>
      </c>
      <c r="H160" s="89" t="s">
        <v>48</v>
      </c>
      <c r="I160" s="89" t="s">
        <v>56</v>
      </c>
      <c r="J160" s="91" t="s">
        <v>34</v>
      </c>
      <c r="K160" s="92" t="s">
        <v>57</v>
      </c>
      <c r="L160" s="89" t="s">
        <v>45</v>
      </c>
      <c r="M160" s="89" t="s">
        <v>36</v>
      </c>
      <c r="N160" s="92" t="s">
        <v>58</v>
      </c>
    </row>
    <row r="161">
      <c r="A161" s="94">
        <v>7</v>
      </c>
      <c r="B161" s="58">
        <f>B150</f>
        <v>45554</v>
      </c>
      <c r="C161" s="95" t="s">
        <v>64</v>
      </c>
      <c r="D161" s="62"/>
      <c r="E161" s="125" t="s">
        <v>43</v>
      </c>
      <c r="F161" s="62"/>
      <c r="G161" s="62"/>
      <c r="H161" s="55" t="s">
        <v>59</v>
      </c>
      <c r="I161" s="97"/>
      <c r="J161" s="50"/>
      <c r="K161" s="51"/>
      <c r="L161" s="98"/>
      <c r="M161" s="99" t="s">
        <v>41</v>
      </c>
      <c r="N161" s="100"/>
    </row>
    <row r="162">
      <c r="A162" s="101"/>
      <c r="B162" s="67"/>
      <c r="C162" s="111"/>
      <c r="D162" s="111"/>
      <c r="E162" s="55"/>
      <c r="F162" s="111"/>
      <c r="G162" s="111"/>
      <c r="H162" s="55"/>
      <c r="I162" s="111"/>
      <c r="J162" s="111"/>
      <c r="K162" s="111"/>
      <c r="L162" s="48"/>
      <c r="M162" s="102"/>
      <c r="N162" s="111"/>
    </row>
    <row r="163">
      <c r="A163" s="101"/>
      <c r="B163" s="67"/>
      <c r="C163" s="95" t="s">
        <v>64</v>
      </c>
      <c r="D163" s="62"/>
      <c r="E163" s="125" t="s">
        <v>39</v>
      </c>
      <c r="F163" s="62"/>
      <c r="G163" s="62"/>
      <c r="H163" s="55" t="s">
        <v>61</v>
      </c>
      <c r="I163" s="104"/>
      <c r="J163" s="50"/>
      <c r="K163" s="64"/>
      <c r="L163" s="98"/>
      <c r="M163" s="99" t="s">
        <v>41</v>
      </c>
      <c r="N163" s="100"/>
    </row>
    <row r="164">
      <c r="A164" s="101"/>
      <c r="B164" s="67"/>
      <c r="C164" s="111"/>
      <c r="D164" s="111"/>
      <c r="E164" s="55"/>
      <c r="F164" s="111"/>
      <c r="G164" s="111"/>
      <c r="H164" s="105"/>
      <c r="I164" s="111"/>
      <c r="J164" s="111"/>
      <c r="K164" s="111"/>
      <c r="L164" s="48"/>
      <c r="M164" s="102"/>
      <c r="N164" s="111"/>
    </row>
    <row r="165">
      <c r="A165" s="101"/>
      <c r="B165" s="67"/>
      <c r="C165" s="95" t="s">
        <v>64</v>
      </c>
      <c r="D165" s="62"/>
      <c r="E165" s="61" t="s">
        <v>49</v>
      </c>
      <c r="F165" s="62"/>
      <c r="G165" s="62"/>
      <c r="H165" s="55" t="s">
        <v>62</v>
      </c>
      <c r="I165" s="51"/>
      <c r="J165" s="50"/>
      <c r="K165" s="51"/>
      <c r="L165" s="98"/>
      <c r="M165" s="99" t="s">
        <v>41</v>
      </c>
      <c r="N165" s="100"/>
    </row>
    <row r="166">
      <c r="A166" s="101"/>
      <c r="B166" s="67"/>
      <c r="C166" s="111"/>
      <c r="D166" s="111"/>
      <c r="E166" s="55"/>
      <c r="F166" s="111"/>
      <c r="G166" s="111"/>
      <c r="H166" s="106"/>
      <c r="I166" s="111"/>
      <c r="J166" s="111"/>
      <c r="K166" s="111"/>
      <c r="L166" s="48"/>
      <c r="M166" s="102"/>
      <c r="N166" s="111"/>
    </row>
    <row r="167">
      <c r="A167" s="101"/>
      <c r="B167" s="67"/>
      <c r="C167" s="95" t="s">
        <v>64</v>
      </c>
      <c r="D167" s="62"/>
      <c r="E167" s="125" t="s">
        <v>39</v>
      </c>
      <c r="F167" s="62"/>
      <c r="G167" s="62"/>
      <c r="H167" s="55" t="s">
        <v>63</v>
      </c>
      <c r="I167" s="97"/>
      <c r="J167" s="50"/>
      <c r="K167" s="64"/>
      <c r="L167" s="107"/>
      <c r="M167" s="99" t="s">
        <v>41</v>
      </c>
      <c r="N167" s="100"/>
    </row>
    <row r="168">
      <c r="A168" s="108"/>
      <c r="B168" s="48"/>
      <c r="C168" s="111"/>
      <c r="D168" s="111"/>
      <c r="E168" s="55"/>
      <c r="F168" s="111"/>
      <c r="G168" s="111"/>
      <c r="H168" s="106"/>
      <c r="I168" s="111"/>
      <c r="J168" s="111"/>
      <c r="K168" s="111"/>
      <c r="L168" s="111"/>
      <c r="M168" s="102"/>
      <c r="N168" s="111"/>
    </row>
    <row r="169">
      <c r="A169" s="119" t="s">
        <v>52</v>
      </c>
      <c r="B169" s="120"/>
      <c r="C169" s="120"/>
      <c r="D169" s="120"/>
      <c r="E169" s="120"/>
      <c r="F169" s="120"/>
      <c r="G169" s="120"/>
      <c r="H169" s="120"/>
      <c r="I169" s="121"/>
      <c r="J169" s="126">
        <f>SUM(J161:J168)/60</f>
        <v>0</v>
      </c>
      <c r="K169" s="40"/>
      <c r="L169" s="40"/>
      <c r="M169" s="40"/>
      <c r="N169" s="40"/>
    </row>
    <row r="170">
      <c r="A170" s="85"/>
      <c r="B170" s="85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</row>
    <row r="171">
      <c r="A171" s="41" t="s">
        <v>26</v>
      </c>
      <c r="B171" s="42" t="s">
        <v>27</v>
      </c>
      <c r="C171" s="43" t="s">
        <v>28</v>
      </c>
      <c r="D171" s="89" t="s">
        <v>29</v>
      </c>
      <c r="E171" s="89" t="s">
        <v>30</v>
      </c>
      <c r="F171" s="89" t="s">
        <v>31</v>
      </c>
      <c r="G171" s="89" t="s">
        <v>32</v>
      </c>
      <c r="H171" s="44" t="s">
        <v>33</v>
      </c>
      <c r="I171" s="110"/>
      <c r="J171" s="43" t="s">
        <v>34</v>
      </c>
      <c r="K171" s="43" t="s">
        <v>35</v>
      </c>
      <c r="L171" s="43" t="s">
        <v>36</v>
      </c>
      <c r="M171" s="43" t="s">
        <v>37</v>
      </c>
      <c r="N171" s="46" t="s">
        <v>38</v>
      </c>
    </row>
    <row r="172">
      <c r="A172" s="111"/>
      <c r="B172" s="111"/>
      <c r="C172" s="111"/>
      <c r="D172" s="49"/>
      <c r="E172" s="50" t="s">
        <v>39</v>
      </c>
      <c r="F172" s="51"/>
      <c r="G172" s="51"/>
      <c r="H172" s="52" t="s">
        <v>40</v>
      </c>
      <c r="I172" s="112"/>
      <c r="J172" s="111"/>
      <c r="K172" s="111"/>
      <c r="L172" s="54" t="s">
        <v>41</v>
      </c>
      <c r="M172" s="111"/>
      <c r="N172" s="55"/>
    </row>
    <row r="173">
      <c r="A173" s="57">
        <v>8</v>
      </c>
      <c r="B173" s="58">
        <v>45554</v>
      </c>
      <c r="C173" s="59"/>
      <c r="D173" s="111"/>
      <c r="E173" s="111"/>
      <c r="F173" s="111"/>
      <c r="G173" s="111"/>
      <c r="H173" s="55"/>
      <c r="I173" s="60"/>
      <c r="J173" s="61"/>
      <c r="K173" s="62"/>
      <c r="L173" s="63" t="s">
        <v>42</v>
      </c>
      <c r="M173" s="50"/>
      <c r="N173" s="64"/>
    </row>
    <row r="174">
      <c r="A174" s="66"/>
      <c r="B174" s="67"/>
      <c r="C174" s="49"/>
      <c r="D174" s="49"/>
      <c r="E174" s="50" t="s">
        <v>43</v>
      </c>
      <c r="F174" s="50"/>
      <c r="G174" s="50"/>
      <c r="H174" s="68" t="s">
        <v>44</v>
      </c>
      <c r="I174" s="113"/>
      <c r="J174" s="78"/>
      <c r="K174" s="114"/>
      <c r="L174" s="115" t="s">
        <v>45</v>
      </c>
      <c r="M174" s="114"/>
      <c r="N174" s="114"/>
    </row>
    <row r="175">
      <c r="A175" s="66"/>
      <c r="B175" s="67"/>
      <c r="C175" s="114"/>
      <c r="D175" s="114"/>
      <c r="E175" s="114"/>
      <c r="F175" s="114"/>
      <c r="G175" s="114"/>
      <c r="H175" s="116" t="s">
        <v>46</v>
      </c>
      <c r="I175" s="72"/>
      <c r="J175" s="65"/>
      <c r="K175" s="114"/>
      <c r="L175" s="117"/>
      <c r="M175" s="114"/>
      <c r="N175" s="114"/>
    </row>
    <row r="176">
      <c r="A176" s="66"/>
      <c r="B176" s="67"/>
      <c r="C176" s="114"/>
      <c r="D176" s="114"/>
      <c r="E176" s="114"/>
      <c r="F176" s="114"/>
      <c r="G176" s="114"/>
      <c r="H176" s="61"/>
      <c r="I176" s="111"/>
      <c r="J176" s="111"/>
      <c r="K176" s="114"/>
      <c r="L176" s="118"/>
      <c r="M176" s="114"/>
      <c r="N176" s="114"/>
    </row>
    <row r="177">
      <c r="A177" s="66"/>
      <c r="B177" s="67"/>
      <c r="C177" s="114"/>
      <c r="D177" s="114"/>
      <c r="E177" s="114"/>
      <c r="F177" s="114"/>
      <c r="G177" s="114"/>
      <c r="H177" s="116" t="s">
        <v>47</v>
      </c>
      <c r="I177" s="62"/>
      <c r="J177" s="65"/>
      <c r="K177" s="114"/>
      <c r="L177" s="115" t="s">
        <v>48</v>
      </c>
      <c r="M177" s="114"/>
      <c r="N177" s="114"/>
    </row>
    <row r="178">
      <c r="A178" s="66"/>
      <c r="B178" s="67"/>
      <c r="C178" s="111"/>
      <c r="D178" s="111"/>
      <c r="E178" s="111"/>
      <c r="F178" s="111"/>
      <c r="G178" s="111"/>
      <c r="H178" s="61"/>
      <c r="I178" s="111"/>
      <c r="J178" s="111"/>
      <c r="K178" s="114"/>
      <c r="L178" s="65"/>
      <c r="M178" s="114"/>
      <c r="N178" s="114"/>
    </row>
    <row r="179">
      <c r="A179" s="66"/>
      <c r="B179" s="67"/>
      <c r="C179" s="76"/>
      <c r="D179" s="77"/>
      <c r="E179" s="50" t="s">
        <v>49</v>
      </c>
      <c r="F179" s="50"/>
      <c r="G179" s="50"/>
      <c r="H179" s="68" t="s">
        <v>50</v>
      </c>
      <c r="I179" s="113"/>
      <c r="J179" s="78"/>
      <c r="K179" s="114"/>
      <c r="L179" s="115" t="s">
        <v>51</v>
      </c>
      <c r="M179" s="114"/>
      <c r="N179" s="114"/>
    </row>
    <row r="180">
      <c r="A180" s="79"/>
      <c r="B180" s="48"/>
      <c r="C180" s="111"/>
      <c r="D180" s="111"/>
      <c r="E180" s="111"/>
      <c r="F180" s="111"/>
      <c r="G180" s="111"/>
      <c r="H180" s="55"/>
      <c r="I180" s="80"/>
      <c r="J180" s="61"/>
      <c r="K180" s="111"/>
      <c r="L180" s="81"/>
      <c r="M180" s="111"/>
      <c r="N180" s="111"/>
    </row>
    <row r="181">
      <c r="A181" s="119" t="s">
        <v>52</v>
      </c>
      <c r="B181" s="120"/>
      <c r="C181" s="120"/>
      <c r="D181" s="120"/>
      <c r="E181" s="120"/>
      <c r="F181" s="120"/>
      <c r="G181" s="120"/>
      <c r="H181" s="120"/>
      <c r="I181" s="121"/>
      <c r="J181" s="59">
        <f>(J173+J175+J177+J180)/60</f>
        <v>0</v>
      </c>
      <c r="K181" s="40"/>
      <c r="L181" s="40"/>
      <c r="M181" s="122"/>
      <c r="N181" s="122"/>
    </row>
    <row r="182">
      <c r="A182" s="123"/>
      <c r="B182" s="123"/>
      <c r="C182" s="124"/>
      <c r="D182" s="124"/>
      <c r="E182" s="124"/>
      <c r="F182" s="124"/>
      <c r="G182" s="124"/>
      <c r="H182" s="124"/>
      <c r="I182" s="124"/>
      <c r="J182" s="124"/>
      <c r="K182" s="86"/>
      <c r="L182" s="86"/>
      <c r="M182" s="86"/>
      <c r="N182" s="86"/>
    </row>
    <row r="183">
      <c r="A183" s="87" t="s">
        <v>53</v>
      </c>
      <c r="B183" s="88" t="s">
        <v>27</v>
      </c>
      <c r="C183" s="89" t="s">
        <v>28</v>
      </c>
      <c r="D183" s="89" t="s">
        <v>29</v>
      </c>
      <c r="E183" s="89" t="s">
        <v>54</v>
      </c>
      <c r="F183" s="89" t="s">
        <v>32</v>
      </c>
      <c r="G183" s="89" t="s">
        <v>55</v>
      </c>
      <c r="H183" s="89" t="s">
        <v>48</v>
      </c>
      <c r="I183" s="89" t="s">
        <v>56</v>
      </c>
      <c r="J183" s="91" t="s">
        <v>34</v>
      </c>
      <c r="K183" s="92" t="s">
        <v>57</v>
      </c>
      <c r="L183" s="89" t="s">
        <v>45</v>
      </c>
      <c r="M183" s="89" t="s">
        <v>36</v>
      </c>
      <c r="N183" s="92" t="s">
        <v>58</v>
      </c>
    </row>
    <row r="184">
      <c r="A184" s="94">
        <v>8</v>
      </c>
      <c r="B184" s="58">
        <f>B173</f>
        <v>45554</v>
      </c>
      <c r="C184" s="95" t="s">
        <v>64</v>
      </c>
      <c r="D184" s="62"/>
      <c r="E184" s="125" t="s">
        <v>43</v>
      </c>
      <c r="F184" s="62"/>
      <c r="G184" s="62"/>
      <c r="H184" s="55" t="s">
        <v>59</v>
      </c>
      <c r="I184" s="97"/>
      <c r="J184" s="50"/>
      <c r="K184" s="51"/>
      <c r="L184" s="98"/>
      <c r="M184" s="99" t="s">
        <v>41</v>
      </c>
      <c r="N184" s="100"/>
    </row>
    <row r="185">
      <c r="A185" s="101"/>
      <c r="B185" s="67"/>
      <c r="C185" s="111"/>
      <c r="D185" s="111"/>
      <c r="E185" s="55"/>
      <c r="F185" s="111"/>
      <c r="G185" s="111"/>
      <c r="H185" s="55"/>
      <c r="I185" s="111"/>
      <c r="J185" s="111"/>
      <c r="K185" s="111"/>
      <c r="L185" s="48"/>
      <c r="M185" s="102"/>
      <c r="N185" s="111"/>
    </row>
    <row r="186">
      <c r="A186" s="101"/>
      <c r="B186" s="67"/>
      <c r="C186" s="95" t="s">
        <v>64</v>
      </c>
      <c r="D186" s="62"/>
      <c r="E186" s="125" t="s">
        <v>39</v>
      </c>
      <c r="F186" s="62"/>
      <c r="G186" s="62"/>
      <c r="H186" s="55" t="s">
        <v>61</v>
      </c>
      <c r="I186" s="104"/>
      <c r="J186" s="50"/>
      <c r="K186" s="64"/>
      <c r="L186" s="98"/>
      <c r="M186" s="99" t="s">
        <v>41</v>
      </c>
      <c r="N186" s="100"/>
    </row>
    <row r="187">
      <c r="A187" s="101"/>
      <c r="B187" s="67"/>
      <c r="C187" s="111"/>
      <c r="D187" s="111"/>
      <c r="E187" s="55"/>
      <c r="F187" s="111"/>
      <c r="G187" s="111"/>
      <c r="H187" s="105"/>
      <c r="I187" s="111"/>
      <c r="J187" s="111"/>
      <c r="K187" s="111"/>
      <c r="L187" s="48"/>
      <c r="M187" s="102"/>
      <c r="N187" s="111"/>
    </row>
    <row r="188">
      <c r="A188" s="101"/>
      <c r="B188" s="67"/>
      <c r="C188" s="95" t="s">
        <v>64</v>
      </c>
      <c r="D188" s="62"/>
      <c r="E188" s="61" t="s">
        <v>49</v>
      </c>
      <c r="F188" s="62"/>
      <c r="G188" s="62"/>
      <c r="H188" s="55" t="s">
        <v>62</v>
      </c>
      <c r="I188" s="51"/>
      <c r="J188" s="50"/>
      <c r="K188" s="51"/>
      <c r="L188" s="98"/>
      <c r="M188" s="99" t="s">
        <v>41</v>
      </c>
      <c r="N188" s="100"/>
    </row>
    <row r="189">
      <c r="A189" s="101"/>
      <c r="B189" s="67"/>
      <c r="C189" s="111"/>
      <c r="D189" s="111"/>
      <c r="E189" s="55"/>
      <c r="F189" s="111"/>
      <c r="G189" s="111"/>
      <c r="H189" s="106"/>
      <c r="I189" s="111"/>
      <c r="J189" s="111"/>
      <c r="K189" s="111"/>
      <c r="L189" s="48"/>
      <c r="M189" s="102"/>
      <c r="N189" s="111"/>
    </row>
    <row r="190">
      <c r="A190" s="101"/>
      <c r="B190" s="67"/>
      <c r="C190" s="95" t="s">
        <v>64</v>
      </c>
      <c r="D190" s="62"/>
      <c r="E190" s="125" t="s">
        <v>39</v>
      </c>
      <c r="F190" s="62"/>
      <c r="G190" s="62"/>
      <c r="H190" s="55" t="s">
        <v>63</v>
      </c>
      <c r="I190" s="97"/>
      <c r="J190" s="50"/>
      <c r="K190" s="64"/>
      <c r="L190" s="107"/>
      <c r="M190" s="99" t="s">
        <v>41</v>
      </c>
      <c r="N190" s="100"/>
    </row>
    <row r="191">
      <c r="A191" s="108"/>
      <c r="B191" s="48"/>
      <c r="C191" s="111"/>
      <c r="D191" s="111"/>
      <c r="E191" s="55"/>
      <c r="F191" s="111"/>
      <c r="G191" s="111"/>
      <c r="H191" s="106"/>
      <c r="I191" s="111"/>
      <c r="J191" s="111"/>
      <c r="K191" s="111"/>
      <c r="L191" s="111"/>
      <c r="M191" s="102"/>
      <c r="N191" s="111"/>
    </row>
    <row r="192">
      <c r="A192" s="119" t="s">
        <v>52</v>
      </c>
      <c r="B192" s="120"/>
      <c r="C192" s="120"/>
      <c r="D192" s="120"/>
      <c r="E192" s="120"/>
      <c r="F192" s="120"/>
      <c r="G192" s="120"/>
      <c r="H192" s="120"/>
      <c r="I192" s="121"/>
      <c r="J192" s="126">
        <f>SUM(J184:J191)/60</f>
        <v>0</v>
      </c>
      <c r="K192" s="40"/>
      <c r="L192" s="40"/>
      <c r="M192" s="40"/>
      <c r="N192" s="40"/>
    </row>
    <row r="193">
      <c r="A193" s="85"/>
      <c r="B193" s="85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</row>
    <row r="194">
      <c r="A194" s="41" t="s">
        <v>26</v>
      </c>
      <c r="B194" s="42" t="s">
        <v>27</v>
      </c>
      <c r="C194" s="43" t="s">
        <v>28</v>
      </c>
      <c r="D194" s="89" t="s">
        <v>29</v>
      </c>
      <c r="E194" s="89" t="s">
        <v>30</v>
      </c>
      <c r="F194" s="89" t="s">
        <v>31</v>
      </c>
      <c r="G194" s="89" t="s">
        <v>32</v>
      </c>
      <c r="H194" s="44" t="s">
        <v>33</v>
      </c>
      <c r="I194" s="110"/>
      <c r="J194" s="43" t="s">
        <v>34</v>
      </c>
      <c r="K194" s="43" t="s">
        <v>35</v>
      </c>
      <c r="L194" s="43" t="s">
        <v>36</v>
      </c>
      <c r="M194" s="43" t="s">
        <v>37</v>
      </c>
      <c r="N194" s="46" t="s">
        <v>38</v>
      </c>
    </row>
    <row r="195">
      <c r="A195" s="111"/>
      <c r="B195" s="111"/>
      <c r="C195" s="111"/>
      <c r="D195" s="49"/>
      <c r="E195" s="50" t="s">
        <v>39</v>
      </c>
      <c r="F195" s="51"/>
      <c r="G195" s="51"/>
      <c r="H195" s="52" t="s">
        <v>40</v>
      </c>
      <c r="I195" s="112"/>
      <c r="J195" s="111"/>
      <c r="K195" s="111"/>
      <c r="L195" s="54" t="s">
        <v>41</v>
      </c>
      <c r="M195" s="111"/>
      <c r="N195" s="55"/>
    </row>
    <row r="196">
      <c r="A196" s="57">
        <v>9</v>
      </c>
      <c r="B196" s="58">
        <v>45554</v>
      </c>
      <c r="C196" s="59"/>
      <c r="D196" s="111"/>
      <c r="E196" s="111"/>
      <c r="F196" s="111"/>
      <c r="G196" s="111"/>
      <c r="H196" s="55"/>
      <c r="I196" s="60"/>
      <c r="J196" s="61"/>
      <c r="K196" s="62"/>
      <c r="L196" s="63" t="s">
        <v>42</v>
      </c>
      <c r="M196" s="50"/>
      <c r="N196" s="64"/>
    </row>
    <row r="197">
      <c r="A197" s="66"/>
      <c r="B197" s="67"/>
      <c r="C197" s="49"/>
      <c r="D197" s="49"/>
      <c r="E197" s="50" t="s">
        <v>43</v>
      </c>
      <c r="F197" s="50"/>
      <c r="G197" s="50"/>
      <c r="H197" s="68" t="s">
        <v>44</v>
      </c>
      <c r="I197" s="113"/>
      <c r="J197" s="78"/>
      <c r="K197" s="114"/>
      <c r="L197" s="115" t="s">
        <v>45</v>
      </c>
      <c r="M197" s="114"/>
      <c r="N197" s="114"/>
    </row>
    <row r="198">
      <c r="A198" s="66"/>
      <c r="B198" s="67"/>
      <c r="C198" s="114"/>
      <c r="D198" s="114"/>
      <c r="E198" s="114"/>
      <c r="F198" s="114"/>
      <c r="G198" s="114"/>
      <c r="H198" s="116" t="s">
        <v>46</v>
      </c>
      <c r="I198" s="72"/>
      <c r="J198" s="65"/>
      <c r="K198" s="114"/>
      <c r="L198" s="117"/>
      <c r="M198" s="114"/>
      <c r="N198" s="114"/>
    </row>
    <row r="199">
      <c r="A199" s="66"/>
      <c r="B199" s="67"/>
      <c r="C199" s="114"/>
      <c r="D199" s="114"/>
      <c r="E199" s="114"/>
      <c r="F199" s="114"/>
      <c r="G199" s="114"/>
      <c r="H199" s="61"/>
      <c r="I199" s="111"/>
      <c r="J199" s="111"/>
      <c r="K199" s="114"/>
      <c r="L199" s="118"/>
      <c r="M199" s="114"/>
      <c r="N199" s="114"/>
    </row>
    <row r="200">
      <c r="A200" s="66"/>
      <c r="B200" s="67"/>
      <c r="C200" s="114"/>
      <c r="D200" s="114"/>
      <c r="E200" s="114"/>
      <c r="F200" s="114"/>
      <c r="G200" s="114"/>
      <c r="H200" s="116" t="s">
        <v>47</v>
      </c>
      <c r="I200" s="62"/>
      <c r="J200" s="65"/>
      <c r="K200" s="114"/>
      <c r="L200" s="115" t="s">
        <v>48</v>
      </c>
      <c r="M200" s="114"/>
      <c r="N200" s="114"/>
    </row>
    <row r="201">
      <c r="A201" s="66"/>
      <c r="B201" s="67"/>
      <c r="C201" s="111"/>
      <c r="D201" s="111"/>
      <c r="E201" s="111"/>
      <c r="F201" s="111"/>
      <c r="G201" s="111"/>
      <c r="H201" s="61"/>
      <c r="I201" s="111"/>
      <c r="J201" s="111"/>
      <c r="K201" s="114"/>
      <c r="L201" s="65"/>
      <c r="M201" s="114"/>
      <c r="N201" s="114"/>
    </row>
    <row r="202">
      <c r="A202" s="66"/>
      <c r="B202" s="67"/>
      <c r="C202" s="76"/>
      <c r="D202" s="77"/>
      <c r="E202" s="50" t="s">
        <v>49</v>
      </c>
      <c r="F202" s="50"/>
      <c r="G202" s="50"/>
      <c r="H202" s="68" t="s">
        <v>50</v>
      </c>
      <c r="I202" s="113"/>
      <c r="J202" s="78"/>
      <c r="K202" s="114"/>
      <c r="L202" s="115" t="s">
        <v>51</v>
      </c>
      <c r="M202" s="114"/>
      <c r="N202" s="114"/>
    </row>
    <row r="203">
      <c r="A203" s="79"/>
      <c r="B203" s="48"/>
      <c r="C203" s="111"/>
      <c r="D203" s="111"/>
      <c r="E203" s="111"/>
      <c r="F203" s="111"/>
      <c r="G203" s="111"/>
      <c r="H203" s="55"/>
      <c r="I203" s="80"/>
      <c r="J203" s="61"/>
      <c r="K203" s="111"/>
      <c r="L203" s="81"/>
      <c r="M203" s="111"/>
      <c r="N203" s="111"/>
    </row>
    <row r="204">
      <c r="A204" s="119" t="s">
        <v>52</v>
      </c>
      <c r="B204" s="120"/>
      <c r="C204" s="120"/>
      <c r="D204" s="120"/>
      <c r="E204" s="120"/>
      <c r="F204" s="120"/>
      <c r="G204" s="120"/>
      <c r="H204" s="120"/>
      <c r="I204" s="121"/>
      <c r="J204" s="59">
        <f>(J196+J198+J200+J203)/60</f>
        <v>0</v>
      </c>
      <c r="K204" s="40"/>
      <c r="L204" s="40"/>
      <c r="M204" s="122"/>
      <c r="N204" s="122"/>
    </row>
    <row r="205">
      <c r="A205" s="123"/>
      <c r="B205" s="123"/>
      <c r="C205" s="124"/>
      <c r="D205" s="124"/>
      <c r="E205" s="124"/>
      <c r="F205" s="124"/>
      <c r="G205" s="124"/>
      <c r="H205" s="124"/>
      <c r="I205" s="124"/>
      <c r="J205" s="124"/>
      <c r="K205" s="86"/>
      <c r="L205" s="86"/>
      <c r="M205" s="86"/>
      <c r="N205" s="86"/>
    </row>
    <row r="206">
      <c r="A206" s="87" t="s">
        <v>53</v>
      </c>
      <c r="B206" s="88" t="s">
        <v>27</v>
      </c>
      <c r="C206" s="89" t="s">
        <v>28</v>
      </c>
      <c r="D206" s="89" t="s">
        <v>29</v>
      </c>
      <c r="E206" s="89" t="s">
        <v>54</v>
      </c>
      <c r="F206" s="89" t="s">
        <v>32</v>
      </c>
      <c r="G206" s="89" t="s">
        <v>55</v>
      </c>
      <c r="H206" s="89" t="s">
        <v>48</v>
      </c>
      <c r="I206" s="89" t="s">
        <v>56</v>
      </c>
      <c r="J206" s="91" t="s">
        <v>34</v>
      </c>
      <c r="K206" s="92" t="s">
        <v>57</v>
      </c>
      <c r="L206" s="89" t="s">
        <v>45</v>
      </c>
      <c r="M206" s="89" t="s">
        <v>36</v>
      </c>
      <c r="N206" s="92" t="s">
        <v>58</v>
      </c>
    </row>
    <row r="207">
      <c r="A207" s="94">
        <v>9</v>
      </c>
      <c r="B207" s="58">
        <f>B196</f>
        <v>45554</v>
      </c>
      <c r="C207" s="95" t="s">
        <v>64</v>
      </c>
      <c r="D207" s="62"/>
      <c r="E207" s="125" t="s">
        <v>43</v>
      </c>
      <c r="F207" s="62"/>
      <c r="G207" s="62"/>
      <c r="H207" s="55" t="s">
        <v>59</v>
      </c>
      <c r="I207" s="97"/>
      <c r="J207" s="50"/>
      <c r="K207" s="51"/>
      <c r="L207" s="98"/>
      <c r="M207" s="99" t="s">
        <v>41</v>
      </c>
      <c r="N207" s="100"/>
    </row>
    <row r="208">
      <c r="A208" s="101"/>
      <c r="B208" s="67"/>
      <c r="C208" s="111"/>
      <c r="D208" s="111"/>
      <c r="E208" s="55"/>
      <c r="F208" s="111"/>
      <c r="G208" s="111"/>
      <c r="H208" s="55"/>
      <c r="I208" s="111"/>
      <c r="J208" s="111"/>
      <c r="K208" s="111"/>
      <c r="L208" s="48"/>
      <c r="M208" s="102"/>
      <c r="N208" s="111"/>
    </row>
    <row r="209">
      <c r="A209" s="101"/>
      <c r="B209" s="67"/>
      <c r="C209" s="95" t="s">
        <v>64</v>
      </c>
      <c r="D209" s="62"/>
      <c r="E209" s="125" t="s">
        <v>39</v>
      </c>
      <c r="F209" s="62"/>
      <c r="G209" s="62"/>
      <c r="H209" s="55" t="s">
        <v>61</v>
      </c>
      <c r="I209" s="104"/>
      <c r="J209" s="50"/>
      <c r="K209" s="64"/>
      <c r="L209" s="98"/>
      <c r="M209" s="99" t="s">
        <v>41</v>
      </c>
      <c r="N209" s="100"/>
    </row>
    <row r="210">
      <c r="A210" s="101"/>
      <c r="B210" s="67"/>
      <c r="C210" s="111"/>
      <c r="D210" s="111"/>
      <c r="E210" s="55"/>
      <c r="F210" s="111"/>
      <c r="G210" s="111"/>
      <c r="H210" s="105"/>
      <c r="I210" s="111"/>
      <c r="J210" s="111"/>
      <c r="K210" s="111"/>
      <c r="L210" s="48"/>
      <c r="M210" s="102"/>
      <c r="N210" s="111"/>
    </row>
    <row r="211">
      <c r="A211" s="101"/>
      <c r="B211" s="67"/>
      <c r="C211" s="95" t="s">
        <v>64</v>
      </c>
      <c r="D211" s="62"/>
      <c r="E211" s="61" t="s">
        <v>49</v>
      </c>
      <c r="F211" s="62"/>
      <c r="G211" s="62"/>
      <c r="H211" s="55" t="s">
        <v>62</v>
      </c>
      <c r="I211" s="51"/>
      <c r="J211" s="50"/>
      <c r="K211" s="51"/>
      <c r="L211" s="98"/>
      <c r="M211" s="99" t="s">
        <v>41</v>
      </c>
      <c r="N211" s="100"/>
    </row>
    <row r="212">
      <c r="A212" s="101"/>
      <c r="B212" s="67"/>
      <c r="C212" s="111"/>
      <c r="D212" s="111"/>
      <c r="E212" s="55"/>
      <c r="F212" s="111"/>
      <c r="G212" s="111"/>
      <c r="H212" s="106"/>
      <c r="I212" s="111"/>
      <c r="J212" s="111"/>
      <c r="K212" s="111"/>
      <c r="L212" s="48"/>
      <c r="M212" s="102"/>
      <c r="N212" s="111"/>
    </row>
    <row r="213">
      <c r="A213" s="101"/>
      <c r="B213" s="67"/>
      <c r="C213" s="95" t="s">
        <v>64</v>
      </c>
      <c r="D213" s="62"/>
      <c r="E213" s="125" t="s">
        <v>39</v>
      </c>
      <c r="F213" s="62"/>
      <c r="G213" s="62"/>
      <c r="H213" s="55" t="s">
        <v>63</v>
      </c>
      <c r="I213" s="97"/>
      <c r="J213" s="50"/>
      <c r="K213" s="64"/>
      <c r="L213" s="107"/>
      <c r="M213" s="99" t="s">
        <v>41</v>
      </c>
      <c r="N213" s="100"/>
    </row>
    <row r="214">
      <c r="A214" s="108"/>
      <c r="B214" s="48"/>
      <c r="C214" s="111"/>
      <c r="D214" s="111"/>
      <c r="E214" s="55"/>
      <c r="F214" s="111"/>
      <c r="G214" s="111"/>
      <c r="H214" s="106"/>
      <c r="I214" s="111"/>
      <c r="J214" s="111"/>
      <c r="K214" s="111"/>
      <c r="L214" s="111"/>
      <c r="M214" s="102"/>
      <c r="N214" s="111"/>
    </row>
    <row r="215">
      <c r="A215" s="119" t="s">
        <v>52</v>
      </c>
      <c r="B215" s="120"/>
      <c r="C215" s="120"/>
      <c r="D215" s="120"/>
      <c r="E215" s="120"/>
      <c r="F215" s="120"/>
      <c r="G215" s="120"/>
      <c r="H215" s="120"/>
      <c r="I215" s="121"/>
      <c r="J215" s="126">
        <f>SUM(J207:J214)/60</f>
        <v>0</v>
      </c>
      <c r="K215" s="40"/>
      <c r="L215" s="40"/>
      <c r="M215" s="40"/>
      <c r="N215" s="40"/>
    </row>
    <row r="216">
      <c r="A216" s="85"/>
      <c r="B216" s="85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</row>
    <row r="217">
      <c r="A217" s="41" t="s">
        <v>26</v>
      </c>
      <c r="B217" s="42" t="s">
        <v>27</v>
      </c>
      <c r="C217" s="43" t="s">
        <v>28</v>
      </c>
      <c r="D217" s="89" t="s">
        <v>29</v>
      </c>
      <c r="E217" s="89" t="s">
        <v>30</v>
      </c>
      <c r="F217" s="89" t="s">
        <v>31</v>
      </c>
      <c r="G217" s="89" t="s">
        <v>32</v>
      </c>
      <c r="H217" s="44" t="s">
        <v>33</v>
      </c>
      <c r="I217" s="110"/>
      <c r="J217" s="43" t="s">
        <v>34</v>
      </c>
      <c r="K217" s="43" t="s">
        <v>35</v>
      </c>
      <c r="L217" s="43" t="s">
        <v>36</v>
      </c>
      <c r="M217" s="43" t="s">
        <v>37</v>
      </c>
      <c r="N217" s="46" t="s">
        <v>38</v>
      </c>
    </row>
    <row r="218">
      <c r="A218" s="111"/>
      <c r="B218" s="111"/>
      <c r="C218" s="111"/>
      <c r="D218" s="49"/>
      <c r="E218" s="50" t="s">
        <v>39</v>
      </c>
      <c r="F218" s="51"/>
      <c r="G218" s="51"/>
      <c r="H218" s="52" t="s">
        <v>40</v>
      </c>
      <c r="I218" s="112"/>
      <c r="J218" s="111"/>
      <c r="K218" s="111"/>
      <c r="L218" s="54" t="s">
        <v>41</v>
      </c>
      <c r="M218" s="111"/>
      <c r="N218" s="55"/>
    </row>
    <row r="219">
      <c r="A219" s="57">
        <v>10</v>
      </c>
      <c r="B219" s="58">
        <v>45554</v>
      </c>
      <c r="C219" s="59"/>
      <c r="D219" s="111"/>
      <c r="E219" s="111"/>
      <c r="F219" s="111"/>
      <c r="G219" s="111"/>
      <c r="H219" s="55"/>
      <c r="I219" s="60"/>
      <c r="J219" s="61"/>
      <c r="K219" s="62"/>
      <c r="L219" s="63" t="s">
        <v>42</v>
      </c>
      <c r="M219" s="50"/>
      <c r="N219" s="64"/>
    </row>
    <row r="220">
      <c r="A220" s="66"/>
      <c r="B220" s="67"/>
      <c r="C220" s="49"/>
      <c r="D220" s="49"/>
      <c r="E220" s="50" t="s">
        <v>43</v>
      </c>
      <c r="F220" s="50"/>
      <c r="G220" s="50"/>
      <c r="H220" s="68" t="s">
        <v>44</v>
      </c>
      <c r="I220" s="113"/>
      <c r="J220" s="78"/>
      <c r="K220" s="114"/>
      <c r="L220" s="115" t="s">
        <v>45</v>
      </c>
      <c r="M220" s="114"/>
      <c r="N220" s="114"/>
    </row>
    <row r="221">
      <c r="A221" s="66"/>
      <c r="B221" s="67"/>
      <c r="C221" s="114"/>
      <c r="D221" s="114"/>
      <c r="E221" s="114"/>
      <c r="F221" s="114"/>
      <c r="G221" s="114"/>
      <c r="H221" s="116" t="s">
        <v>46</v>
      </c>
      <c r="I221" s="72"/>
      <c r="J221" s="65"/>
      <c r="K221" s="114"/>
      <c r="L221" s="117"/>
      <c r="M221" s="114"/>
      <c r="N221" s="114"/>
    </row>
    <row r="222">
      <c r="A222" s="66"/>
      <c r="B222" s="67"/>
      <c r="C222" s="114"/>
      <c r="D222" s="114"/>
      <c r="E222" s="114"/>
      <c r="F222" s="114"/>
      <c r="G222" s="114"/>
      <c r="H222" s="61"/>
      <c r="I222" s="111"/>
      <c r="J222" s="111"/>
      <c r="K222" s="114"/>
      <c r="L222" s="118"/>
      <c r="M222" s="114"/>
      <c r="N222" s="114"/>
    </row>
    <row r="223">
      <c r="A223" s="66"/>
      <c r="B223" s="67"/>
      <c r="C223" s="114"/>
      <c r="D223" s="114"/>
      <c r="E223" s="114"/>
      <c r="F223" s="114"/>
      <c r="G223" s="114"/>
      <c r="H223" s="116" t="s">
        <v>47</v>
      </c>
      <c r="I223" s="62"/>
      <c r="J223" s="65"/>
      <c r="K223" s="114"/>
      <c r="L223" s="115" t="s">
        <v>48</v>
      </c>
      <c r="M223" s="114"/>
      <c r="N223" s="114"/>
    </row>
    <row r="224">
      <c r="A224" s="66"/>
      <c r="B224" s="67"/>
      <c r="C224" s="111"/>
      <c r="D224" s="111"/>
      <c r="E224" s="111"/>
      <c r="F224" s="111"/>
      <c r="G224" s="111"/>
      <c r="H224" s="61"/>
      <c r="I224" s="111"/>
      <c r="J224" s="111"/>
      <c r="K224" s="114"/>
      <c r="L224" s="65"/>
      <c r="M224" s="114"/>
      <c r="N224" s="114"/>
    </row>
    <row r="225">
      <c r="A225" s="66"/>
      <c r="B225" s="67"/>
      <c r="C225" s="76"/>
      <c r="D225" s="77"/>
      <c r="E225" s="50" t="s">
        <v>49</v>
      </c>
      <c r="F225" s="50"/>
      <c r="G225" s="50"/>
      <c r="H225" s="68" t="s">
        <v>50</v>
      </c>
      <c r="I225" s="113"/>
      <c r="J225" s="78"/>
      <c r="K225" s="114"/>
      <c r="L225" s="115" t="s">
        <v>51</v>
      </c>
      <c r="M225" s="114"/>
      <c r="N225" s="114"/>
    </row>
    <row r="226">
      <c r="A226" s="79"/>
      <c r="B226" s="48"/>
      <c r="C226" s="111"/>
      <c r="D226" s="111"/>
      <c r="E226" s="111"/>
      <c r="F226" s="111"/>
      <c r="G226" s="111"/>
      <c r="H226" s="55"/>
      <c r="I226" s="80"/>
      <c r="J226" s="61"/>
      <c r="K226" s="111"/>
      <c r="L226" s="81"/>
      <c r="M226" s="111"/>
      <c r="N226" s="111"/>
    </row>
    <row r="227">
      <c r="A227" s="119" t="s">
        <v>52</v>
      </c>
      <c r="B227" s="120"/>
      <c r="C227" s="120"/>
      <c r="D227" s="120"/>
      <c r="E227" s="120"/>
      <c r="F227" s="120"/>
      <c r="G227" s="120"/>
      <c r="H227" s="120"/>
      <c r="I227" s="121"/>
      <c r="J227" s="59">
        <f>(J219+J221+J223+J226)/60</f>
        <v>0</v>
      </c>
      <c r="K227" s="40"/>
      <c r="L227" s="40"/>
      <c r="M227" s="122"/>
      <c r="N227" s="122"/>
    </row>
    <row r="228">
      <c r="A228" s="123"/>
      <c r="B228" s="123"/>
      <c r="C228" s="124"/>
      <c r="D228" s="124"/>
      <c r="E228" s="124"/>
      <c r="F228" s="124"/>
      <c r="G228" s="124"/>
      <c r="H228" s="124"/>
      <c r="I228" s="124"/>
      <c r="J228" s="124"/>
      <c r="K228" s="86"/>
      <c r="L228" s="86"/>
      <c r="M228" s="86"/>
      <c r="N228" s="86"/>
    </row>
    <row r="229">
      <c r="A229" s="87" t="s">
        <v>53</v>
      </c>
      <c r="B229" s="88" t="s">
        <v>27</v>
      </c>
      <c r="C229" s="89" t="s">
        <v>28</v>
      </c>
      <c r="D229" s="89" t="s">
        <v>29</v>
      </c>
      <c r="E229" s="89" t="s">
        <v>54</v>
      </c>
      <c r="F229" s="89" t="s">
        <v>32</v>
      </c>
      <c r="G229" s="89" t="s">
        <v>55</v>
      </c>
      <c r="H229" s="89" t="s">
        <v>48</v>
      </c>
      <c r="I229" s="89" t="s">
        <v>56</v>
      </c>
      <c r="J229" s="91" t="s">
        <v>34</v>
      </c>
      <c r="K229" s="92" t="s">
        <v>57</v>
      </c>
      <c r="L229" s="89" t="s">
        <v>45</v>
      </c>
      <c r="M229" s="89" t="s">
        <v>36</v>
      </c>
      <c r="N229" s="92" t="s">
        <v>58</v>
      </c>
    </row>
    <row r="230">
      <c r="A230" s="94">
        <v>10</v>
      </c>
      <c r="B230" s="58">
        <f>B219</f>
        <v>45554</v>
      </c>
      <c r="C230" s="95" t="s">
        <v>64</v>
      </c>
      <c r="D230" s="62"/>
      <c r="E230" s="125" t="s">
        <v>43</v>
      </c>
      <c r="F230" s="62"/>
      <c r="G230" s="62"/>
      <c r="H230" s="55" t="s">
        <v>59</v>
      </c>
      <c r="I230" s="97"/>
      <c r="J230" s="50"/>
      <c r="K230" s="51"/>
      <c r="L230" s="98"/>
      <c r="M230" s="99" t="s">
        <v>41</v>
      </c>
      <c r="N230" s="100"/>
    </row>
    <row r="231">
      <c r="A231" s="101"/>
      <c r="B231" s="67"/>
      <c r="C231" s="111"/>
      <c r="D231" s="111"/>
      <c r="E231" s="55"/>
      <c r="F231" s="111"/>
      <c r="G231" s="111"/>
      <c r="H231" s="55"/>
      <c r="I231" s="111"/>
      <c r="J231" s="111"/>
      <c r="K231" s="111"/>
      <c r="L231" s="48"/>
      <c r="M231" s="102"/>
      <c r="N231" s="111"/>
    </row>
    <row r="232">
      <c r="A232" s="101"/>
      <c r="B232" s="67"/>
      <c r="C232" s="95" t="s">
        <v>64</v>
      </c>
      <c r="D232" s="62"/>
      <c r="E232" s="125" t="s">
        <v>39</v>
      </c>
      <c r="F232" s="62"/>
      <c r="G232" s="62"/>
      <c r="H232" s="55" t="s">
        <v>61</v>
      </c>
      <c r="I232" s="104"/>
      <c r="J232" s="50"/>
      <c r="K232" s="64"/>
      <c r="L232" s="98"/>
      <c r="M232" s="99" t="s">
        <v>41</v>
      </c>
      <c r="N232" s="100"/>
    </row>
    <row r="233">
      <c r="A233" s="101"/>
      <c r="B233" s="67"/>
      <c r="C233" s="111"/>
      <c r="D233" s="111"/>
      <c r="E233" s="55"/>
      <c r="F233" s="111"/>
      <c r="G233" s="111"/>
      <c r="H233" s="105"/>
      <c r="I233" s="111"/>
      <c r="J233" s="111"/>
      <c r="K233" s="111"/>
      <c r="L233" s="48"/>
      <c r="M233" s="102"/>
      <c r="N233" s="111"/>
    </row>
    <row r="234">
      <c r="A234" s="101"/>
      <c r="B234" s="67"/>
      <c r="C234" s="95" t="s">
        <v>64</v>
      </c>
      <c r="D234" s="62"/>
      <c r="E234" s="61" t="s">
        <v>49</v>
      </c>
      <c r="F234" s="62"/>
      <c r="G234" s="62"/>
      <c r="H234" s="55" t="s">
        <v>62</v>
      </c>
      <c r="I234" s="51"/>
      <c r="J234" s="50"/>
      <c r="K234" s="51"/>
      <c r="L234" s="98"/>
      <c r="M234" s="99" t="s">
        <v>41</v>
      </c>
      <c r="N234" s="100"/>
    </row>
    <row r="235">
      <c r="A235" s="101"/>
      <c r="B235" s="67"/>
      <c r="C235" s="111"/>
      <c r="D235" s="111"/>
      <c r="E235" s="55"/>
      <c r="F235" s="111"/>
      <c r="G235" s="111"/>
      <c r="H235" s="106"/>
      <c r="I235" s="111"/>
      <c r="J235" s="111"/>
      <c r="K235" s="111"/>
      <c r="L235" s="48"/>
      <c r="M235" s="102"/>
      <c r="N235" s="111"/>
    </row>
    <row r="236">
      <c r="A236" s="101"/>
      <c r="B236" s="67"/>
      <c r="C236" s="95" t="s">
        <v>64</v>
      </c>
      <c r="D236" s="62"/>
      <c r="E236" s="125" t="s">
        <v>39</v>
      </c>
      <c r="F236" s="62"/>
      <c r="G236" s="62"/>
      <c r="H236" s="55" t="s">
        <v>63</v>
      </c>
      <c r="I236" s="97"/>
      <c r="J236" s="50"/>
      <c r="K236" s="64"/>
      <c r="L236" s="107"/>
      <c r="M236" s="99" t="s">
        <v>41</v>
      </c>
      <c r="N236" s="100"/>
    </row>
    <row r="237">
      <c r="A237" s="108"/>
      <c r="B237" s="48"/>
      <c r="C237" s="111"/>
      <c r="D237" s="111"/>
      <c r="E237" s="55"/>
      <c r="F237" s="111"/>
      <c r="G237" s="111"/>
      <c r="H237" s="106"/>
      <c r="I237" s="111"/>
      <c r="J237" s="111"/>
      <c r="K237" s="111"/>
      <c r="L237" s="111"/>
      <c r="M237" s="102"/>
      <c r="N237" s="111"/>
    </row>
    <row r="238">
      <c r="A238" s="119" t="s">
        <v>52</v>
      </c>
      <c r="B238" s="120"/>
      <c r="C238" s="120"/>
      <c r="D238" s="120"/>
      <c r="E238" s="120"/>
      <c r="F238" s="120"/>
      <c r="G238" s="120"/>
      <c r="H238" s="120"/>
      <c r="I238" s="121"/>
      <c r="J238" s="126">
        <f>SUM(J230:J237)/60</f>
        <v>0</v>
      </c>
      <c r="K238" s="40"/>
      <c r="L238" s="40"/>
      <c r="M238" s="40"/>
      <c r="N238" s="40"/>
    </row>
    <row r="239">
      <c r="A239" s="85"/>
      <c r="B239" s="85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</row>
    <row r="240">
      <c r="A240" s="41" t="s">
        <v>26</v>
      </c>
      <c r="B240" s="42" t="s">
        <v>27</v>
      </c>
      <c r="C240" s="43" t="s">
        <v>28</v>
      </c>
      <c r="D240" s="89" t="s">
        <v>29</v>
      </c>
      <c r="E240" s="89" t="s">
        <v>30</v>
      </c>
      <c r="F240" s="89" t="s">
        <v>31</v>
      </c>
      <c r="G240" s="89" t="s">
        <v>32</v>
      </c>
      <c r="H240" s="44" t="s">
        <v>33</v>
      </c>
      <c r="I240" s="110"/>
      <c r="J240" s="43" t="s">
        <v>34</v>
      </c>
      <c r="K240" s="43" t="s">
        <v>35</v>
      </c>
      <c r="L240" s="43" t="s">
        <v>36</v>
      </c>
      <c r="M240" s="43" t="s">
        <v>37</v>
      </c>
      <c r="N240" s="46" t="s">
        <v>38</v>
      </c>
    </row>
    <row r="241">
      <c r="A241" s="111"/>
      <c r="B241" s="111"/>
      <c r="C241" s="111"/>
      <c r="D241" s="49"/>
      <c r="E241" s="50" t="s">
        <v>39</v>
      </c>
      <c r="F241" s="51"/>
      <c r="G241" s="51"/>
      <c r="H241" s="52" t="s">
        <v>40</v>
      </c>
      <c r="I241" s="112"/>
      <c r="J241" s="111"/>
      <c r="K241" s="111"/>
      <c r="L241" s="54" t="s">
        <v>41</v>
      </c>
      <c r="M241" s="111"/>
      <c r="N241" s="55"/>
    </row>
    <row r="242">
      <c r="A242" s="57">
        <v>11</v>
      </c>
      <c r="B242" s="58">
        <v>45554</v>
      </c>
      <c r="C242" s="59"/>
      <c r="D242" s="111"/>
      <c r="E242" s="111"/>
      <c r="F242" s="111"/>
      <c r="G242" s="111"/>
      <c r="H242" s="55"/>
      <c r="I242" s="60"/>
      <c r="J242" s="61"/>
      <c r="K242" s="62"/>
      <c r="L242" s="63" t="s">
        <v>42</v>
      </c>
      <c r="M242" s="50"/>
      <c r="N242" s="64"/>
    </row>
    <row r="243">
      <c r="A243" s="66"/>
      <c r="B243" s="67"/>
      <c r="C243" s="49"/>
      <c r="D243" s="49"/>
      <c r="E243" s="50" t="s">
        <v>43</v>
      </c>
      <c r="F243" s="50"/>
      <c r="G243" s="50"/>
      <c r="H243" s="68" t="s">
        <v>44</v>
      </c>
      <c r="I243" s="113"/>
      <c r="J243" s="78"/>
      <c r="K243" s="114"/>
      <c r="L243" s="115" t="s">
        <v>45</v>
      </c>
      <c r="M243" s="114"/>
      <c r="N243" s="114"/>
    </row>
    <row r="244">
      <c r="A244" s="66"/>
      <c r="B244" s="67"/>
      <c r="C244" s="114"/>
      <c r="D244" s="114"/>
      <c r="E244" s="114"/>
      <c r="F244" s="114"/>
      <c r="G244" s="114"/>
      <c r="H244" s="116" t="s">
        <v>46</v>
      </c>
      <c r="I244" s="72"/>
      <c r="J244" s="65"/>
      <c r="K244" s="114"/>
      <c r="L244" s="117"/>
      <c r="M244" s="114"/>
      <c r="N244" s="114"/>
    </row>
    <row r="245">
      <c r="A245" s="66"/>
      <c r="B245" s="67"/>
      <c r="C245" s="114"/>
      <c r="D245" s="114"/>
      <c r="E245" s="114"/>
      <c r="F245" s="114"/>
      <c r="G245" s="114"/>
      <c r="H245" s="61"/>
      <c r="I245" s="111"/>
      <c r="J245" s="111"/>
      <c r="K245" s="114"/>
      <c r="L245" s="118"/>
      <c r="M245" s="114"/>
      <c r="N245" s="114"/>
    </row>
    <row r="246">
      <c r="A246" s="66"/>
      <c r="B246" s="67"/>
      <c r="C246" s="114"/>
      <c r="D246" s="114"/>
      <c r="E246" s="114"/>
      <c r="F246" s="114"/>
      <c r="G246" s="114"/>
      <c r="H246" s="116" t="s">
        <v>47</v>
      </c>
      <c r="I246" s="62"/>
      <c r="J246" s="65"/>
      <c r="K246" s="114"/>
      <c r="L246" s="115" t="s">
        <v>48</v>
      </c>
      <c r="M246" s="114"/>
      <c r="N246" s="114"/>
    </row>
    <row r="247">
      <c r="A247" s="66"/>
      <c r="B247" s="67"/>
      <c r="C247" s="111"/>
      <c r="D247" s="111"/>
      <c r="E247" s="111"/>
      <c r="F247" s="111"/>
      <c r="G247" s="111"/>
      <c r="H247" s="61"/>
      <c r="I247" s="111"/>
      <c r="J247" s="111"/>
      <c r="K247" s="114"/>
      <c r="L247" s="65"/>
      <c r="M247" s="114"/>
      <c r="N247" s="114"/>
    </row>
    <row r="248">
      <c r="A248" s="66"/>
      <c r="B248" s="67"/>
      <c r="C248" s="76"/>
      <c r="D248" s="77"/>
      <c r="E248" s="50" t="s">
        <v>49</v>
      </c>
      <c r="F248" s="50"/>
      <c r="G248" s="50"/>
      <c r="H248" s="68" t="s">
        <v>50</v>
      </c>
      <c r="I248" s="113"/>
      <c r="J248" s="78"/>
      <c r="K248" s="114"/>
      <c r="L248" s="115" t="s">
        <v>51</v>
      </c>
      <c r="M248" s="114"/>
      <c r="N248" s="114"/>
    </row>
    <row r="249">
      <c r="A249" s="79"/>
      <c r="B249" s="48"/>
      <c r="C249" s="111"/>
      <c r="D249" s="111"/>
      <c r="E249" s="111"/>
      <c r="F249" s="111"/>
      <c r="G249" s="111"/>
      <c r="H249" s="55"/>
      <c r="I249" s="80"/>
      <c r="J249" s="61"/>
      <c r="K249" s="111"/>
      <c r="L249" s="81"/>
      <c r="M249" s="111"/>
      <c r="N249" s="111"/>
    </row>
    <row r="250">
      <c r="A250" s="119" t="s">
        <v>52</v>
      </c>
      <c r="B250" s="120"/>
      <c r="C250" s="120"/>
      <c r="D250" s="120"/>
      <c r="E250" s="120"/>
      <c r="F250" s="120"/>
      <c r="G250" s="120"/>
      <c r="H250" s="120"/>
      <c r="I250" s="121"/>
      <c r="J250" s="59">
        <f>(J242+J244+J246+J249)/60</f>
        <v>0</v>
      </c>
      <c r="K250" s="40"/>
      <c r="L250" s="40"/>
      <c r="M250" s="122"/>
      <c r="N250" s="122"/>
    </row>
    <row r="251">
      <c r="A251" s="123"/>
      <c r="B251" s="123"/>
      <c r="C251" s="124"/>
      <c r="D251" s="124"/>
      <c r="E251" s="124"/>
      <c r="F251" s="124"/>
      <c r="G251" s="124"/>
      <c r="H251" s="124"/>
      <c r="I251" s="124"/>
      <c r="J251" s="124"/>
      <c r="K251" s="86"/>
      <c r="L251" s="86"/>
      <c r="M251" s="86"/>
      <c r="N251" s="86"/>
    </row>
    <row r="252">
      <c r="A252" s="87" t="s">
        <v>53</v>
      </c>
      <c r="B252" s="88" t="s">
        <v>27</v>
      </c>
      <c r="C252" s="89" t="s">
        <v>28</v>
      </c>
      <c r="D252" s="89" t="s">
        <v>29</v>
      </c>
      <c r="E252" s="89" t="s">
        <v>54</v>
      </c>
      <c r="F252" s="89" t="s">
        <v>32</v>
      </c>
      <c r="G252" s="89" t="s">
        <v>55</v>
      </c>
      <c r="H252" s="89" t="s">
        <v>48</v>
      </c>
      <c r="I252" s="89" t="s">
        <v>56</v>
      </c>
      <c r="J252" s="91" t="s">
        <v>34</v>
      </c>
      <c r="K252" s="92" t="s">
        <v>57</v>
      </c>
      <c r="L252" s="89" t="s">
        <v>45</v>
      </c>
      <c r="M252" s="89" t="s">
        <v>36</v>
      </c>
      <c r="N252" s="92" t="s">
        <v>58</v>
      </c>
    </row>
    <row r="253">
      <c r="A253" s="94">
        <v>11</v>
      </c>
      <c r="B253" s="58">
        <f>B242</f>
        <v>45554</v>
      </c>
      <c r="C253" s="95" t="s">
        <v>64</v>
      </c>
      <c r="D253" s="62"/>
      <c r="E253" s="125" t="s">
        <v>43</v>
      </c>
      <c r="F253" s="62"/>
      <c r="G253" s="62"/>
      <c r="H253" s="55" t="s">
        <v>59</v>
      </c>
      <c r="I253" s="97"/>
      <c r="J253" s="50"/>
      <c r="K253" s="51"/>
      <c r="L253" s="98"/>
      <c r="M253" s="99" t="s">
        <v>41</v>
      </c>
      <c r="N253" s="100"/>
    </row>
    <row r="254">
      <c r="A254" s="101"/>
      <c r="B254" s="67"/>
      <c r="C254" s="111"/>
      <c r="D254" s="111"/>
      <c r="E254" s="55"/>
      <c r="F254" s="111"/>
      <c r="G254" s="111"/>
      <c r="H254" s="55"/>
      <c r="I254" s="111"/>
      <c r="J254" s="111"/>
      <c r="K254" s="111"/>
      <c r="L254" s="48"/>
      <c r="M254" s="102"/>
      <c r="N254" s="111"/>
    </row>
    <row r="255">
      <c r="A255" s="101"/>
      <c r="B255" s="67"/>
      <c r="C255" s="95" t="s">
        <v>64</v>
      </c>
      <c r="D255" s="62"/>
      <c r="E255" s="125" t="s">
        <v>39</v>
      </c>
      <c r="F255" s="62"/>
      <c r="G255" s="62"/>
      <c r="H255" s="55" t="s">
        <v>61</v>
      </c>
      <c r="I255" s="104"/>
      <c r="J255" s="50"/>
      <c r="K255" s="64"/>
      <c r="L255" s="98"/>
      <c r="M255" s="99" t="s">
        <v>41</v>
      </c>
      <c r="N255" s="100"/>
    </row>
    <row r="256">
      <c r="A256" s="101"/>
      <c r="B256" s="67"/>
      <c r="C256" s="111"/>
      <c r="D256" s="111"/>
      <c r="E256" s="55"/>
      <c r="F256" s="111"/>
      <c r="G256" s="111"/>
      <c r="H256" s="105"/>
      <c r="I256" s="111"/>
      <c r="J256" s="111"/>
      <c r="K256" s="111"/>
      <c r="L256" s="48"/>
      <c r="M256" s="102"/>
      <c r="N256" s="111"/>
    </row>
    <row r="257">
      <c r="A257" s="101"/>
      <c r="B257" s="67"/>
      <c r="C257" s="95" t="s">
        <v>64</v>
      </c>
      <c r="D257" s="62"/>
      <c r="E257" s="61" t="s">
        <v>49</v>
      </c>
      <c r="F257" s="62"/>
      <c r="G257" s="62"/>
      <c r="H257" s="55" t="s">
        <v>62</v>
      </c>
      <c r="I257" s="51"/>
      <c r="J257" s="50"/>
      <c r="K257" s="51"/>
      <c r="L257" s="98"/>
      <c r="M257" s="99" t="s">
        <v>41</v>
      </c>
      <c r="N257" s="100"/>
    </row>
    <row r="258">
      <c r="A258" s="101"/>
      <c r="B258" s="67"/>
      <c r="C258" s="111"/>
      <c r="D258" s="111"/>
      <c r="E258" s="55"/>
      <c r="F258" s="111"/>
      <c r="G258" s="111"/>
      <c r="H258" s="106"/>
      <c r="I258" s="111"/>
      <c r="J258" s="111"/>
      <c r="K258" s="111"/>
      <c r="L258" s="48"/>
      <c r="M258" s="102"/>
      <c r="N258" s="111"/>
    </row>
    <row r="259">
      <c r="A259" s="101"/>
      <c r="B259" s="67"/>
      <c r="C259" s="95" t="s">
        <v>64</v>
      </c>
      <c r="D259" s="62"/>
      <c r="E259" s="125" t="s">
        <v>39</v>
      </c>
      <c r="F259" s="62"/>
      <c r="G259" s="62"/>
      <c r="H259" s="55" t="s">
        <v>63</v>
      </c>
      <c r="I259" s="97"/>
      <c r="J259" s="50"/>
      <c r="K259" s="64"/>
      <c r="L259" s="107"/>
      <c r="M259" s="99" t="s">
        <v>41</v>
      </c>
      <c r="N259" s="100"/>
    </row>
    <row r="260">
      <c r="A260" s="108"/>
      <c r="B260" s="48"/>
      <c r="C260" s="111"/>
      <c r="D260" s="111"/>
      <c r="E260" s="55"/>
      <c r="F260" s="111"/>
      <c r="G260" s="111"/>
      <c r="H260" s="106"/>
      <c r="I260" s="111"/>
      <c r="J260" s="111"/>
      <c r="K260" s="111"/>
      <c r="L260" s="111"/>
      <c r="M260" s="102"/>
      <c r="N260" s="111"/>
    </row>
    <row r="261">
      <c r="A261" s="119" t="s">
        <v>52</v>
      </c>
      <c r="B261" s="120"/>
      <c r="C261" s="120"/>
      <c r="D261" s="120"/>
      <c r="E261" s="120"/>
      <c r="F261" s="120"/>
      <c r="G261" s="120"/>
      <c r="H261" s="120"/>
      <c r="I261" s="121"/>
      <c r="J261" s="126">
        <f>SUM(J253:J260)/60</f>
        <v>0</v>
      </c>
      <c r="K261" s="40"/>
      <c r="L261" s="40"/>
      <c r="M261" s="40"/>
      <c r="N261" s="40"/>
    </row>
    <row r="262">
      <c r="A262" s="85"/>
      <c r="B262" s="85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</row>
    <row r="263">
      <c r="A263" s="41" t="s">
        <v>26</v>
      </c>
      <c r="B263" s="42" t="s">
        <v>27</v>
      </c>
      <c r="C263" s="43" t="s">
        <v>28</v>
      </c>
      <c r="D263" s="89" t="s">
        <v>29</v>
      </c>
      <c r="E263" s="89" t="s">
        <v>30</v>
      </c>
      <c r="F263" s="89" t="s">
        <v>31</v>
      </c>
      <c r="G263" s="89" t="s">
        <v>32</v>
      </c>
      <c r="H263" s="44" t="s">
        <v>33</v>
      </c>
      <c r="I263" s="110"/>
      <c r="J263" s="43" t="s">
        <v>34</v>
      </c>
      <c r="K263" s="43" t="s">
        <v>35</v>
      </c>
      <c r="L263" s="43" t="s">
        <v>36</v>
      </c>
      <c r="M263" s="43" t="s">
        <v>37</v>
      </c>
      <c r="N263" s="46" t="s">
        <v>38</v>
      </c>
    </row>
    <row r="264">
      <c r="A264" s="111"/>
      <c r="B264" s="111"/>
      <c r="C264" s="111"/>
      <c r="D264" s="49"/>
      <c r="E264" s="50" t="s">
        <v>39</v>
      </c>
      <c r="F264" s="51"/>
      <c r="G264" s="51"/>
      <c r="H264" s="52" t="s">
        <v>40</v>
      </c>
      <c r="I264" s="112"/>
      <c r="J264" s="111"/>
      <c r="K264" s="111"/>
      <c r="L264" s="54" t="s">
        <v>41</v>
      </c>
      <c r="M264" s="111"/>
      <c r="N264" s="55"/>
    </row>
    <row r="265">
      <c r="A265" s="57">
        <v>12</v>
      </c>
      <c r="B265" s="58">
        <v>45554</v>
      </c>
      <c r="C265" s="59"/>
      <c r="D265" s="111"/>
      <c r="E265" s="111"/>
      <c r="F265" s="111"/>
      <c r="G265" s="111"/>
      <c r="H265" s="55"/>
      <c r="I265" s="60"/>
      <c r="J265" s="61"/>
      <c r="K265" s="62"/>
      <c r="L265" s="63" t="s">
        <v>42</v>
      </c>
      <c r="M265" s="50"/>
      <c r="N265" s="64"/>
    </row>
    <row r="266">
      <c r="A266" s="66"/>
      <c r="B266" s="67"/>
      <c r="C266" s="49"/>
      <c r="D266" s="49"/>
      <c r="E266" s="50" t="s">
        <v>43</v>
      </c>
      <c r="F266" s="50"/>
      <c r="G266" s="50"/>
      <c r="H266" s="68" t="s">
        <v>44</v>
      </c>
      <c r="I266" s="113"/>
      <c r="J266" s="78"/>
      <c r="K266" s="114"/>
      <c r="L266" s="115" t="s">
        <v>45</v>
      </c>
      <c r="M266" s="114"/>
      <c r="N266" s="114"/>
    </row>
    <row r="267">
      <c r="A267" s="66"/>
      <c r="B267" s="67"/>
      <c r="C267" s="114"/>
      <c r="D267" s="114"/>
      <c r="E267" s="114"/>
      <c r="F267" s="114"/>
      <c r="G267" s="114"/>
      <c r="H267" s="116" t="s">
        <v>46</v>
      </c>
      <c r="I267" s="72"/>
      <c r="J267" s="65"/>
      <c r="K267" s="114"/>
      <c r="L267" s="117"/>
      <c r="M267" s="114"/>
      <c r="N267" s="114"/>
    </row>
    <row r="268">
      <c r="A268" s="66"/>
      <c r="B268" s="67"/>
      <c r="C268" s="114"/>
      <c r="D268" s="114"/>
      <c r="E268" s="114"/>
      <c r="F268" s="114"/>
      <c r="G268" s="114"/>
      <c r="H268" s="61"/>
      <c r="I268" s="111"/>
      <c r="J268" s="111"/>
      <c r="K268" s="114"/>
      <c r="L268" s="118"/>
      <c r="M268" s="114"/>
      <c r="N268" s="114"/>
    </row>
    <row r="269">
      <c r="A269" s="66"/>
      <c r="B269" s="67"/>
      <c r="C269" s="114"/>
      <c r="D269" s="114"/>
      <c r="E269" s="114"/>
      <c r="F269" s="114"/>
      <c r="G269" s="114"/>
      <c r="H269" s="116" t="s">
        <v>47</v>
      </c>
      <c r="I269" s="62"/>
      <c r="J269" s="65"/>
      <c r="K269" s="114"/>
      <c r="L269" s="115" t="s">
        <v>48</v>
      </c>
      <c r="M269" s="114"/>
      <c r="N269" s="114"/>
    </row>
    <row r="270">
      <c r="A270" s="66"/>
      <c r="B270" s="67"/>
      <c r="C270" s="111"/>
      <c r="D270" s="111"/>
      <c r="E270" s="111"/>
      <c r="F270" s="111"/>
      <c r="G270" s="111"/>
      <c r="H270" s="61"/>
      <c r="I270" s="111"/>
      <c r="J270" s="111"/>
      <c r="K270" s="114"/>
      <c r="L270" s="65"/>
      <c r="M270" s="114"/>
      <c r="N270" s="114"/>
    </row>
    <row r="271">
      <c r="A271" s="66"/>
      <c r="B271" s="67"/>
      <c r="C271" s="76"/>
      <c r="D271" s="77"/>
      <c r="E271" s="50" t="s">
        <v>49</v>
      </c>
      <c r="F271" s="50"/>
      <c r="G271" s="50"/>
      <c r="H271" s="68" t="s">
        <v>50</v>
      </c>
      <c r="I271" s="113"/>
      <c r="J271" s="78"/>
      <c r="K271" s="114"/>
      <c r="L271" s="115" t="s">
        <v>51</v>
      </c>
      <c r="M271" s="114"/>
      <c r="N271" s="114"/>
    </row>
    <row r="272">
      <c r="A272" s="79"/>
      <c r="B272" s="48"/>
      <c r="C272" s="111"/>
      <c r="D272" s="111"/>
      <c r="E272" s="111"/>
      <c r="F272" s="111"/>
      <c r="G272" s="111"/>
      <c r="H272" s="55"/>
      <c r="I272" s="80"/>
      <c r="J272" s="61"/>
      <c r="K272" s="111"/>
      <c r="L272" s="81"/>
      <c r="M272" s="111"/>
      <c r="N272" s="111"/>
    </row>
    <row r="273">
      <c r="A273" s="119" t="s">
        <v>52</v>
      </c>
      <c r="B273" s="120"/>
      <c r="C273" s="120"/>
      <c r="D273" s="120"/>
      <c r="E273" s="120"/>
      <c r="F273" s="120"/>
      <c r="G273" s="120"/>
      <c r="H273" s="120"/>
      <c r="I273" s="121"/>
      <c r="J273" s="59">
        <f>(J265+J267+J269+J272)/60</f>
        <v>0</v>
      </c>
      <c r="K273" s="40"/>
      <c r="L273" s="40"/>
      <c r="M273" s="122"/>
      <c r="N273" s="122"/>
    </row>
    <row r="274">
      <c r="A274" s="123"/>
      <c r="B274" s="123"/>
      <c r="C274" s="124"/>
      <c r="D274" s="124"/>
      <c r="E274" s="124"/>
      <c r="F274" s="124"/>
      <c r="G274" s="124"/>
      <c r="H274" s="124"/>
      <c r="I274" s="124"/>
      <c r="J274" s="124"/>
      <c r="K274" s="86"/>
      <c r="L274" s="86"/>
      <c r="M274" s="86"/>
      <c r="N274" s="86"/>
    </row>
    <row r="275">
      <c r="A275" s="87" t="s">
        <v>53</v>
      </c>
      <c r="B275" s="88" t="s">
        <v>27</v>
      </c>
      <c r="C275" s="89" t="s">
        <v>28</v>
      </c>
      <c r="D275" s="89" t="s">
        <v>29</v>
      </c>
      <c r="E275" s="89" t="s">
        <v>54</v>
      </c>
      <c r="F275" s="89" t="s">
        <v>32</v>
      </c>
      <c r="G275" s="89" t="s">
        <v>55</v>
      </c>
      <c r="H275" s="89" t="s">
        <v>48</v>
      </c>
      <c r="I275" s="89" t="s">
        <v>56</v>
      </c>
      <c r="J275" s="91" t="s">
        <v>34</v>
      </c>
      <c r="K275" s="92" t="s">
        <v>57</v>
      </c>
      <c r="L275" s="89" t="s">
        <v>45</v>
      </c>
      <c r="M275" s="89" t="s">
        <v>36</v>
      </c>
      <c r="N275" s="92" t="s">
        <v>58</v>
      </c>
    </row>
    <row r="276">
      <c r="A276" s="94">
        <v>12</v>
      </c>
      <c r="B276" s="58">
        <f>B265</f>
        <v>45554</v>
      </c>
      <c r="C276" s="95" t="s">
        <v>64</v>
      </c>
      <c r="D276" s="62"/>
      <c r="E276" s="125" t="s">
        <v>43</v>
      </c>
      <c r="F276" s="62"/>
      <c r="G276" s="62"/>
      <c r="H276" s="55" t="s">
        <v>59</v>
      </c>
      <c r="I276" s="97"/>
      <c r="J276" s="50"/>
      <c r="K276" s="51"/>
      <c r="L276" s="98"/>
      <c r="M276" s="99" t="s">
        <v>41</v>
      </c>
      <c r="N276" s="100"/>
    </row>
    <row r="277">
      <c r="A277" s="101"/>
      <c r="B277" s="67"/>
      <c r="C277" s="111"/>
      <c r="D277" s="111"/>
      <c r="E277" s="55"/>
      <c r="F277" s="111"/>
      <c r="G277" s="111"/>
      <c r="H277" s="55"/>
      <c r="I277" s="111"/>
      <c r="J277" s="111"/>
      <c r="K277" s="111"/>
      <c r="L277" s="48"/>
      <c r="M277" s="102"/>
      <c r="N277" s="111"/>
    </row>
    <row r="278">
      <c r="A278" s="101"/>
      <c r="B278" s="67"/>
      <c r="C278" s="95" t="s">
        <v>64</v>
      </c>
      <c r="D278" s="62"/>
      <c r="E278" s="125" t="s">
        <v>39</v>
      </c>
      <c r="F278" s="62"/>
      <c r="G278" s="62"/>
      <c r="H278" s="55" t="s">
        <v>61</v>
      </c>
      <c r="I278" s="104"/>
      <c r="J278" s="50"/>
      <c r="K278" s="64"/>
      <c r="L278" s="98"/>
      <c r="M278" s="99" t="s">
        <v>41</v>
      </c>
      <c r="N278" s="100"/>
    </row>
    <row r="279">
      <c r="A279" s="101"/>
      <c r="B279" s="67"/>
      <c r="C279" s="111"/>
      <c r="D279" s="111"/>
      <c r="E279" s="55"/>
      <c r="F279" s="111"/>
      <c r="G279" s="111"/>
      <c r="H279" s="105"/>
      <c r="I279" s="111"/>
      <c r="J279" s="111"/>
      <c r="K279" s="111"/>
      <c r="L279" s="48"/>
      <c r="M279" s="102"/>
      <c r="N279" s="111"/>
    </row>
    <row r="280">
      <c r="A280" s="101"/>
      <c r="B280" s="67"/>
      <c r="C280" s="95" t="s">
        <v>64</v>
      </c>
      <c r="D280" s="62"/>
      <c r="E280" s="61" t="s">
        <v>49</v>
      </c>
      <c r="F280" s="62"/>
      <c r="G280" s="62"/>
      <c r="H280" s="55" t="s">
        <v>62</v>
      </c>
      <c r="I280" s="51"/>
      <c r="J280" s="50"/>
      <c r="K280" s="51"/>
      <c r="L280" s="98"/>
      <c r="M280" s="99" t="s">
        <v>41</v>
      </c>
      <c r="N280" s="100"/>
    </row>
    <row r="281">
      <c r="A281" s="101"/>
      <c r="B281" s="67"/>
      <c r="C281" s="111"/>
      <c r="D281" s="111"/>
      <c r="E281" s="55"/>
      <c r="F281" s="111"/>
      <c r="G281" s="111"/>
      <c r="H281" s="106"/>
      <c r="I281" s="111"/>
      <c r="J281" s="111"/>
      <c r="K281" s="111"/>
      <c r="L281" s="48"/>
      <c r="M281" s="102"/>
      <c r="N281" s="111"/>
    </row>
    <row r="282">
      <c r="A282" s="101"/>
      <c r="B282" s="67"/>
      <c r="C282" s="95" t="s">
        <v>64</v>
      </c>
      <c r="D282" s="62"/>
      <c r="E282" s="125" t="s">
        <v>39</v>
      </c>
      <c r="F282" s="62"/>
      <c r="G282" s="62"/>
      <c r="H282" s="55" t="s">
        <v>63</v>
      </c>
      <c r="I282" s="97"/>
      <c r="J282" s="50"/>
      <c r="K282" s="64"/>
      <c r="L282" s="107"/>
      <c r="M282" s="99" t="s">
        <v>41</v>
      </c>
      <c r="N282" s="100"/>
    </row>
    <row r="283">
      <c r="A283" s="108"/>
      <c r="B283" s="48"/>
      <c r="C283" s="111"/>
      <c r="D283" s="111"/>
      <c r="E283" s="55"/>
      <c r="F283" s="111"/>
      <c r="G283" s="111"/>
      <c r="H283" s="106"/>
      <c r="I283" s="111"/>
      <c r="J283" s="111"/>
      <c r="K283" s="111"/>
      <c r="L283" s="111"/>
      <c r="M283" s="102"/>
      <c r="N283" s="111"/>
    </row>
    <row r="284">
      <c r="A284" s="119" t="s">
        <v>52</v>
      </c>
      <c r="B284" s="120"/>
      <c r="C284" s="120"/>
      <c r="D284" s="120"/>
      <c r="E284" s="120"/>
      <c r="F284" s="120"/>
      <c r="G284" s="120"/>
      <c r="H284" s="120"/>
      <c r="I284" s="121"/>
      <c r="J284" s="126">
        <f>SUM(J276:J283)/60</f>
        <v>0</v>
      </c>
      <c r="K284" s="40"/>
      <c r="L284" s="40"/>
      <c r="M284" s="40"/>
      <c r="N284" s="40"/>
    </row>
    <row r="285">
      <c r="A285" s="38"/>
      <c r="B285" s="38"/>
    </row>
    <row r="286">
      <c r="A286" s="38"/>
      <c r="B286" s="38"/>
    </row>
    <row r="287">
      <c r="A287" s="38"/>
      <c r="B287" s="38"/>
    </row>
    <row r="288">
      <c r="A288" s="38"/>
      <c r="B288" s="38"/>
    </row>
    <row r="289">
      <c r="A289" s="38"/>
      <c r="B289" s="38"/>
    </row>
    <row r="290">
      <c r="A290" s="38"/>
      <c r="B290" s="38"/>
    </row>
    <row r="291">
      <c r="A291" s="38"/>
      <c r="B291" s="38"/>
    </row>
    <row r="292">
      <c r="A292" s="38"/>
      <c r="B292" s="38"/>
    </row>
    <row r="293">
      <c r="A293" s="38"/>
      <c r="B293" s="38"/>
    </row>
    <row r="294">
      <c r="A294" s="38"/>
      <c r="B294" s="38"/>
    </row>
    <row r="295">
      <c r="A295" s="38"/>
      <c r="B295" s="38"/>
    </row>
    <row r="296">
      <c r="A296" s="38"/>
      <c r="B296" s="38"/>
    </row>
    <row r="297">
      <c r="A297" s="38"/>
      <c r="B297" s="38"/>
    </row>
    <row r="298">
      <c r="A298" s="38"/>
      <c r="B298" s="38"/>
    </row>
    <row r="299">
      <c r="A299" s="38"/>
      <c r="B299" s="38"/>
    </row>
    <row r="300">
      <c r="A300" s="38"/>
      <c r="B300" s="38"/>
    </row>
    <row r="301">
      <c r="A301" s="38"/>
      <c r="B301" s="38"/>
    </row>
    <row r="302">
      <c r="A302" s="38"/>
      <c r="B302" s="38"/>
    </row>
    <row r="303">
      <c r="A303" s="38"/>
      <c r="B303" s="38"/>
    </row>
    <row r="304">
      <c r="A304" s="38"/>
      <c r="B304" s="38"/>
    </row>
    <row r="305">
      <c r="A305" s="38"/>
      <c r="B305" s="38"/>
    </row>
    <row r="306">
      <c r="A306" s="38"/>
      <c r="B306" s="38"/>
    </row>
    <row r="307">
      <c r="A307" s="38"/>
      <c r="B307" s="38"/>
    </row>
    <row r="308">
      <c r="A308" s="38"/>
      <c r="B308" s="38"/>
    </row>
    <row r="309">
      <c r="A309" s="38"/>
      <c r="B309" s="38"/>
    </row>
    <row r="310">
      <c r="A310" s="38"/>
      <c r="B310" s="38"/>
    </row>
    <row r="311">
      <c r="A311" s="38"/>
      <c r="B311" s="38"/>
    </row>
    <row r="312">
      <c r="A312" s="38"/>
      <c r="B312" s="38"/>
    </row>
    <row r="313">
      <c r="A313" s="38"/>
      <c r="B313" s="38"/>
    </row>
    <row r="314">
      <c r="A314" s="38"/>
      <c r="B314" s="38"/>
    </row>
    <row r="315">
      <c r="A315" s="38"/>
      <c r="B315" s="38"/>
    </row>
    <row r="316">
      <c r="A316" s="38"/>
      <c r="B316" s="38"/>
    </row>
    <row r="317">
      <c r="A317" s="38"/>
      <c r="B317" s="38"/>
    </row>
    <row r="318">
      <c r="A318" s="38"/>
      <c r="B318" s="38"/>
    </row>
    <row r="319">
      <c r="A319" s="38"/>
      <c r="B319" s="38"/>
    </row>
    <row r="320">
      <c r="A320" s="38"/>
      <c r="B320" s="38"/>
    </row>
    <row r="321">
      <c r="A321" s="38"/>
      <c r="B321" s="38"/>
    </row>
    <row r="322">
      <c r="A322" s="38"/>
      <c r="B322" s="38"/>
    </row>
    <row r="323">
      <c r="A323" s="38"/>
      <c r="B323" s="38"/>
    </row>
    <row r="324">
      <c r="A324" s="38"/>
      <c r="B324" s="38"/>
    </row>
    <row r="325">
      <c r="A325" s="38"/>
      <c r="B325" s="38"/>
    </row>
    <row r="326">
      <c r="A326" s="38"/>
      <c r="B326" s="38"/>
    </row>
    <row r="327">
      <c r="A327" s="38"/>
      <c r="B327" s="38"/>
    </row>
    <row r="328">
      <c r="A328" s="38"/>
      <c r="B328" s="38"/>
    </row>
    <row r="329">
      <c r="A329" s="38"/>
      <c r="B329" s="38"/>
    </row>
    <row r="330">
      <c r="A330" s="38"/>
      <c r="B330" s="38"/>
    </row>
    <row r="331">
      <c r="A331" s="38"/>
      <c r="B331" s="38"/>
    </row>
    <row r="332">
      <c r="A332" s="38"/>
      <c r="B332" s="38"/>
    </row>
    <row r="333">
      <c r="A333" s="38"/>
      <c r="B333" s="38"/>
    </row>
    <row r="334">
      <c r="A334" s="38"/>
      <c r="B334" s="38"/>
    </row>
    <row r="335">
      <c r="A335" s="38"/>
      <c r="B335" s="38"/>
    </row>
    <row r="336">
      <c r="A336" s="38"/>
      <c r="B336" s="38"/>
    </row>
    <row r="337">
      <c r="A337" s="38"/>
      <c r="B337" s="38"/>
    </row>
    <row r="338">
      <c r="A338" s="38"/>
      <c r="B338" s="38"/>
    </row>
    <row r="339">
      <c r="A339" s="38"/>
      <c r="B339" s="38"/>
    </row>
    <row r="340">
      <c r="A340" s="38"/>
      <c r="B340" s="38"/>
    </row>
    <row r="341">
      <c r="A341" s="38"/>
      <c r="B341" s="38"/>
    </row>
    <row r="342">
      <c r="A342" s="38"/>
      <c r="B342" s="38"/>
    </row>
    <row r="343">
      <c r="A343" s="38"/>
      <c r="B343" s="38"/>
    </row>
    <row r="344">
      <c r="A344" s="38"/>
      <c r="B344" s="38"/>
    </row>
    <row r="345">
      <c r="A345" s="38"/>
      <c r="B345" s="38"/>
    </row>
    <row r="346">
      <c r="A346" s="38"/>
      <c r="B346" s="38"/>
    </row>
    <row r="347">
      <c r="A347" s="38"/>
      <c r="B347" s="38"/>
    </row>
    <row r="348">
      <c r="A348" s="38"/>
      <c r="B348" s="38"/>
    </row>
    <row r="349">
      <c r="A349" s="38"/>
      <c r="B349" s="38"/>
    </row>
    <row r="350">
      <c r="A350" s="38"/>
      <c r="B350" s="38"/>
    </row>
    <row r="351">
      <c r="A351" s="38"/>
      <c r="B351" s="38"/>
    </row>
    <row r="352">
      <c r="A352" s="38"/>
      <c r="B352" s="38"/>
    </row>
    <row r="353">
      <c r="A353" s="38"/>
      <c r="B353" s="38"/>
    </row>
    <row r="354">
      <c r="A354" s="38"/>
      <c r="B354" s="38"/>
    </row>
    <row r="355">
      <c r="A355" s="38"/>
      <c r="B355" s="38"/>
    </row>
    <row r="356">
      <c r="A356" s="38"/>
      <c r="B356" s="38"/>
    </row>
    <row r="357">
      <c r="A357" s="38"/>
      <c r="B357" s="38"/>
    </row>
    <row r="358">
      <c r="A358" s="38"/>
      <c r="B358" s="38"/>
    </row>
    <row r="359">
      <c r="A359" s="38"/>
      <c r="B359" s="38"/>
    </row>
    <row r="360">
      <c r="A360" s="38"/>
      <c r="B360" s="38"/>
    </row>
    <row r="361">
      <c r="A361" s="38"/>
      <c r="B361" s="38"/>
    </row>
    <row r="362">
      <c r="A362" s="38"/>
      <c r="B362" s="38"/>
    </row>
    <row r="363">
      <c r="A363" s="38"/>
      <c r="B363" s="38"/>
    </row>
    <row r="364">
      <c r="A364" s="38"/>
      <c r="B364" s="38"/>
    </row>
    <row r="365">
      <c r="A365" s="38"/>
      <c r="B365" s="38"/>
    </row>
    <row r="366">
      <c r="A366" s="38"/>
      <c r="B366" s="38"/>
    </row>
    <row r="367">
      <c r="A367" s="38"/>
      <c r="B367" s="38"/>
    </row>
    <row r="368">
      <c r="A368" s="38"/>
      <c r="B368" s="38"/>
    </row>
    <row r="369">
      <c r="A369" s="38"/>
      <c r="B369" s="38"/>
    </row>
    <row r="370">
      <c r="A370" s="38"/>
      <c r="B370" s="38"/>
    </row>
    <row r="371">
      <c r="A371" s="38"/>
      <c r="B371" s="38"/>
    </row>
    <row r="372">
      <c r="A372" s="38"/>
      <c r="B372" s="38"/>
    </row>
    <row r="373">
      <c r="A373" s="38"/>
      <c r="B373" s="38"/>
    </row>
    <row r="374">
      <c r="A374" s="38"/>
      <c r="B374" s="38"/>
    </row>
    <row r="375">
      <c r="A375" s="38"/>
      <c r="B375" s="38"/>
    </row>
    <row r="376">
      <c r="A376" s="38"/>
      <c r="B376" s="38"/>
    </row>
    <row r="377">
      <c r="A377" s="38"/>
      <c r="B377" s="38"/>
    </row>
    <row r="378">
      <c r="A378" s="38"/>
      <c r="B378" s="38"/>
    </row>
    <row r="379">
      <c r="A379" s="38"/>
      <c r="B379" s="38"/>
    </row>
    <row r="380">
      <c r="A380" s="38"/>
      <c r="B380" s="38"/>
    </row>
    <row r="381">
      <c r="A381" s="38"/>
      <c r="B381" s="38"/>
    </row>
    <row r="382">
      <c r="A382" s="38"/>
      <c r="B382" s="38"/>
    </row>
    <row r="383">
      <c r="A383" s="38"/>
      <c r="B383" s="38"/>
    </row>
    <row r="384">
      <c r="A384" s="38"/>
      <c r="B384" s="38"/>
    </row>
    <row r="385">
      <c r="A385" s="38"/>
      <c r="B385" s="38"/>
    </row>
    <row r="386">
      <c r="A386" s="38"/>
      <c r="B386" s="38"/>
    </row>
    <row r="387">
      <c r="A387" s="38"/>
      <c r="B387" s="38"/>
    </row>
    <row r="388">
      <c r="A388" s="38"/>
      <c r="B388" s="38"/>
    </row>
    <row r="389">
      <c r="A389" s="38"/>
      <c r="B389" s="38"/>
    </row>
    <row r="390">
      <c r="A390" s="38"/>
      <c r="B390" s="38"/>
    </row>
    <row r="391">
      <c r="A391" s="38"/>
      <c r="B391" s="38"/>
    </row>
    <row r="392">
      <c r="A392" s="38"/>
      <c r="B392" s="38"/>
    </row>
    <row r="393">
      <c r="A393" s="38"/>
      <c r="B393" s="38"/>
    </row>
    <row r="394">
      <c r="A394" s="38"/>
      <c r="B394" s="38"/>
    </row>
    <row r="395">
      <c r="A395" s="38"/>
      <c r="B395" s="38"/>
    </row>
    <row r="396">
      <c r="A396" s="38"/>
      <c r="B396" s="38"/>
    </row>
    <row r="397">
      <c r="A397" s="38"/>
      <c r="B397" s="38"/>
    </row>
    <row r="398">
      <c r="A398" s="38"/>
      <c r="B398" s="38"/>
    </row>
    <row r="399">
      <c r="A399" s="38"/>
      <c r="B399" s="38"/>
    </row>
    <row r="400">
      <c r="A400" s="38"/>
      <c r="B400" s="38"/>
    </row>
    <row r="401">
      <c r="A401" s="38"/>
      <c r="B401" s="38"/>
    </row>
    <row r="402">
      <c r="A402" s="38"/>
      <c r="B402" s="38"/>
    </row>
    <row r="403">
      <c r="A403" s="38"/>
      <c r="B403" s="38"/>
    </row>
    <row r="404">
      <c r="A404" s="38"/>
      <c r="B404" s="38"/>
    </row>
    <row r="405">
      <c r="A405" s="38"/>
      <c r="B405" s="38"/>
    </row>
    <row r="406">
      <c r="A406" s="38"/>
      <c r="B406" s="38"/>
    </row>
    <row r="407">
      <c r="A407" s="38"/>
      <c r="B407" s="38"/>
    </row>
    <row r="408">
      <c r="A408" s="38"/>
      <c r="B408" s="38"/>
    </row>
    <row r="409">
      <c r="A409" s="38"/>
      <c r="B409" s="38"/>
    </row>
    <row r="410">
      <c r="A410" s="38"/>
      <c r="B410" s="38"/>
    </row>
    <row r="411">
      <c r="A411" s="38"/>
      <c r="B411" s="38"/>
    </row>
    <row r="412">
      <c r="A412" s="38"/>
      <c r="B412" s="38"/>
    </row>
    <row r="413">
      <c r="A413" s="38"/>
      <c r="B413" s="38"/>
    </row>
    <row r="414">
      <c r="A414" s="38"/>
      <c r="B414" s="38"/>
    </row>
    <row r="415">
      <c r="A415" s="38"/>
      <c r="B415" s="38"/>
    </row>
    <row r="416">
      <c r="A416" s="38"/>
      <c r="B416" s="38"/>
    </row>
    <row r="417">
      <c r="A417" s="38"/>
      <c r="B417" s="38"/>
    </row>
    <row r="418">
      <c r="A418" s="38"/>
      <c r="B418" s="38"/>
    </row>
    <row r="419">
      <c r="A419" s="38"/>
      <c r="B419" s="38"/>
    </row>
    <row r="420">
      <c r="A420" s="38"/>
      <c r="B420" s="38"/>
    </row>
    <row r="421">
      <c r="A421" s="38"/>
      <c r="B421" s="38"/>
    </row>
    <row r="422">
      <c r="A422" s="38"/>
      <c r="B422" s="38"/>
    </row>
    <row r="423">
      <c r="A423" s="38"/>
      <c r="B423" s="38"/>
    </row>
    <row r="424">
      <c r="A424" s="38"/>
      <c r="B424" s="38"/>
    </row>
    <row r="425">
      <c r="A425" s="38"/>
      <c r="B425" s="38"/>
    </row>
    <row r="426">
      <c r="A426" s="38"/>
      <c r="B426" s="38"/>
    </row>
    <row r="427">
      <c r="A427" s="38"/>
      <c r="B427" s="38"/>
    </row>
    <row r="428">
      <c r="A428" s="38"/>
      <c r="B428" s="38"/>
    </row>
    <row r="429">
      <c r="A429" s="38"/>
      <c r="B429" s="38"/>
    </row>
    <row r="430">
      <c r="A430" s="38"/>
      <c r="B430" s="38"/>
    </row>
    <row r="431">
      <c r="A431" s="38"/>
      <c r="B431" s="38"/>
    </row>
    <row r="432">
      <c r="A432" s="38"/>
      <c r="B432" s="38"/>
    </row>
    <row r="433">
      <c r="A433" s="38"/>
      <c r="B433" s="38"/>
    </row>
    <row r="434">
      <c r="A434" s="38"/>
      <c r="B434" s="38"/>
    </row>
    <row r="435">
      <c r="A435" s="38"/>
      <c r="B435" s="38"/>
    </row>
    <row r="436">
      <c r="A436" s="38"/>
      <c r="B436" s="38"/>
    </row>
    <row r="437">
      <c r="A437" s="38"/>
      <c r="B437" s="38"/>
    </row>
    <row r="438">
      <c r="A438" s="38"/>
      <c r="B438" s="38"/>
    </row>
    <row r="439">
      <c r="A439" s="38"/>
      <c r="B439" s="38"/>
    </row>
    <row r="440">
      <c r="A440" s="38"/>
      <c r="B440" s="38"/>
    </row>
    <row r="441">
      <c r="A441" s="38"/>
      <c r="B441" s="38"/>
    </row>
    <row r="442">
      <c r="A442" s="38"/>
      <c r="B442" s="38"/>
    </row>
    <row r="443">
      <c r="A443" s="38"/>
      <c r="B443" s="38"/>
    </row>
    <row r="444">
      <c r="A444" s="38"/>
      <c r="B444" s="38"/>
    </row>
    <row r="445">
      <c r="A445" s="38"/>
      <c r="B445" s="38"/>
    </row>
    <row r="446">
      <c r="A446" s="38"/>
      <c r="B446" s="38"/>
    </row>
    <row r="447">
      <c r="A447" s="38"/>
      <c r="B447" s="38"/>
    </row>
    <row r="448">
      <c r="A448" s="38"/>
      <c r="B448" s="38"/>
    </row>
    <row r="449">
      <c r="A449" s="38"/>
      <c r="B449" s="38"/>
    </row>
    <row r="450">
      <c r="A450" s="38"/>
      <c r="B450" s="38"/>
    </row>
    <row r="451">
      <c r="A451" s="38"/>
      <c r="B451" s="38"/>
    </row>
    <row r="452">
      <c r="A452" s="38"/>
      <c r="B452" s="38"/>
    </row>
    <row r="453">
      <c r="A453" s="38"/>
      <c r="B453" s="38"/>
    </row>
    <row r="454">
      <c r="A454" s="38"/>
      <c r="B454" s="38"/>
    </row>
    <row r="455">
      <c r="A455" s="38"/>
      <c r="B455" s="38"/>
    </row>
    <row r="456">
      <c r="A456" s="38"/>
      <c r="B456" s="38"/>
    </row>
    <row r="457">
      <c r="A457" s="38"/>
      <c r="B457" s="38"/>
    </row>
    <row r="458">
      <c r="A458" s="38"/>
      <c r="B458" s="38"/>
    </row>
    <row r="459">
      <c r="A459" s="38"/>
      <c r="B459" s="38"/>
    </row>
    <row r="460">
      <c r="A460" s="38"/>
      <c r="B460" s="38"/>
    </row>
    <row r="461">
      <c r="A461" s="38"/>
      <c r="B461" s="38"/>
    </row>
    <row r="462">
      <c r="A462" s="38"/>
      <c r="B462" s="38"/>
    </row>
    <row r="463">
      <c r="A463" s="38"/>
      <c r="B463" s="38"/>
    </row>
    <row r="464">
      <c r="A464" s="38"/>
      <c r="B464" s="38"/>
    </row>
    <row r="465">
      <c r="A465" s="38"/>
      <c r="B465" s="38"/>
    </row>
    <row r="466">
      <c r="A466" s="38"/>
      <c r="B466" s="38"/>
    </row>
    <row r="467">
      <c r="A467" s="38"/>
      <c r="B467" s="38"/>
    </row>
    <row r="468">
      <c r="A468" s="38"/>
      <c r="B468" s="38"/>
    </row>
    <row r="469">
      <c r="A469" s="38"/>
      <c r="B469" s="38"/>
    </row>
    <row r="470">
      <c r="A470" s="38"/>
      <c r="B470" s="38"/>
    </row>
    <row r="471">
      <c r="A471" s="38"/>
      <c r="B471" s="38"/>
    </row>
    <row r="472">
      <c r="A472" s="38"/>
      <c r="B472" s="38"/>
    </row>
    <row r="473">
      <c r="A473" s="38"/>
      <c r="B473" s="38"/>
    </row>
    <row r="474">
      <c r="A474" s="38"/>
      <c r="B474" s="38"/>
    </row>
    <row r="475">
      <c r="A475" s="38"/>
      <c r="B475" s="38"/>
    </row>
    <row r="476">
      <c r="A476" s="38"/>
      <c r="B476" s="38"/>
    </row>
    <row r="477">
      <c r="A477" s="38"/>
      <c r="B477" s="38"/>
    </row>
    <row r="478">
      <c r="A478" s="38"/>
      <c r="B478" s="38"/>
    </row>
    <row r="479">
      <c r="A479" s="38"/>
      <c r="B479" s="38"/>
    </row>
    <row r="480">
      <c r="A480" s="38"/>
      <c r="B480" s="38"/>
    </row>
    <row r="481">
      <c r="A481" s="38"/>
      <c r="B481" s="38"/>
    </row>
    <row r="482">
      <c r="A482" s="38"/>
      <c r="B482" s="38"/>
    </row>
    <row r="483">
      <c r="A483" s="38"/>
      <c r="B483" s="38"/>
    </row>
    <row r="484">
      <c r="A484" s="38"/>
      <c r="B484" s="38"/>
    </row>
    <row r="485">
      <c r="A485" s="38"/>
      <c r="B485" s="38"/>
    </row>
    <row r="486">
      <c r="A486" s="38"/>
      <c r="B486" s="38"/>
    </row>
    <row r="487">
      <c r="A487" s="38"/>
      <c r="B487" s="38"/>
    </row>
    <row r="488">
      <c r="A488" s="38"/>
      <c r="B488" s="38"/>
    </row>
    <row r="489">
      <c r="A489" s="38"/>
      <c r="B489" s="38"/>
    </row>
    <row r="490">
      <c r="A490" s="38"/>
      <c r="B490" s="38"/>
    </row>
    <row r="491">
      <c r="A491" s="38"/>
      <c r="B491" s="38"/>
    </row>
    <row r="492">
      <c r="A492" s="38"/>
      <c r="B492" s="38"/>
    </row>
    <row r="493">
      <c r="A493" s="38"/>
      <c r="B493" s="38"/>
    </row>
    <row r="494">
      <c r="A494" s="38"/>
      <c r="B494" s="38"/>
    </row>
    <row r="495">
      <c r="A495" s="38"/>
      <c r="B495" s="38"/>
    </row>
    <row r="496">
      <c r="A496" s="38"/>
      <c r="B496" s="38"/>
    </row>
    <row r="497">
      <c r="A497" s="38"/>
      <c r="B497" s="38"/>
    </row>
    <row r="498">
      <c r="A498" s="38"/>
      <c r="B498" s="38"/>
    </row>
    <row r="499">
      <c r="A499" s="38"/>
      <c r="B499" s="38"/>
    </row>
    <row r="500">
      <c r="A500" s="38"/>
      <c r="B500" s="38"/>
    </row>
    <row r="501">
      <c r="A501" s="38"/>
      <c r="B501" s="38"/>
    </row>
    <row r="502">
      <c r="A502" s="38"/>
      <c r="B502" s="38"/>
    </row>
    <row r="503">
      <c r="A503" s="38"/>
      <c r="B503" s="38"/>
    </row>
    <row r="504">
      <c r="A504" s="38"/>
      <c r="B504" s="38"/>
    </row>
    <row r="505">
      <c r="A505" s="38"/>
      <c r="B505" s="38"/>
    </row>
    <row r="506">
      <c r="A506" s="38"/>
      <c r="B506" s="38"/>
    </row>
    <row r="507">
      <c r="A507" s="38"/>
      <c r="B507" s="38"/>
    </row>
    <row r="508">
      <c r="A508" s="38"/>
      <c r="B508" s="38"/>
    </row>
    <row r="509">
      <c r="A509" s="38"/>
      <c r="B509" s="38"/>
    </row>
    <row r="510">
      <c r="A510" s="38"/>
      <c r="B510" s="38"/>
    </row>
    <row r="511">
      <c r="A511" s="38"/>
      <c r="B511" s="38"/>
    </row>
    <row r="512">
      <c r="A512" s="38"/>
      <c r="B512" s="38"/>
    </row>
    <row r="513">
      <c r="A513" s="38"/>
      <c r="B513" s="38"/>
    </row>
    <row r="514">
      <c r="A514" s="38"/>
      <c r="B514" s="38"/>
    </row>
    <row r="515">
      <c r="A515" s="38"/>
      <c r="B515" s="38"/>
    </row>
    <row r="516">
      <c r="A516" s="38"/>
      <c r="B516" s="38"/>
    </row>
    <row r="517">
      <c r="A517" s="38"/>
      <c r="B517" s="38"/>
    </row>
    <row r="518">
      <c r="A518" s="38"/>
      <c r="B518" s="38"/>
    </row>
    <row r="519">
      <c r="A519" s="38"/>
      <c r="B519" s="38"/>
    </row>
    <row r="520">
      <c r="A520" s="38"/>
      <c r="B520" s="38"/>
    </row>
    <row r="521">
      <c r="A521" s="38"/>
      <c r="B521" s="38"/>
    </row>
    <row r="522">
      <c r="A522" s="38"/>
      <c r="B522" s="38"/>
    </row>
    <row r="523">
      <c r="A523" s="38"/>
      <c r="B523" s="38"/>
    </row>
    <row r="524">
      <c r="A524" s="38"/>
      <c r="B524" s="38"/>
    </row>
    <row r="525">
      <c r="A525" s="38"/>
      <c r="B525" s="38"/>
    </row>
    <row r="526">
      <c r="A526" s="38"/>
      <c r="B526" s="38"/>
    </row>
    <row r="527">
      <c r="A527" s="38"/>
      <c r="B527" s="38"/>
    </row>
    <row r="528">
      <c r="A528" s="38"/>
      <c r="B528" s="38"/>
    </row>
    <row r="529">
      <c r="A529" s="38"/>
      <c r="B529" s="38"/>
    </row>
    <row r="530">
      <c r="A530" s="38"/>
      <c r="B530" s="38"/>
    </row>
    <row r="531">
      <c r="A531" s="38"/>
      <c r="B531" s="38"/>
    </row>
    <row r="532">
      <c r="A532" s="38"/>
      <c r="B532" s="38"/>
    </row>
    <row r="533">
      <c r="A533" s="38"/>
      <c r="B533" s="38"/>
    </row>
    <row r="534">
      <c r="A534" s="38"/>
      <c r="B534" s="38"/>
    </row>
    <row r="535">
      <c r="A535" s="38"/>
      <c r="B535" s="38"/>
    </row>
    <row r="536">
      <c r="A536" s="38"/>
      <c r="B536" s="38"/>
    </row>
    <row r="537">
      <c r="A537" s="38"/>
      <c r="B537" s="38"/>
    </row>
    <row r="538">
      <c r="A538" s="38"/>
      <c r="B538" s="38"/>
    </row>
    <row r="539">
      <c r="A539" s="38"/>
      <c r="B539" s="38"/>
    </row>
    <row r="540">
      <c r="A540" s="38"/>
      <c r="B540" s="38"/>
    </row>
    <row r="541">
      <c r="A541" s="38"/>
      <c r="B541" s="38"/>
    </row>
    <row r="542">
      <c r="A542" s="38"/>
      <c r="B542" s="38"/>
    </row>
    <row r="543">
      <c r="A543" s="38"/>
      <c r="B543" s="38"/>
    </row>
    <row r="544">
      <c r="A544" s="38"/>
      <c r="B544" s="38"/>
    </row>
    <row r="545">
      <c r="A545" s="38"/>
      <c r="B545" s="38"/>
    </row>
    <row r="546">
      <c r="A546" s="38"/>
      <c r="B546" s="38"/>
    </row>
    <row r="547">
      <c r="A547" s="38"/>
      <c r="B547" s="38"/>
    </row>
    <row r="548">
      <c r="A548" s="38"/>
      <c r="B548" s="38"/>
    </row>
    <row r="549">
      <c r="A549" s="38"/>
      <c r="B549" s="38"/>
    </row>
    <row r="550">
      <c r="A550" s="38"/>
      <c r="B550" s="38"/>
    </row>
    <row r="551">
      <c r="A551" s="38"/>
      <c r="B551" s="38"/>
    </row>
    <row r="552">
      <c r="A552" s="38"/>
      <c r="B552" s="38"/>
    </row>
    <row r="553">
      <c r="A553" s="38"/>
      <c r="B553" s="38"/>
    </row>
    <row r="554">
      <c r="A554" s="38"/>
      <c r="B554" s="38"/>
    </row>
    <row r="555">
      <c r="A555" s="38"/>
      <c r="B555" s="38"/>
    </row>
    <row r="556">
      <c r="A556" s="38"/>
      <c r="B556" s="38"/>
    </row>
    <row r="557">
      <c r="A557" s="38"/>
      <c r="B557" s="38"/>
    </row>
    <row r="558">
      <c r="A558" s="38"/>
      <c r="B558" s="38"/>
    </row>
    <row r="559">
      <c r="A559" s="38"/>
      <c r="B559" s="38"/>
    </row>
    <row r="560">
      <c r="A560" s="38"/>
      <c r="B560" s="38"/>
    </row>
    <row r="561">
      <c r="A561" s="38"/>
      <c r="B561" s="38"/>
    </row>
    <row r="562">
      <c r="A562" s="38"/>
      <c r="B562" s="38"/>
    </row>
    <row r="563">
      <c r="A563" s="38"/>
      <c r="B563" s="38"/>
    </row>
    <row r="564">
      <c r="A564" s="38"/>
      <c r="B564" s="38"/>
    </row>
    <row r="565">
      <c r="A565" s="38"/>
      <c r="B565" s="38"/>
    </row>
    <row r="566">
      <c r="A566" s="38"/>
      <c r="B566" s="38"/>
    </row>
    <row r="567">
      <c r="A567" s="38"/>
      <c r="B567" s="38"/>
    </row>
    <row r="568">
      <c r="A568" s="38"/>
      <c r="B568" s="38"/>
    </row>
    <row r="569">
      <c r="A569" s="38"/>
      <c r="B569" s="38"/>
    </row>
    <row r="570">
      <c r="A570" s="38"/>
      <c r="B570" s="38"/>
    </row>
    <row r="571">
      <c r="A571" s="38"/>
      <c r="B571" s="38"/>
    </row>
    <row r="572">
      <c r="A572" s="38"/>
      <c r="B572" s="38"/>
    </row>
    <row r="573">
      <c r="A573" s="38"/>
      <c r="B573" s="38"/>
    </row>
    <row r="574">
      <c r="A574" s="38"/>
      <c r="B574" s="38"/>
    </row>
    <row r="575">
      <c r="A575" s="38"/>
      <c r="B575" s="38"/>
    </row>
    <row r="576">
      <c r="A576" s="38"/>
      <c r="B576" s="38"/>
    </row>
    <row r="577">
      <c r="A577" s="38"/>
      <c r="B577" s="38"/>
    </row>
    <row r="578">
      <c r="A578" s="38"/>
      <c r="B578" s="38"/>
    </row>
    <row r="579">
      <c r="A579" s="38"/>
      <c r="B579" s="38"/>
    </row>
    <row r="580">
      <c r="A580" s="38"/>
      <c r="B580" s="38"/>
    </row>
    <row r="581">
      <c r="A581" s="38"/>
      <c r="B581" s="38"/>
    </row>
    <row r="582">
      <c r="A582" s="38"/>
      <c r="B582" s="38"/>
    </row>
    <row r="583">
      <c r="A583" s="38"/>
      <c r="B583" s="38"/>
    </row>
    <row r="584">
      <c r="A584" s="38"/>
      <c r="B584" s="38"/>
    </row>
    <row r="585">
      <c r="A585" s="38"/>
      <c r="B585" s="38"/>
    </row>
    <row r="586">
      <c r="A586" s="38"/>
      <c r="B586" s="38"/>
    </row>
    <row r="587">
      <c r="A587" s="38"/>
      <c r="B587" s="38"/>
    </row>
    <row r="588">
      <c r="A588" s="38"/>
      <c r="B588" s="38"/>
    </row>
    <row r="589">
      <c r="A589" s="38"/>
      <c r="B589" s="38"/>
    </row>
    <row r="590">
      <c r="A590" s="38"/>
      <c r="B590" s="38"/>
    </row>
    <row r="591">
      <c r="A591" s="38"/>
      <c r="B591" s="38"/>
    </row>
    <row r="592">
      <c r="A592" s="38"/>
      <c r="B592" s="38"/>
    </row>
    <row r="593">
      <c r="A593" s="38"/>
      <c r="B593" s="38"/>
    </row>
    <row r="594">
      <c r="A594" s="38"/>
      <c r="B594" s="38"/>
    </row>
    <row r="595">
      <c r="A595" s="38"/>
      <c r="B595" s="38"/>
    </row>
    <row r="596">
      <c r="A596" s="38"/>
      <c r="B596" s="38"/>
    </row>
    <row r="597">
      <c r="A597" s="38"/>
      <c r="B597" s="38"/>
    </row>
    <row r="598">
      <c r="A598" s="38"/>
      <c r="B598" s="38"/>
    </row>
    <row r="599">
      <c r="A599" s="38"/>
      <c r="B599" s="38"/>
    </row>
    <row r="600">
      <c r="A600" s="38"/>
      <c r="B600" s="38"/>
    </row>
    <row r="601">
      <c r="A601" s="38"/>
      <c r="B601" s="38"/>
    </row>
    <row r="602">
      <c r="A602" s="38"/>
      <c r="B602" s="38"/>
    </row>
    <row r="603">
      <c r="A603" s="38"/>
      <c r="B603" s="38"/>
    </row>
    <row r="604">
      <c r="A604" s="38"/>
      <c r="B604" s="38"/>
    </row>
    <row r="605">
      <c r="A605" s="38"/>
      <c r="B605" s="38"/>
    </row>
    <row r="606">
      <c r="A606" s="38"/>
      <c r="B606" s="38"/>
    </row>
    <row r="607">
      <c r="A607" s="38"/>
      <c r="B607" s="38"/>
    </row>
    <row r="608">
      <c r="A608" s="38"/>
      <c r="B608" s="38"/>
    </row>
    <row r="609">
      <c r="A609" s="38"/>
      <c r="B609" s="38"/>
    </row>
    <row r="610">
      <c r="A610" s="38"/>
      <c r="B610" s="38"/>
    </row>
    <row r="611">
      <c r="A611" s="38"/>
      <c r="B611" s="38"/>
    </row>
    <row r="612">
      <c r="A612" s="38"/>
      <c r="B612" s="38"/>
    </row>
    <row r="613">
      <c r="A613" s="38"/>
      <c r="B613" s="38"/>
    </row>
    <row r="614">
      <c r="A614" s="38"/>
      <c r="B614" s="38"/>
    </row>
    <row r="615">
      <c r="A615" s="38"/>
      <c r="B615" s="38"/>
    </row>
    <row r="616">
      <c r="A616" s="38"/>
      <c r="B616" s="38"/>
    </row>
    <row r="617">
      <c r="A617" s="38"/>
      <c r="B617" s="38"/>
    </row>
    <row r="618">
      <c r="A618" s="38"/>
      <c r="B618" s="38"/>
    </row>
    <row r="619">
      <c r="A619" s="38"/>
      <c r="B619" s="38"/>
    </row>
    <row r="620">
      <c r="A620" s="38"/>
      <c r="B620" s="38"/>
    </row>
    <row r="621">
      <c r="A621" s="38"/>
      <c r="B621" s="38"/>
    </row>
    <row r="622">
      <c r="A622" s="38"/>
      <c r="B622" s="38"/>
    </row>
    <row r="623">
      <c r="A623" s="38"/>
      <c r="B623" s="38"/>
    </row>
    <row r="624">
      <c r="A624" s="38"/>
      <c r="B624" s="38"/>
    </row>
    <row r="625">
      <c r="A625" s="38"/>
      <c r="B625" s="38"/>
    </row>
    <row r="626">
      <c r="A626" s="38"/>
      <c r="B626" s="38"/>
    </row>
    <row r="627">
      <c r="A627" s="38"/>
      <c r="B627" s="38"/>
    </row>
    <row r="628">
      <c r="A628" s="38"/>
      <c r="B628" s="38"/>
    </row>
    <row r="629">
      <c r="A629" s="38"/>
      <c r="B629" s="38"/>
    </row>
    <row r="630">
      <c r="A630" s="38"/>
      <c r="B630" s="38"/>
    </row>
    <row r="631">
      <c r="A631" s="38"/>
      <c r="B631" s="38"/>
    </row>
    <row r="632">
      <c r="A632" s="38"/>
      <c r="B632" s="38"/>
    </row>
    <row r="633">
      <c r="A633" s="38"/>
      <c r="B633" s="38"/>
    </row>
    <row r="634">
      <c r="A634" s="38"/>
      <c r="B634" s="38"/>
    </row>
    <row r="635">
      <c r="A635" s="38"/>
      <c r="B635" s="38"/>
    </row>
    <row r="636">
      <c r="A636" s="38"/>
      <c r="B636" s="38"/>
    </row>
    <row r="637">
      <c r="A637" s="38"/>
      <c r="B637" s="38"/>
    </row>
    <row r="638">
      <c r="A638" s="38"/>
      <c r="B638" s="38"/>
    </row>
    <row r="639">
      <c r="A639" s="38"/>
      <c r="B639" s="38"/>
    </row>
    <row r="640">
      <c r="A640" s="38"/>
      <c r="B640" s="38"/>
    </row>
    <row r="641">
      <c r="A641" s="38"/>
      <c r="B641" s="38"/>
    </row>
    <row r="642">
      <c r="A642" s="38"/>
      <c r="B642" s="38"/>
    </row>
    <row r="643">
      <c r="A643" s="38"/>
      <c r="B643" s="38"/>
    </row>
    <row r="644">
      <c r="A644" s="38"/>
      <c r="B644" s="38"/>
    </row>
    <row r="645">
      <c r="A645" s="38"/>
      <c r="B645" s="38"/>
    </row>
    <row r="646">
      <c r="A646" s="38"/>
      <c r="B646" s="38"/>
    </row>
    <row r="647">
      <c r="A647" s="38"/>
      <c r="B647" s="38"/>
    </row>
    <row r="648">
      <c r="A648" s="38"/>
      <c r="B648" s="38"/>
    </row>
    <row r="649">
      <c r="A649" s="38"/>
      <c r="B649" s="38"/>
    </row>
    <row r="650">
      <c r="A650" s="38"/>
      <c r="B650" s="38"/>
    </row>
    <row r="651">
      <c r="A651" s="38"/>
      <c r="B651" s="38"/>
    </row>
    <row r="652">
      <c r="A652" s="38"/>
      <c r="B652" s="38"/>
    </row>
    <row r="653">
      <c r="A653" s="38"/>
      <c r="B653" s="38"/>
    </row>
    <row r="654">
      <c r="A654" s="38"/>
      <c r="B654" s="38"/>
    </row>
    <row r="655">
      <c r="A655" s="38"/>
      <c r="B655" s="38"/>
    </row>
    <row r="656">
      <c r="A656" s="38"/>
      <c r="B656" s="38"/>
    </row>
    <row r="657">
      <c r="A657" s="38"/>
      <c r="B657" s="38"/>
    </row>
    <row r="658">
      <c r="A658" s="38"/>
      <c r="B658" s="38"/>
    </row>
    <row r="659">
      <c r="A659" s="38"/>
      <c r="B659" s="38"/>
    </row>
    <row r="660">
      <c r="A660" s="38"/>
      <c r="B660" s="38"/>
    </row>
    <row r="661">
      <c r="A661" s="38"/>
      <c r="B661" s="38"/>
    </row>
    <row r="662">
      <c r="A662" s="38"/>
      <c r="B662" s="38"/>
    </row>
    <row r="663">
      <c r="A663" s="38"/>
      <c r="B663" s="38"/>
    </row>
    <row r="664">
      <c r="A664" s="38"/>
      <c r="B664" s="38"/>
    </row>
    <row r="665">
      <c r="A665" s="38"/>
      <c r="B665" s="38"/>
    </row>
    <row r="666">
      <c r="A666" s="38"/>
      <c r="B666" s="38"/>
    </row>
    <row r="667">
      <c r="A667" s="38"/>
      <c r="B667" s="38"/>
    </row>
    <row r="668">
      <c r="A668" s="38"/>
      <c r="B668" s="38"/>
    </row>
    <row r="669">
      <c r="A669" s="38"/>
      <c r="B669" s="38"/>
    </row>
    <row r="670">
      <c r="A670" s="38"/>
      <c r="B670" s="38"/>
    </row>
    <row r="671">
      <c r="A671" s="38"/>
      <c r="B671" s="38"/>
    </row>
    <row r="672">
      <c r="A672" s="38"/>
      <c r="B672" s="38"/>
    </row>
    <row r="673">
      <c r="A673" s="38"/>
      <c r="B673" s="38"/>
    </row>
    <row r="674">
      <c r="A674" s="38"/>
      <c r="B674" s="38"/>
    </row>
    <row r="675">
      <c r="A675" s="38"/>
      <c r="B675" s="38"/>
    </row>
    <row r="676">
      <c r="A676" s="38"/>
      <c r="B676" s="38"/>
    </row>
    <row r="677">
      <c r="A677" s="38"/>
      <c r="B677" s="38"/>
    </row>
    <row r="678">
      <c r="A678" s="38"/>
      <c r="B678" s="38"/>
    </row>
    <row r="679">
      <c r="A679" s="38"/>
      <c r="B679" s="38"/>
    </row>
    <row r="680">
      <c r="A680" s="38"/>
      <c r="B680" s="38"/>
    </row>
    <row r="681">
      <c r="A681" s="38"/>
      <c r="B681" s="38"/>
    </row>
    <row r="682">
      <c r="A682" s="38"/>
      <c r="B682" s="38"/>
    </row>
    <row r="683">
      <c r="A683" s="38"/>
      <c r="B683" s="38"/>
    </row>
    <row r="684">
      <c r="A684" s="38"/>
      <c r="B684" s="38"/>
    </row>
    <row r="685">
      <c r="A685" s="38"/>
      <c r="B685" s="38"/>
    </row>
    <row r="686">
      <c r="A686" s="38"/>
      <c r="B686" s="38"/>
    </row>
    <row r="687">
      <c r="A687" s="38"/>
      <c r="B687" s="38"/>
    </row>
    <row r="688">
      <c r="A688" s="38"/>
      <c r="B688" s="38"/>
    </row>
    <row r="689">
      <c r="A689" s="38"/>
      <c r="B689" s="38"/>
    </row>
    <row r="690">
      <c r="A690" s="38"/>
      <c r="B690" s="38"/>
    </row>
    <row r="691">
      <c r="A691" s="38"/>
      <c r="B691" s="38"/>
    </row>
    <row r="692">
      <c r="A692" s="38"/>
      <c r="B692" s="38"/>
    </row>
    <row r="693">
      <c r="A693" s="38"/>
      <c r="B693" s="38"/>
    </row>
    <row r="694">
      <c r="A694" s="38"/>
      <c r="B694" s="38"/>
    </row>
    <row r="695">
      <c r="A695" s="38"/>
      <c r="B695" s="38"/>
    </row>
    <row r="696">
      <c r="A696" s="38"/>
      <c r="B696" s="38"/>
    </row>
    <row r="697">
      <c r="A697" s="38"/>
      <c r="B697" s="38"/>
    </row>
    <row r="698">
      <c r="A698" s="38"/>
      <c r="B698" s="38"/>
    </row>
    <row r="699">
      <c r="A699" s="38"/>
      <c r="B699" s="38"/>
    </row>
    <row r="700">
      <c r="A700" s="38"/>
      <c r="B700" s="38"/>
    </row>
    <row r="701">
      <c r="A701" s="38"/>
      <c r="B701" s="38"/>
    </row>
    <row r="702">
      <c r="A702" s="38"/>
      <c r="B702" s="38"/>
    </row>
    <row r="703">
      <c r="A703" s="38"/>
      <c r="B703" s="38"/>
    </row>
    <row r="704">
      <c r="A704" s="38"/>
      <c r="B704" s="38"/>
    </row>
    <row r="705">
      <c r="A705" s="38"/>
      <c r="B705" s="38"/>
    </row>
    <row r="706">
      <c r="A706" s="38"/>
      <c r="B706" s="38"/>
    </row>
    <row r="707">
      <c r="A707" s="38"/>
      <c r="B707" s="38"/>
    </row>
    <row r="708">
      <c r="A708" s="38"/>
      <c r="B708" s="38"/>
    </row>
    <row r="709">
      <c r="A709" s="38"/>
      <c r="B709" s="38"/>
    </row>
    <row r="710">
      <c r="A710" s="38"/>
      <c r="B710" s="38"/>
    </row>
    <row r="711">
      <c r="A711" s="38"/>
      <c r="B711" s="38"/>
    </row>
    <row r="712">
      <c r="A712" s="38"/>
      <c r="B712" s="38"/>
    </row>
    <row r="713">
      <c r="A713" s="38"/>
      <c r="B713" s="38"/>
    </row>
    <row r="714">
      <c r="A714" s="38"/>
      <c r="B714" s="38"/>
    </row>
    <row r="715">
      <c r="A715" s="38"/>
      <c r="B715" s="38"/>
    </row>
    <row r="716">
      <c r="A716" s="38"/>
      <c r="B716" s="38"/>
    </row>
    <row r="717">
      <c r="A717" s="38"/>
      <c r="B717" s="38"/>
    </row>
    <row r="718">
      <c r="A718" s="38"/>
      <c r="B718" s="38"/>
    </row>
    <row r="719">
      <c r="A719" s="38"/>
      <c r="B719" s="38"/>
    </row>
    <row r="720">
      <c r="A720" s="38"/>
      <c r="B720" s="38"/>
    </row>
    <row r="721">
      <c r="A721" s="38"/>
      <c r="B721" s="38"/>
    </row>
    <row r="722">
      <c r="A722" s="38"/>
      <c r="B722" s="38"/>
    </row>
    <row r="723">
      <c r="A723" s="38"/>
      <c r="B723" s="38"/>
    </row>
    <row r="724">
      <c r="A724" s="38"/>
      <c r="B724" s="38"/>
    </row>
    <row r="725">
      <c r="A725" s="38"/>
      <c r="B725" s="38"/>
    </row>
    <row r="726">
      <c r="A726" s="38"/>
      <c r="B726" s="38"/>
    </row>
    <row r="727">
      <c r="A727" s="38"/>
      <c r="B727" s="38"/>
    </row>
    <row r="728">
      <c r="A728" s="38"/>
      <c r="B728" s="38"/>
    </row>
    <row r="729">
      <c r="A729" s="38"/>
      <c r="B729" s="38"/>
    </row>
    <row r="730">
      <c r="A730" s="38"/>
      <c r="B730" s="38"/>
    </row>
    <row r="731">
      <c r="A731" s="38"/>
      <c r="B731" s="38"/>
    </row>
    <row r="732">
      <c r="A732" s="38"/>
      <c r="B732" s="38"/>
    </row>
    <row r="733">
      <c r="A733" s="38"/>
      <c r="B733" s="38"/>
    </row>
    <row r="734">
      <c r="A734" s="38"/>
      <c r="B734" s="38"/>
    </row>
    <row r="735">
      <c r="A735" s="38"/>
      <c r="B735" s="38"/>
    </row>
    <row r="736">
      <c r="A736" s="38"/>
      <c r="B736" s="38"/>
    </row>
    <row r="737">
      <c r="A737" s="38"/>
      <c r="B737" s="38"/>
    </row>
    <row r="738">
      <c r="A738" s="38"/>
      <c r="B738" s="38"/>
    </row>
    <row r="739">
      <c r="A739" s="38"/>
      <c r="B739" s="38"/>
    </row>
    <row r="740">
      <c r="A740" s="38"/>
      <c r="B740" s="38"/>
    </row>
    <row r="741">
      <c r="A741" s="38"/>
      <c r="B741" s="38"/>
    </row>
    <row r="742">
      <c r="A742" s="38"/>
      <c r="B742" s="38"/>
    </row>
    <row r="743">
      <c r="A743" s="38"/>
      <c r="B743" s="38"/>
    </row>
    <row r="744">
      <c r="A744" s="38"/>
      <c r="B744" s="38"/>
    </row>
    <row r="745">
      <c r="A745" s="38"/>
      <c r="B745" s="38"/>
    </row>
    <row r="746">
      <c r="A746" s="38"/>
      <c r="B746" s="38"/>
    </row>
    <row r="747">
      <c r="A747" s="38"/>
      <c r="B747" s="38"/>
    </row>
    <row r="748">
      <c r="A748" s="38"/>
      <c r="B748" s="38"/>
    </row>
    <row r="749">
      <c r="A749" s="38"/>
      <c r="B749" s="38"/>
    </row>
    <row r="750">
      <c r="A750" s="38"/>
      <c r="B750" s="38"/>
    </row>
    <row r="751">
      <c r="A751" s="38"/>
      <c r="B751" s="38"/>
    </row>
    <row r="752">
      <c r="A752" s="38"/>
      <c r="B752" s="38"/>
    </row>
    <row r="753">
      <c r="A753" s="38"/>
      <c r="B753" s="38"/>
    </row>
    <row r="754">
      <c r="A754" s="38"/>
      <c r="B754" s="38"/>
    </row>
    <row r="755">
      <c r="A755" s="38"/>
      <c r="B755" s="38"/>
    </row>
    <row r="756">
      <c r="A756" s="38"/>
      <c r="B756" s="38"/>
    </row>
    <row r="757">
      <c r="A757" s="38"/>
      <c r="B757" s="38"/>
    </row>
    <row r="758">
      <c r="A758" s="38"/>
      <c r="B758" s="38"/>
    </row>
    <row r="759">
      <c r="A759" s="38"/>
      <c r="B759" s="38"/>
    </row>
    <row r="760">
      <c r="A760" s="38"/>
      <c r="B760" s="38"/>
    </row>
    <row r="761">
      <c r="A761" s="38"/>
      <c r="B761" s="38"/>
    </row>
    <row r="762">
      <c r="A762" s="38"/>
      <c r="B762" s="38"/>
    </row>
    <row r="763">
      <c r="A763" s="38"/>
      <c r="B763" s="38"/>
    </row>
    <row r="764">
      <c r="A764" s="38"/>
      <c r="B764" s="38"/>
    </row>
    <row r="765">
      <c r="A765" s="38"/>
      <c r="B765" s="38"/>
    </row>
    <row r="766">
      <c r="A766" s="38"/>
      <c r="B766" s="38"/>
    </row>
    <row r="767">
      <c r="A767" s="38"/>
      <c r="B767" s="38"/>
    </row>
    <row r="768">
      <c r="A768" s="38"/>
      <c r="B768" s="38"/>
    </row>
    <row r="769">
      <c r="A769" s="38"/>
      <c r="B769" s="38"/>
    </row>
    <row r="770">
      <c r="A770" s="38"/>
      <c r="B770" s="38"/>
    </row>
    <row r="771">
      <c r="A771" s="38"/>
      <c r="B771" s="38"/>
    </row>
    <row r="772">
      <c r="A772" s="38"/>
      <c r="B772" s="38"/>
    </row>
    <row r="773">
      <c r="A773" s="38"/>
      <c r="B773" s="38"/>
    </row>
    <row r="774">
      <c r="A774" s="38"/>
      <c r="B774" s="38"/>
    </row>
    <row r="775">
      <c r="A775" s="38"/>
      <c r="B775" s="38"/>
    </row>
    <row r="776">
      <c r="A776" s="38"/>
      <c r="B776" s="38"/>
    </row>
    <row r="777">
      <c r="A777" s="38"/>
      <c r="B777" s="38"/>
    </row>
    <row r="778">
      <c r="A778" s="38"/>
      <c r="B778" s="38"/>
    </row>
    <row r="779">
      <c r="A779" s="38"/>
      <c r="B779" s="38"/>
    </row>
    <row r="780">
      <c r="A780" s="38"/>
      <c r="B780" s="38"/>
    </row>
    <row r="781">
      <c r="A781" s="38"/>
      <c r="B781" s="38"/>
    </row>
    <row r="782">
      <c r="A782" s="38"/>
      <c r="B782" s="38"/>
    </row>
    <row r="783">
      <c r="A783" s="38"/>
      <c r="B783" s="38"/>
    </row>
    <row r="784">
      <c r="A784" s="38"/>
      <c r="B784" s="38"/>
    </row>
    <row r="785">
      <c r="A785" s="38"/>
      <c r="B785" s="38"/>
    </row>
    <row r="786">
      <c r="A786" s="38"/>
      <c r="B786" s="38"/>
    </row>
    <row r="787">
      <c r="A787" s="38"/>
      <c r="B787" s="38"/>
    </row>
    <row r="788">
      <c r="A788" s="38"/>
      <c r="B788" s="38"/>
    </row>
    <row r="789">
      <c r="A789" s="38"/>
      <c r="B789" s="38"/>
    </row>
    <row r="790">
      <c r="A790" s="38"/>
      <c r="B790" s="38"/>
    </row>
    <row r="791">
      <c r="A791" s="38"/>
      <c r="B791" s="38"/>
    </row>
    <row r="792">
      <c r="A792" s="38"/>
      <c r="B792" s="38"/>
    </row>
    <row r="793">
      <c r="A793" s="38"/>
      <c r="B793" s="38"/>
    </row>
    <row r="794">
      <c r="A794" s="38"/>
      <c r="B794" s="38"/>
    </row>
    <row r="795">
      <c r="A795" s="38"/>
      <c r="B795" s="38"/>
    </row>
    <row r="796">
      <c r="A796" s="38"/>
      <c r="B796" s="38"/>
    </row>
    <row r="797">
      <c r="A797" s="38"/>
      <c r="B797" s="38"/>
    </row>
    <row r="798">
      <c r="A798" s="38"/>
      <c r="B798" s="38"/>
    </row>
    <row r="799">
      <c r="A799" s="38"/>
      <c r="B799" s="38"/>
    </row>
    <row r="800">
      <c r="A800" s="38"/>
      <c r="B800" s="38"/>
    </row>
    <row r="801">
      <c r="A801" s="38"/>
      <c r="B801" s="38"/>
    </row>
    <row r="802">
      <c r="A802" s="38"/>
      <c r="B802" s="38"/>
    </row>
    <row r="803">
      <c r="A803" s="38"/>
      <c r="B803" s="38"/>
    </row>
    <row r="804">
      <c r="A804" s="38"/>
      <c r="B804" s="38"/>
    </row>
    <row r="805">
      <c r="A805" s="38"/>
      <c r="B805" s="38"/>
    </row>
    <row r="806">
      <c r="A806" s="38"/>
      <c r="B806" s="38"/>
    </row>
    <row r="807">
      <c r="A807" s="38"/>
      <c r="B807" s="38"/>
    </row>
    <row r="808">
      <c r="A808" s="38"/>
      <c r="B808" s="38"/>
    </row>
    <row r="809">
      <c r="A809" s="38"/>
      <c r="B809" s="38"/>
    </row>
    <row r="810">
      <c r="A810" s="38"/>
      <c r="B810" s="38"/>
    </row>
    <row r="811">
      <c r="A811" s="38"/>
      <c r="B811" s="38"/>
    </row>
    <row r="812">
      <c r="A812" s="38"/>
      <c r="B812" s="38"/>
    </row>
    <row r="813">
      <c r="A813" s="38"/>
      <c r="B813" s="38"/>
    </row>
    <row r="814">
      <c r="A814" s="38"/>
      <c r="B814" s="38"/>
    </row>
    <row r="815">
      <c r="A815" s="38"/>
      <c r="B815" s="38"/>
    </row>
    <row r="816">
      <c r="A816" s="38"/>
      <c r="B816" s="38"/>
    </row>
    <row r="817">
      <c r="A817" s="38"/>
      <c r="B817" s="38"/>
    </row>
    <row r="818">
      <c r="A818" s="38"/>
      <c r="B818" s="38"/>
    </row>
    <row r="819">
      <c r="A819" s="38"/>
      <c r="B819" s="38"/>
    </row>
  </sheetData>
  <mergeCells count="896">
    <mergeCell ref="A1:N1"/>
    <mergeCell ref="A2:N2"/>
    <mergeCell ref="G3:H3"/>
    <mergeCell ref="A4:B5"/>
    <mergeCell ref="A6:B6"/>
    <mergeCell ref="C6:D6"/>
    <mergeCell ref="A7:B7"/>
    <mergeCell ref="D7:F7"/>
    <mergeCell ref="A10:A11"/>
    <mergeCell ref="B10:B11"/>
    <mergeCell ref="C10:C11"/>
    <mergeCell ref="H10:I10"/>
    <mergeCell ref="J10:J11"/>
    <mergeCell ref="K10:K11"/>
    <mergeCell ref="M10:M11"/>
    <mergeCell ref="D11:D12"/>
    <mergeCell ref="E11:E12"/>
    <mergeCell ref="F11:F12"/>
    <mergeCell ref="G11:G12"/>
    <mergeCell ref="H11:I11"/>
    <mergeCell ref="A12:A19"/>
    <mergeCell ref="B12:B19"/>
    <mergeCell ref="K12:K19"/>
    <mergeCell ref="M12:M19"/>
    <mergeCell ref="N12:N19"/>
    <mergeCell ref="C13:C17"/>
    <mergeCell ref="D13:D17"/>
    <mergeCell ref="E13:E17"/>
    <mergeCell ref="F13:F17"/>
    <mergeCell ref="G13:G17"/>
    <mergeCell ref="H13:I13"/>
    <mergeCell ref="I14:I15"/>
    <mergeCell ref="J14:J15"/>
    <mergeCell ref="L14:L15"/>
    <mergeCell ref="I16:I17"/>
    <mergeCell ref="J16:J17"/>
    <mergeCell ref="C18:C19"/>
    <mergeCell ref="D18:D19"/>
    <mergeCell ref="E18:E19"/>
    <mergeCell ref="F18:F19"/>
    <mergeCell ref="G18:G19"/>
    <mergeCell ref="H18:I18"/>
    <mergeCell ref="A20:I20"/>
    <mergeCell ref="A23:A30"/>
    <mergeCell ref="B23:B30"/>
    <mergeCell ref="C23:C24"/>
    <mergeCell ref="D23:D24"/>
    <mergeCell ref="F23:F24"/>
    <mergeCell ref="G23:G24"/>
    <mergeCell ref="I23:I24"/>
    <mergeCell ref="J23:J24"/>
    <mergeCell ref="K23:K24"/>
    <mergeCell ref="L23:L24"/>
    <mergeCell ref="N23:N24"/>
    <mergeCell ref="C25:C26"/>
    <mergeCell ref="D25:D26"/>
    <mergeCell ref="F25:F26"/>
    <mergeCell ref="G25:G26"/>
    <mergeCell ref="I25:I26"/>
    <mergeCell ref="J25:J26"/>
    <mergeCell ref="K25:K26"/>
    <mergeCell ref="L25:L26"/>
    <mergeCell ref="N25:N26"/>
    <mergeCell ref="C27:C28"/>
    <mergeCell ref="D27:D28"/>
    <mergeCell ref="F27:F28"/>
    <mergeCell ref="G27:G28"/>
    <mergeCell ref="I27:I28"/>
    <mergeCell ref="J27:J28"/>
    <mergeCell ref="K27:K28"/>
    <mergeCell ref="L27:L28"/>
    <mergeCell ref="N27:N28"/>
    <mergeCell ref="C29:C30"/>
    <mergeCell ref="D29:D30"/>
    <mergeCell ref="F29:F30"/>
    <mergeCell ref="G29:G30"/>
    <mergeCell ref="I29:I30"/>
    <mergeCell ref="J29:J30"/>
    <mergeCell ref="K29:K30"/>
    <mergeCell ref="L29:L30"/>
    <mergeCell ref="N29:N30"/>
    <mergeCell ref="A31:I31"/>
    <mergeCell ref="A33:A34"/>
    <mergeCell ref="B33:B34"/>
    <mergeCell ref="C33:C34"/>
    <mergeCell ref="H33:I33"/>
    <mergeCell ref="J33:J34"/>
    <mergeCell ref="K33:K34"/>
    <mergeCell ref="M33:M34"/>
    <mergeCell ref="D34:D35"/>
    <mergeCell ref="E34:E35"/>
    <mergeCell ref="F34:F35"/>
    <mergeCell ref="G34:G35"/>
    <mergeCell ref="H34:I34"/>
    <mergeCell ref="A35:A42"/>
    <mergeCell ref="B35:B42"/>
    <mergeCell ref="K35:K42"/>
    <mergeCell ref="M35:M42"/>
    <mergeCell ref="N35:N42"/>
    <mergeCell ref="C36:C40"/>
    <mergeCell ref="D36:D40"/>
    <mergeCell ref="E36:E40"/>
    <mergeCell ref="F36:F40"/>
    <mergeCell ref="G36:G40"/>
    <mergeCell ref="H36:I36"/>
    <mergeCell ref="I37:I38"/>
    <mergeCell ref="J37:J38"/>
    <mergeCell ref="L37:L38"/>
    <mergeCell ref="I39:I40"/>
    <mergeCell ref="J39:J40"/>
    <mergeCell ref="C41:C42"/>
    <mergeCell ref="D41:D42"/>
    <mergeCell ref="E41:E42"/>
    <mergeCell ref="F41:F42"/>
    <mergeCell ref="G41:G42"/>
    <mergeCell ref="H41:I41"/>
    <mergeCell ref="A43:I43"/>
    <mergeCell ref="A46:A53"/>
    <mergeCell ref="B46:B53"/>
    <mergeCell ref="C46:C47"/>
    <mergeCell ref="D46:D47"/>
    <mergeCell ref="F46:F47"/>
    <mergeCell ref="G46:G47"/>
    <mergeCell ref="I46:I47"/>
    <mergeCell ref="J46:J47"/>
    <mergeCell ref="K46:K47"/>
    <mergeCell ref="L46:L47"/>
    <mergeCell ref="N46:N47"/>
    <mergeCell ref="C48:C49"/>
    <mergeCell ref="D48:D49"/>
    <mergeCell ref="F48:F49"/>
    <mergeCell ref="G48:G49"/>
    <mergeCell ref="I48:I49"/>
    <mergeCell ref="J48:J49"/>
    <mergeCell ref="K48:K49"/>
    <mergeCell ref="L48:L49"/>
    <mergeCell ref="N48:N49"/>
    <mergeCell ref="C50:C51"/>
    <mergeCell ref="D50:D51"/>
    <mergeCell ref="F50:F51"/>
    <mergeCell ref="G50:G51"/>
    <mergeCell ref="I50:I51"/>
    <mergeCell ref="J50:J51"/>
    <mergeCell ref="K50:K51"/>
    <mergeCell ref="L50:L51"/>
    <mergeCell ref="N50:N51"/>
    <mergeCell ref="C52:C53"/>
    <mergeCell ref="D52:D53"/>
    <mergeCell ref="F52:F53"/>
    <mergeCell ref="G52:G53"/>
    <mergeCell ref="I52:I53"/>
    <mergeCell ref="J52:J53"/>
    <mergeCell ref="K52:K53"/>
    <mergeCell ref="L52:L53"/>
    <mergeCell ref="N52:N53"/>
    <mergeCell ref="A54:I54"/>
    <mergeCell ref="A56:A57"/>
    <mergeCell ref="B56:B57"/>
    <mergeCell ref="C56:C57"/>
    <mergeCell ref="H56:I56"/>
    <mergeCell ref="J56:J57"/>
    <mergeCell ref="K56:K57"/>
    <mergeCell ref="M56:M57"/>
    <mergeCell ref="D57:D58"/>
    <mergeCell ref="E57:E58"/>
    <mergeCell ref="F57:F58"/>
    <mergeCell ref="G57:G58"/>
    <mergeCell ref="H57:I57"/>
    <mergeCell ref="A58:A65"/>
    <mergeCell ref="B58:B65"/>
    <mergeCell ref="K58:K65"/>
    <mergeCell ref="M58:M65"/>
    <mergeCell ref="N58:N65"/>
    <mergeCell ref="C59:C63"/>
    <mergeCell ref="D59:D63"/>
    <mergeCell ref="E59:E63"/>
    <mergeCell ref="F59:F63"/>
    <mergeCell ref="G59:G63"/>
    <mergeCell ref="H59:I59"/>
    <mergeCell ref="I60:I61"/>
    <mergeCell ref="J60:J61"/>
    <mergeCell ref="L60:L61"/>
    <mergeCell ref="I62:I63"/>
    <mergeCell ref="J62:J63"/>
    <mergeCell ref="C64:C65"/>
    <mergeCell ref="D64:D65"/>
    <mergeCell ref="E64:E65"/>
    <mergeCell ref="F64:F65"/>
    <mergeCell ref="G64:G65"/>
    <mergeCell ref="H64:I64"/>
    <mergeCell ref="A66:I66"/>
    <mergeCell ref="A69:A76"/>
    <mergeCell ref="B69:B76"/>
    <mergeCell ref="C69:C70"/>
    <mergeCell ref="D69:D70"/>
    <mergeCell ref="F69:F70"/>
    <mergeCell ref="G69:G70"/>
    <mergeCell ref="I69:I70"/>
    <mergeCell ref="J69:J70"/>
    <mergeCell ref="K69:K70"/>
    <mergeCell ref="L69:L70"/>
    <mergeCell ref="N69:N70"/>
    <mergeCell ref="C71:C72"/>
    <mergeCell ref="D71:D72"/>
    <mergeCell ref="F71:F72"/>
    <mergeCell ref="G71:G72"/>
    <mergeCell ref="I71:I72"/>
    <mergeCell ref="J71:J72"/>
    <mergeCell ref="K71:K72"/>
    <mergeCell ref="L71:L72"/>
    <mergeCell ref="N71:N72"/>
    <mergeCell ref="C73:C74"/>
    <mergeCell ref="D73:D74"/>
    <mergeCell ref="F73:F74"/>
    <mergeCell ref="G73:G74"/>
    <mergeCell ref="I73:I74"/>
    <mergeCell ref="J73:J74"/>
    <mergeCell ref="K73:K74"/>
    <mergeCell ref="L73:L74"/>
    <mergeCell ref="N73:N74"/>
    <mergeCell ref="C75:C76"/>
    <mergeCell ref="D75:D76"/>
    <mergeCell ref="F75:F76"/>
    <mergeCell ref="G75:G76"/>
    <mergeCell ref="I75:I76"/>
    <mergeCell ref="J75:J76"/>
    <mergeCell ref="K75:K76"/>
    <mergeCell ref="L75:L76"/>
    <mergeCell ref="N75:N76"/>
    <mergeCell ref="A77:I77"/>
    <mergeCell ref="A79:A80"/>
    <mergeCell ref="B79:B80"/>
    <mergeCell ref="C79:C80"/>
    <mergeCell ref="H79:I79"/>
    <mergeCell ref="J79:J80"/>
    <mergeCell ref="K79:K80"/>
    <mergeCell ref="M79:M80"/>
    <mergeCell ref="D80:D81"/>
    <mergeCell ref="E80:E81"/>
    <mergeCell ref="F80:F81"/>
    <mergeCell ref="G80:G81"/>
    <mergeCell ref="H80:I80"/>
    <mergeCell ref="A81:A88"/>
    <mergeCell ref="B81:B88"/>
    <mergeCell ref="K81:K88"/>
    <mergeCell ref="M81:M88"/>
    <mergeCell ref="N81:N88"/>
    <mergeCell ref="C82:C86"/>
    <mergeCell ref="D82:D86"/>
    <mergeCell ref="E82:E86"/>
    <mergeCell ref="F82:F86"/>
    <mergeCell ref="G82:G86"/>
    <mergeCell ref="H82:I82"/>
    <mergeCell ref="I83:I84"/>
    <mergeCell ref="J83:J84"/>
    <mergeCell ref="L83:L84"/>
    <mergeCell ref="I85:I86"/>
    <mergeCell ref="J85:J86"/>
    <mergeCell ref="C87:C88"/>
    <mergeCell ref="D87:D88"/>
    <mergeCell ref="E87:E88"/>
    <mergeCell ref="F87:F88"/>
    <mergeCell ref="G87:G88"/>
    <mergeCell ref="H87:I87"/>
    <mergeCell ref="A89:I89"/>
    <mergeCell ref="A92:A99"/>
    <mergeCell ref="B92:B99"/>
    <mergeCell ref="C92:C93"/>
    <mergeCell ref="D92:D93"/>
    <mergeCell ref="F92:F93"/>
    <mergeCell ref="G92:G93"/>
    <mergeCell ref="I92:I93"/>
    <mergeCell ref="J92:J93"/>
    <mergeCell ref="K92:K93"/>
    <mergeCell ref="L92:L93"/>
    <mergeCell ref="N92:N93"/>
    <mergeCell ref="C94:C95"/>
    <mergeCell ref="D94:D95"/>
    <mergeCell ref="F94:F95"/>
    <mergeCell ref="G94:G95"/>
    <mergeCell ref="I94:I95"/>
    <mergeCell ref="J94:J95"/>
    <mergeCell ref="K94:K95"/>
    <mergeCell ref="L94:L95"/>
    <mergeCell ref="N94:N95"/>
    <mergeCell ref="C96:C97"/>
    <mergeCell ref="D96:D97"/>
    <mergeCell ref="F96:F97"/>
    <mergeCell ref="G96:G97"/>
    <mergeCell ref="I96:I97"/>
    <mergeCell ref="J96:J97"/>
    <mergeCell ref="K96:K97"/>
    <mergeCell ref="L96:L97"/>
    <mergeCell ref="N96:N97"/>
    <mergeCell ref="C98:C99"/>
    <mergeCell ref="D98:D99"/>
    <mergeCell ref="F98:F99"/>
    <mergeCell ref="G98:G99"/>
    <mergeCell ref="I98:I99"/>
    <mergeCell ref="J98:J99"/>
    <mergeCell ref="K98:K99"/>
    <mergeCell ref="L98:L99"/>
    <mergeCell ref="N98:N99"/>
    <mergeCell ref="A100:I100"/>
    <mergeCell ref="A102:A103"/>
    <mergeCell ref="B102:B103"/>
    <mergeCell ref="C102:C103"/>
    <mergeCell ref="H102:I102"/>
    <mergeCell ref="J102:J103"/>
    <mergeCell ref="K102:K103"/>
    <mergeCell ref="M102:M103"/>
    <mergeCell ref="D103:D104"/>
    <mergeCell ref="E103:E104"/>
    <mergeCell ref="F103:F104"/>
    <mergeCell ref="G103:G104"/>
    <mergeCell ref="H103:I103"/>
    <mergeCell ref="A104:A111"/>
    <mergeCell ref="B104:B111"/>
    <mergeCell ref="K104:K111"/>
    <mergeCell ref="M104:M111"/>
    <mergeCell ref="N104:N111"/>
    <mergeCell ref="C105:C109"/>
    <mergeCell ref="D105:D109"/>
    <mergeCell ref="E105:E109"/>
    <mergeCell ref="F105:F109"/>
    <mergeCell ref="G105:G109"/>
    <mergeCell ref="H105:I105"/>
    <mergeCell ref="I106:I107"/>
    <mergeCell ref="J106:J107"/>
    <mergeCell ref="L106:L107"/>
    <mergeCell ref="I108:I109"/>
    <mergeCell ref="J108:J109"/>
    <mergeCell ref="C110:C111"/>
    <mergeCell ref="D110:D111"/>
    <mergeCell ref="E110:E111"/>
    <mergeCell ref="F110:F111"/>
    <mergeCell ref="G110:G111"/>
    <mergeCell ref="H110:I110"/>
    <mergeCell ref="A112:I112"/>
    <mergeCell ref="A115:A122"/>
    <mergeCell ref="B115:B122"/>
    <mergeCell ref="C115:C116"/>
    <mergeCell ref="D115:D116"/>
    <mergeCell ref="F115:F116"/>
    <mergeCell ref="G115:G116"/>
    <mergeCell ref="I115:I116"/>
    <mergeCell ref="J115:J116"/>
    <mergeCell ref="K115:K116"/>
    <mergeCell ref="L115:L116"/>
    <mergeCell ref="N115:N116"/>
    <mergeCell ref="C117:C118"/>
    <mergeCell ref="D117:D118"/>
    <mergeCell ref="F117:F118"/>
    <mergeCell ref="G117:G118"/>
    <mergeCell ref="I117:I118"/>
    <mergeCell ref="J117:J118"/>
    <mergeCell ref="K117:K118"/>
    <mergeCell ref="L117:L118"/>
    <mergeCell ref="N117:N118"/>
    <mergeCell ref="C119:C120"/>
    <mergeCell ref="D119:D120"/>
    <mergeCell ref="F119:F120"/>
    <mergeCell ref="G119:G120"/>
    <mergeCell ref="I119:I120"/>
    <mergeCell ref="J119:J120"/>
    <mergeCell ref="K119:K120"/>
    <mergeCell ref="L119:L120"/>
    <mergeCell ref="N119:N120"/>
    <mergeCell ref="C121:C122"/>
    <mergeCell ref="D121:D122"/>
    <mergeCell ref="F121:F122"/>
    <mergeCell ref="G121:G122"/>
    <mergeCell ref="I121:I122"/>
    <mergeCell ref="J121:J122"/>
    <mergeCell ref="K121:K122"/>
    <mergeCell ref="L121:L122"/>
    <mergeCell ref="N121:N122"/>
    <mergeCell ref="A123:I123"/>
    <mergeCell ref="A125:A126"/>
    <mergeCell ref="B125:B126"/>
    <mergeCell ref="C125:C126"/>
    <mergeCell ref="H125:I125"/>
    <mergeCell ref="J125:J126"/>
    <mergeCell ref="K125:K126"/>
    <mergeCell ref="M125:M126"/>
    <mergeCell ref="D126:D127"/>
    <mergeCell ref="E126:E127"/>
    <mergeCell ref="F126:F127"/>
    <mergeCell ref="G126:G127"/>
    <mergeCell ref="H126:I126"/>
    <mergeCell ref="A127:A134"/>
    <mergeCell ref="B127:B134"/>
    <mergeCell ref="K127:K134"/>
    <mergeCell ref="M127:M134"/>
    <mergeCell ref="N127:N134"/>
    <mergeCell ref="C128:C132"/>
    <mergeCell ref="D128:D132"/>
    <mergeCell ref="E128:E132"/>
    <mergeCell ref="F128:F132"/>
    <mergeCell ref="G128:G132"/>
    <mergeCell ref="H128:I128"/>
    <mergeCell ref="I129:I130"/>
    <mergeCell ref="J129:J130"/>
    <mergeCell ref="L129:L130"/>
    <mergeCell ref="I131:I132"/>
    <mergeCell ref="J131:J132"/>
    <mergeCell ref="C133:C134"/>
    <mergeCell ref="D133:D134"/>
    <mergeCell ref="E133:E134"/>
    <mergeCell ref="F133:F134"/>
    <mergeCell ref="G133:G134"/>
    <mergeCell ref="H133:I133"/>
    <mergeCell ref="A135:I135"/>
    <mergeCell ref="A138:A145"/>
    <mergeCell ref="B138:B145"/>
    <mergeCell ref="C138:C139"/>
    <mergeCell ref="D138:D139"/>
    <mergeCell ref="F138:F139"/>
    <mergeCell ref="G138:G139"/>
    <mergeCell ref="I138:I139"/>
    <mergeCell ref="J138:J139"/>
    <mergeCell ref="K138:K139"/>
    <mergeCell ref="L138:L139"/>
    <mergeCell ref="N138:N139"/>
    <mergeCell ref="C140:C141"/>
    <mergeCell ref="D140:D141"/>
    <mergeCell ref="F140:F141"/>
    <mergeCell ref="G140:G141"/>
    <mergeCell ref="I140:I141"/>
    <mergeCell ref="J140:J141"/>
    <mergeCell ref="K140:K141"/>
    <mergeCell ref="L140:L141"/>
    <mergeCell ref="N140:N141"/>
    <mergeCell ref="C142:C143"/>
    <mergeCell ref="D142:D143"/>
    <mergeCell ref="F142:F143"/>
    <mergeCell ref="G142:G143"/>
    <mergeCell ref="I142:I143"/>
    <mergeCell ref="J142:J143"/>
    <mergeCell ref="K142:K143"/>
    <mergeCell ref="L142:L143"/>
    <mergeCell ref="N142:N143"/>
    <mergeCell ref="C144:C145"/>
    <mergeCell ref="D144:D145"/>
    <mergeCell ref="F144:F145"/>
    <mergeCell ref="G144:G145"/>
    <mergeCell ref="I144:I145"/>
    <mergeCell ref="J144:J145"/>
    <mergeCell ref="K144:K145"/>
    <mergeCell ref="L144:L145"/>
    <mergeCell ref="N144:N145"/>
    <mergeCell ref="A146:I146"/>
    <mergeCell ref="A148:A149"/>
    <mergeCell ref="B148:B149"/>
    <mergeCell ref="C148:C149"/>
    <mergeCell ref="H148:I148"/>
    <mergeCell ref="J148:J149"/>
    <mergeCell ref="K148:K149"/>
    <mergeCell ref="M148:M149"/>
    <mergeCell ref="D149:D150"/>
    <mergeCell ref="E149:E150"/>
    <mergeCell ref="F149:F150"/>
    <mergeCell ref="G149:G150"/>
    <mergeCell ref="H149:I149"/>
    <mergeCell ref="A150:A157"/>
    <mergeCell ref="B150:B157"/>
    <mergeCell ref="K150:K157"/>
    <mergeCell ref="M150:M157"/>
    <mergeCell ref="N150:N157"/>
    <mergeCell ref="C151:C155"/>
    <mergeCell ref="D151:D155"/>
    <mergeCell ref="E151:E155"/>
    <mergeCell ref="F151:F155"/>
    <mergeCell ref="G151:G155"/>
    <mergeCell ref="H151:I151"/>
    <mergeCell ref="I152:I153"/>
    <mergeCell ref="J152:J153"/>
    <mergeCell ref="L152:L153"/>
    <mergeCell ref="I154:I155"/>
    <mergeCell ref="J154:J155"/>
    <mergeCell ref="C156:C157"/>
    <mergeCell ref="D156:D157"/>
    <mergeCell ref="E156:E157"/>
    <mergeCell ref="F156:F157"/>
    <mergeCell ref="G156:G157"/>
    <mergeCell ref="H156:I156"/>
    <mergeCell ref="A158:I158"/>
    <mergeCell ref="A161:A168"/>
    <mergeCell ref="B161:B168"/>
    <mergeCell ref="C161:C162"/>
    <mergeCell ref="D161:D162"/>
    <mergeCell ref="F161:F162"/>
    <mergeCell ref="G161:G162"/>
    <mergeCell ref="I161:I162"/>
    <mergeCell ref="J161:J162"/>
    <mergeCell ref="K161:K162"/>
    <mergeCell ref="L161:L162"/>
    <mergeCell ref="N161:N162"/>
    <mergeCell ref="C163:C164"/>
    <mergeCell ref="D163:D164"/>
    <mergeCell ref="F163:F164"/>
    <mergeCell ref="G163:G164"/>
    <mergeCell ref="I163:I164"/>
    <mergeCell ref="J163:J164"/>
    <mergeCell ref="K163:K164"/>
    <mergeCell ref="L163:L164"/>
    <mergeCell ref="N163:N164"/>
    <mergeCell ref="C165:C166"/>
    <mergeCell ref="D165:D166"/>
    <mergeCell ref="F165:F166"/>
    <mergeCell ref="G165:G166"/>
    <mergeCell ref="I165:I166"/>
    <mergeCell ref="J165:J166"/>
    <mergeCell ref="K165:K166"/>
    <mergeCell ref="L165:L166"/>
    <mergeCell ref="N165:N166"/>
    <mergeCell ref="C167:C168"/>
    <mergeCell ref="D167:D168"/>
    <mergeCell ref="F167:F168"/>
    <mergeCell ref="G167:G168"/>
    <mergeCell ref="I167:I168"/>
    <mergeCell ref="J167:J168"/>
    <mergeCell ref="K167:K168"/>
    <mergeCell ref="L167:L168"/>
    <mergeCell ref="N167:N168"/>
    <mergeCell ref="A169:I169"/>
    <mergeCell ref="A171:A172"/>
    <mergeCell ref="B171:B172"/>
    <mergeCell ref="C171:C172"/>
    <mergeCell ref="H171:I171"/>
    <mergeCell ref="J171:J172"/>
    <mergeCell ref="K171:K172"/>
    <mergeCell ref="M171:M172"/>
    <mergeCell ref="D172:D173"/>
    <mergeCell ref="E172:E173"/>
    <mergeCell ref="F172:F173"/>
    <mergeCell ref="G172:G173"/>
    <mergeCell ref="H172:I172"/>
    <mergeCell ref="A173:A180"/>
    <mergeCell ref="B173:B180"/>
    <mergeCell ref="K173:K180"/>
    <mergeCell ref="M173:M180"/>
    <mergeCell ref="N173:N180"/>
    <mergeCell ref="C174:C178"/>
    <mergeCell ref="D174:D178"/>
    <mergeCell ref="E174:E178"/>
    <mergeCell ref="F174:F178"/>
    <mergeCell ref="G174:G178"/>
    <mergeCell ref="H174:I174"/>
    <mergeCell ref="I175:I176"/>
    <mergeCell ref="J175:J176"/>
    <mergeCell ref="L175:L176"/>
    <mergeCell ref="I177:I178"/>
    <mergeCell ref="J177:J178"/>
    <mergeCell ref="C179:C180"/>
    <mergeCell ref="D179:D180"/>
    <mergeCell ref="E179:E180"/>
    <mergeCell ref="F179:F180"/>
    <mergeCell ref="G179:G180"/>
    <mergeCell ref="H179:I179"/>
    <mergeCell ref="A181:I181"/>
    <mergeCell ref="A184:A191"/>
    <mergeCell ref="B184:B191"/>
    <mergeCell ref="C184:C185"/>
    <mergeCell ref="D184:D185"/>
    <mergeCell ref="F184:F185"/>
    <mergeCell ref="G184:G185"/>
    <mergeCell ref="I184:I185"/>
    <mergeCell ref="J184:J185"/>
    <mergeCell ref="K184:K185"/>
    <mergeCell ref="L184:L185"/>
    <mergeCell ref="N184:N185"/>
    <mergeCell ref="C186:C187"/>
    <mergeCell ref="D186:D187"/>
    <mergeCell ref="F186:F187"/>
    <mergeCell ref="G186:G187"/>
    <mergeCell ref="I186:I187"/>
    <mergeCell ref="J186:J187"/>
    <mergeCell ref="K186:K187"/>
    <mergeCell ref="L186:L187"/>
    <mergeCell ref="N186:N187"/>
    <mergeCell ref="C188:C189"/>
    <mergeCell ref="D188:D189"/>
    <mergeCell ref="F188:F189"/>
    <mergeCell ref="G188:G189"/>
    <mergeCell ref="I188:I189"/>
    <mergeCell ref="J188:J189"/>
    <mergeCell ref="K188:K189"/>
    <mergeCell ref="L188:L189"/>
    <mergeCell ref="N188:N189"/>
    <mergeCell ref="C190:C191"/>
    <mergeCell ref="D190:D191"/>
    <mergeCell ref="F190:F191"/>
    <mergeCell ref="G190:G191"/>
    <mergeCell ref="I190:I191"/>
    <mergeCell ref="J190:J191"/>
    <mergeCell ref="K190:K191"/>
    <mergeCell ref="L190:L191"/>
    <mergeCell ref="N190:N191"/>
    <mergeCell ref="A192:I192"/>
    <mergeCell ref="A194:A195"/>
    <mergeCell ref="B194:B195"/>
    <mergeCell ref="C194:C195"/>
    <mergeCell ref="H194:I194"/>
    <mergeCell ref="J194:J195"/>
    <mergeCell ref="K194:K195"/>
    <mergeCell ref="M194:M195"/>
    <mergeCell ref="D195:D196"/>
    <mergeCell ref="E195:E196"/>
    <mergeCell ref="F195:F196"/>
    <mergeCell ref="G195:G196"/>
    <mergeCell ref="H195:I195"/>
    <mergeCell ref="A196:A203"/>
    <mergeCell ref="B196:B203"/>
    <mergeCell ref="K196:K203"/>
    <mergeCell ref="M196:M203"/>
    <mergeCell ref="N196:N203"/>
    <mergeCell ref="C197:C201"/>
    <mergeCell ref="D197:D201"/>
    <mergeCell ref="E197:E201"/>
    <mergeCell ref="F197:F201"/>
    <mergeCell ref="G197:G201"/>
    <mergeCell ref="H197:I197"/>
    <mergeCell ref="I198:I199"/>
    <mergeCell ref="J198:J199"/>
    <mergeCell ref="L198:L199"/>
    <mergeCell ref="I200:I201"/>
    <mergeCell ref="J200:J201"/>
    <mergeCell ref="C202:C203"/>
    <mergeCell ref="D202:D203"/>
    <mergeCell ref="E202:E203"/>
    <mergeCell ref="F202:F203"/>
    <mergeCell ref="G202:G203"/>
    <mergeCell ref="H202:I202"/>
    <mergeCell ref="A204:I204"/>
    <mergeCell ref="A207:A214"/>
    <mergeCell ref="B207:B214"/>
    <mergeCell ref="C207:C208"/>
    <mergeCell ref="D207:D208"/>
    <mergeCell ref="F207:F208"/>
    <mergeCell ref="G207:G208"/>
    <mergeCell ref="I207:I208"/>
    <mergeCell ref="J207:J208"/>
    <mergeCell ref="K207:K208"/>
    <mergeCell ref="L207:L208"/>
    <mergeCell ref="N207:N208"/>
    <mergeCell ref="C209:C210"/>
    <mergeCell ref="D209:D210"/>
    <mergeCell ref="F209:F210"/>
    <mergeCell ref="G209:G210"/>
    <mergeCell ref="I209:I210"/>
    <mergeCell ref="J209:J210"/>
    <mergeCell ref="K209:K210"/>
    <mergeCell ref="L209:L210"/>
    <mergeCell ref="N209:N210"/>
    <mergeCell ref="C211:C212"/>
    <mergeCell ref="D211:D212"/>
    <mergeCell ref="F211:F212"/>
    <mergeCell ref="G211:G212"/>
    <mergeCell ref="I211:I212"/>
    <mergeCell ref="J211:J212"/>
    <mergeCell ref="K211:K212"/>
    <mergeCell ref="L211:L212"/>
    <mergeCell ref="N211:N212"/>
    <mergeCell ref="C213:C214"/>
    <mergeCell ref="D213:D214"/>
    <mergeCell ref="F213:F214"/>
    <mergeCell ref="G213:G214"/>
    <mergeCell ref="I213:I214"/>
    <mergeCell ref="J213:J214"/>
    <mergeCell ref="K213:K214"/>
    <mergeCell ref="L213:L214"/>
    <mergeCell ref="N213:N214"/>
    <mergeCell ref="A215:I215"/>
    <mergeCell ref="A217:A218"/>
    <mergeCell ref="B217:B218"/>
    <mergeCell ref="C217:C218"/>
    <mergeCell ref="H217:I217"/>
    <mergeCell ref="J217:J218"/>
    <mergeCell ref="K217:K218"/>
    <mergeCell ref="M217:M218"/>
    <mergeCell ref="D218:D219"/>
    <mergeCell ref="E218:E219"/>
    <mergeCell ref="F218:F219"/>
    <mergeCell ref="G218:G219"/>
    <mergeCell ref="H218:I218"/>
    <mergeCell ref="A219:A226"/>
    <mergeCell ref="B219:B226"/>
    <mergeCell ref="K219:K226"/>
    <mergeCell ref="M219:M226"/>
    <mergeCell ref="N219:N226"/>
    <mergeCell ref="C220:C224"/>
    <mergeCell ref="D220:D224"/>
    <mergeCell ref="E220:E224"/>
    <mergeCell ref="F220:F224"/>
    <mergeCell ref="G220:G224"/>
    <mergeCell ref="H220:I220"/>
    <mergeCell ref="I221:I222"/>
    <mergeCell ref="J221:J222"/>
    <mergeCell ref="L221:L222"/>
    <mergeCell ref="I223:I224"/>
    <mergeCell ref="J223:J224"/>
    <mergeCell ref="C225:C226"/>
    <mergeCell ref="D225:D226"/>
    <mergeCell ref="E225:E226"/>
    <mergeCell ref="F225:F226"/>
    <mergeCell ref="G225:G226"/>
    <mergeCell ref="H225:I225"/>
    <mergeCell ref="A227:I227"/>
    <mergeCell ref="A230:A237"/>
    <mergeCell ref="B230:B237"/>
    <mergeCell ref="C230:C231"/>
    <mergeCell ref="D230:D231"/>
    <mergeCell ref="F230:F231"/>
    <mergeCell ref="G230:G231"/>
    <mergeCell ref="I230:I231"/>
    <mergeCell ref="J230:J231"/>
    <mergeCell ref="K230:K231"/>
    <mergeCell ref="L230:L231"/>
    <mergeCell ref="N230:N231"/>
    <mergeCell ref="C232:C233"/>
    <mergeCell ref="D232:D233"/>
    <mergeCell ref="F232:F233"/>
    <mergeCell ref="G232:G233"/>
    <mergeCell ref="I232:I233"/>
    <mergeCell ref="J232:J233"/>
    <mergeCell ref="K232:K233"/>
    <mergeCell ref="L232:L233"/>
    <mergeCell ref="N232:N233"/>
    <mergeCell ref="C234:C235"/>
    <mergeCell ref="D234:D235"/>
    <mergeCell ref="F234:F235"/>
    <mergeCell ref="G234:G235"/>
    <mergeCell ref="I234:I235"/>
    <mergeCell ref="J234:J235"/>
    <mergeCell ref="K234:K235"/>
    <mergeCell ref="L234:L235"/>
    <mergeCell ref="N234:N235"/>
    <mergeCell ref="C236:C237"/>
    <mergeCell ref="D236:D237"/>
    <mergeCell ref="F236:F237"/>
    <mergeCell ref="G236:G237"/>
    <mergeCell ref="I236:I237"/>
    <mergeCell ref="J236:J237"/>
    <mergeCell ref="K236:K237"/>
    <mergeCell ref="L236:L237"/>
    <mergeCell ref="N236:N237"/>
    <mergeCell ref="A238:I238"/>
    <mergeCell ref="A240:A241"/>
    <mergeCell ref="B240:B241"/>
    <mergeCell ref="C240:C241"/>
    <mergeCell ref="H240:I240"/>
    <mergeCell ref="J240:J241"/>
    <mergeCell ref="K240:K241"/>
    <mergeCell ref="M240:M241"/>
    <mergeCell ref="D241:D242"/>
    <mergeCell ref="E241:E242"/>
    <mergeCell ref="F241:F242"/>
    <mergeCell ref="G241:G242"/>
    <mergeCell ref="H241:I241"/>
    <mergeCell ref="A242:A249"/>
    <mergeCell ref="B242:B249"/>
    <mergeCell ref="K242:K249"/>
    <mergeCell ref="M242:M249"/>
    <mergeCell ref="N242:N249"/>
    <mergeCell ref="C243:C247"/>
    <mergeCell ref="D243:D247"/>
    <mergeCell ref="E243:E247"/>
    <mergeCell ref="F243:F247"/>
    <mergeCell ref="G243:G247"/>
    <mergeCell ref="H243:I243"/>
    <mergeCell ref="I244:I245"/>
    <mergeCell ref="J244:J245"/>
    <mergeCell ref="L244:L245"/>
    <mergeCell ref="I246:I247"/>
    <mergeCell ref="J246:J247"/>
    <mergeCell ref="C248:C249"/>
    <mergeCell ref="D248:D249"/>
    <mergeCell ref="E248:E249"/>
    <mergeCell ref="F248:F249"/>
    <mergeCell ref="G248:G249"/>
    <mergeCell ref="H248:I248"/>
    <mergeCell ref="A250:I250"/>
    <mergeCell ref="A253:A260"/>
    <mergeCell ref="B253:B260"/>
    <mergeCell ref="C253:C254"/>
    <mergeCell ref="D253:D254"/>
    <mergeCell ref="F253:F254"/>
    <mergeCell ref="G253:G254"/>
    <mergeCell ref="I253:I254"/>
    <mergeCell ref="J253:J254"/>
    <mergeCell ref="K253:K254"/>
    <mergeCell ref="L253:L254"/>
    <mergeCell ref="N253:N254"/>
    <mergeCell ref="C255:C256"/>
    <mergeCell ref="D255:D256"/>
    <mergeCell ref="F255:F256"/>
    <mergeCell ref="G255:G256"/>
    <mergeCell ref="I255:I256"/>
    <mergeCell ref="J255:J256"/>
    <mergeCell ref="K255:K256"/>
    <mergeCell ref="L255:L256"/>
    <mergeCell ref="N255:N256"/>
    <mergeCell ref="C257:C258"/>
    <mergeCell ref="D257:D258"/>
    <mergeCell ref="F257:F258"/>
    <mergeCell ref="G257:G258"/>
    <mergeCell ref="I257:I258"/>
    <mergeCell ref="J257:J258"/>
    <mergeCell ref="K257:K258"/>
    <mergeCell ref="L257:L258"/>
    <mergeCell ref="N257:N258"/>
    <mergeCell ref="C259:C260"/>
    <mergeCell ref="D259:D260"/>
    <mergeCell ref="F259:F260"/>
    <mergeCell ref="G259:G260"/>
    <mergeCell ref="I259:I260"/>
    <mergeCell ref="J259:J260"/>
    <mergeCell ref="K259:K260"/>
    <mergeCell ref="L259:L260"/>
    <mergeCell ref="N259:N260"/>
    <mergeCell ref="A261:I261"/>
    <mergeCell ref="A263:A264"/>
    <mergeCell ref="B263:B264"/>
    <mergeCell ref="C263:C264"/>
    <mergeCell ref="H263:I263"/>
    <mergeCell ref="J263:J264"/>
    <mergeCell ref="K263:K264"/>
    <mergeCell ref="M263:M264"/>
    <mergeCell ref="D264:D265"/>
    <mergeCell ref="E264:E265"/>
    <mergeCell ref="F264:F265"/>
    <mergeCell ref="G264:G265"/>
    <mergeCell ref="H264:I264"/>
    <mergeCell ref="A265:A272"/>
    <mergeCell ref="B265:B272"/>
    <mergeCell ref="K265:K272"/>
    <mergeCell ref="M265:M272"/>
    <mergeCell ref="N265:N272"/>
    <mergeCell ref="C266:C270"/>
    <mergeCell ref="D266:D270"/>
    <mergeCell ref="E266:E270"/>
    <mergeCell ref="F266:F270"/>
    <mergeCell ref="G266:G270"/>
    <mergeCell ref="H266:I266"/>
    <mergeCell ref="I267:I268"/>
    <mergeCell ref="J267:J268"/>
    <mergeCell ref="L267:L268"/>
    <mergeCell ref="I269:I270"/>
    <mergeCell ref="J269:J270"/>
    <mergeCell ref="C271:C272"/>
    <mergeCell ref="D271:D272"/>
    <mergeCell ref="E271:E272"/>
    <mergeCell ref="F271:F272"/>
    <mergeCell ref="G271:G272"/>
    <mergeCell ref="H271:I271"/>
    <mergeCell ref="A273:I273"/>
    <mergeCell ref="A276:A283"/>
    <mergeCell ref="B276:B283"/>
    <mergeCell ref="C276:C277"/>
    <mergeCell ref="D276:D277"/>
    <mergeCell ref="F276:F277"/>
    <mergeCell ref="G276:G277"/>
    <mergeCell ref="I276:I277"/>
    <mergeCell ref="J276:J277"/>
    <mergeCell ref="K276:K277"/>
    <mergeCell ref="L276:L277"/>
    <mergeCell ref="N276:N277"/>
    <mergeCell ref="C278:C279"/>
    <mergeCell ref="D278:D279"/>
    <mergeCell ref="F278:F279"/>
    <mergeCell ref="G278:G279"/>
    <mergeCell ref="I278:I279"/>
    <mergeCell ref="J278:J279"/>
    <mergeCell ref="K278:K279"/>
    <mergeCell ref="L278:L279"/>
    <mergeCell ref="N278:N279"/>
    <mergeCell ref="C280:C281"/>
    <mergeCell ref="D280:D281"/>
    <mergeCell ref="F280:F281"/>
    <mergeCell ref="G280:G281"/>
    <mergeCell ref="I280:I281"/>
    <mergeCell ref="J280:J281"/>
    <mergeCell ref="K280:K281"/>
    <mergeCell ref="L280:L281"/>
    <mergeCell ref="N280:N281"/>
    <mergeCell ref="C282:C283"/>
    <mergeCell ref="D282:D283"/>
    <mergeCell ref="F282:F283"/>
    <mergeCell ref="G282:G283"/>
    <mergeCell ref="I282:I283"/>
    <mergeCell ref="J282:J283"/>
    <mergeCell ref="K282:K283"/>
    <mergeCell ref="L282:L283"/>
    <mergeCell ref="N282:N283"/>
    <mergeCell ref="A284:I284"/>
  </mergeCells>
  <printOptions headings="0" gridLines="0" horizontalCentered="1"/>
  <pageMargins left="0.25" right="0.25" top="0.75" bottom="0.75" header="0" footer="0"/>
  <pageSetup paperSize="5" scale="100" fitToWidth="1" fitToHeight="1" pageOrder="overThenDown" orientation="landscape" usePrinterDefaults="1" blackAndWhite="0" draft="0" cellComments="none" useFirstPageNumber="0" errors="displayed" horizontalDpi="600" verticalDpi="600" copies="1"/>
  <headerFooter/>
  <rowBreaks count="2" manualBreakCount="2">
    <brk man="1"/>
    <brk id="21" man="1"/>
  </rowBreaks>
  <colBreaks count="2" manualBreakCount="2">
    <brk man="1"/>
    <brk id="14" man="1"/>
  </colBreaks>
  <drawing r:id="rId1"/>
  <extLst>
    <ext xmlns:x14="http://schemas.microsoft.com/office/spreadsheetml/2009/9/main" uri="{CCE6A557-97BC-4b89-ADB6-D9C93CAAB3DF}">
      <x14:dataValidations xmlns:xm="http://schemas.microsoft.com/office/excel/2006/main" count="134" disablePrompts="0">
        <x14:dataValidation xr:uid="{000D0073-00E4-48C8-9F58-00D900B80035}" type="list" allowBlank="1" errorStyle="stop" imeMode="noControl" operator="between" showDropDown="0" showErrorMessage="1" showInputMessage="0">
          <x14:formula1>
            <xm:f>"Nivel Central Managua,Sede Ocotal,Sede Jalapa,Nueva Guinea,Sede Santo Tomás,Sede El Rama,Sede San Carlos,Sede Masaya,Sede Siuna,Sede Jinotega,Sede Chinandega,Sede León"</xm:f>
          </x14:formula1>
          <xm:sqref>G3</xm:sqref>
        </x14:dataValidation>
        <x14:dataValidation xr:uid="{00EB00A1-00EA-414B-BA57-00AC006500DE}" type="list" allowBlank="1" errorStyle="stop" imeMode="noControl" operator="between" showDropDown="0" showErrorMessage="1" showInputMessage="0">
          <x14:formula1>
            <xm:f>"Clases teóricas,Clases prácticas"</xm:f>
          </x14:formula1>
          <xm:sqref>H14 H16</xm:sqref>
        </x14:dataValidation>
        <x14:dataValidation xr:uid="{004600DC-0041-4274-A8D2-006A00B300ED}" type="list" allowBlank="1" errorStyle="stop" imeMode="noControl" operator="between" showDropDown="0" showErrorMessage="1" showInputMessage="0">
          <x14:formula1>
            <xm:f>"Evaluación diagnóstica,Presentación de asignatura,Presentación del grupo,Valoración del trabajo independiente,Realimentación del aprendizaje,Autoevaluación,Coevaluación"</xm:f>
          </x14:formula1>
          <xm:sqref>H12</xm:sqref>
        </x14:dataValidation>
        <x14:dataValidation xr:uid="{00540065-0012-481F-8249-0080001900F2}" type="list" allowBlank="1" errorStyle="stop" imeMode="noControl" operator="between" showDropDown="0" showErrorMessage="1" showInputMessage="0">
          <x14:formula1>
            <xm:f>"Laboratorio,Taller,Evaluación formativa,Autoevaluación,Coevaluación,Realimentación del aprendizaje"</xm:f>
          </x14:formula1>
          <xm:sqref>H17</xm:sqref>
        </x14:dataValidation>
        <x14:dataValidation xr:uid="{000100A0-0041-4223-8636-00CE003F00CA}" type="list" allowBlank="1" errorStyle="stop" imeMode="noControl" operator="between" showDropDown="0" showErrorMessage="1" showInputMessage="0">
          <x14:formula1>
            <xm:f>"Conferencia,Seminario,Evaluación formativa,Autoevaluación,Coevaluación,Realimentación del aprendizaje"</xm:f>
          </x14:formula1>
          <xm:sqref>H15</xm:sqref>
        </x14:dataValidation>
        <x14:dataValidation xr:uid="{002300DD-00A5-4236-8E31-0004004C00A7}" type="list" allowBlank="1" errorStyle="stop" imeMode="noControl" operator="between" showDropDown="0" showErrorMessage="1" showInputMessage="0">
          <x14:formula1>
            <xm:f>"Conceptual,Procedimental,Actitudinal"</xm:f>
          </x14:formula1>
          <xm:sqref>E11 E13 E18 E23 E25 E27 E29</xm:sqref>
        </x14:dataValidation>
        <x14:dataValidation xr:uid="{007B0012-000A-4F89-8FF8-002E00470058}" type="list" allowBlank="1" errorStyle="stop" imeMode="noControl" operator="between" showDropDown="0" showErrorMessage="1" showInputMessage="0">
          <x14:formula1>
            <xm:f>"Fe cristiana,Proyección social,Emprendimiento e innovación,Investigación,Medio ambiente,Tecnología de la información y comunicación,Cultura de paz,Interculturalidad,Internacionalización,Competencias para la vida"</xm:f>
          </x14:formula1>
          <xm:sqref>N11</xm:sqref>
        </x14:dataValidation>
        <x14:dataValidation xr:uid="{006F0098-00D6-49A5-855A-007000930024}" type="list" allowBlank="1" errorStyle="stop" imeMode="noControl" operator="between" showDropDown="0" showErrorMessage="1" showInputMessage="0">
          <x14:formula1>
            <xm:f>"I Parcial,II Parcial,III Parcial"</xm:f>
          </x14:formula1>
          <xm:sqref>L11 M23 M25 M27 M29</xm:sqref>
        </x14:dataValidation>
        <x14:dataValidation xr:uid="{004E0039-00A2-45A7-9687-000200660015}" type="list" allowBlank="1" errorStyle="stop" imeMode="noControl" operator="between" showDropDown="0" showErrorMessage="1" showInputMessage="0">
          <x14:formula1>
            <xm:f>"Orientación del estudio independiente,Realimentación del aprendizaje"</xm:f>
          </x14:formula1>
          <xm:sqref>H19</xm:sqref>
        </x14:dataValidation>
        <x14:dataValidation xr:uid="{003A0047-001E-43E2-B639-0041003D00EE}" type="list" allowBlank="1" errorStyle="stop" imeMode="noControl" operator="between" showDropDown="0" showErrorMessage="0" showInputMessage="0">
          <x14:formula1>
            <xm:f>"I:,II:,III:,IV:,V:,VI:"</xm:f>
          </x14:formula1>
          <xm:sqref>C12:C13 C18 C23 C25 C27 C29</xm:sqref>
        </x14:dataValidation>
        <x14:dataValidation xr:uid="{00A4006A-0019-4C80-A608-000700750066}" type="list" allowBlank="1" errorStyle="stop" imeMode="noControl" operator="between" showDropDown="0" showErrorMessage="1" showInputMessage="0">
          <x14:formula1>
            <xm:f>"Acumulado 1,Acumulado 2,Acumulado 3,Acumulado 4,Examen"</xm:f>
          </x14:formula1>
          <xm:sqref>L12 M24 M26 M28 M30</xm:sqref>
        </x14:dataValidation>
        <x14:dataValidation xr:uid="{00C600C1-007F-4AB1-80BC-00E700DB00AC}" type="list" allowBlank="1" errorStyle="stop" imeMode="noControl" operator="between" showDropDown="0" showErrorMessage="0" showInputMessage="0">
          <x14:formula1>
            <xm:f>"Téc.,Lic.,Ing.,MSc.,Dr.,Dra.,PhD,Esp,"</xm:f>
          </x14:formula1>
          <xm:sqref>C7</xm:sqref>
        </x14:dataValidation>
        <x14:dataValidation xr:uid="{005400DB-0037-4866-AB51-00FE00C300E5}" type="list" allowBlank="1" errorStyle="stop" imeMode="noControl" operator="between" showDropDown="0" showErrorMessage="1" showInputMessage="0">
          <x14:formula1>
            <xm:f>"Rúbrica,Lista de cotejo,Prueba oral,Prueba escrita,Registro anecdótico,Diario de trabajo,Portafolio,Cuaderno del estudiante,Organizador gráfico,Guía de estudio,Otros"</xm:f>
          </x14:formula1>
          <xm:sqref>L17 H23 H25 H27 H29</xm:sqref>
        </x14:dataValidation>
        <x14:dataValidation xr:uid="{00A10090-00C0-4C3B-BF0E-0079001C0074}" type="list" allowBlank="1" errorStyle="stop" imeMode="noControl" operator="between" showDropDown="0" showErrorMessage="1" showInputMessage="0">
          <x14:formula1>
            <xm:f>"Clases teóricas,Clases prácticas"</xm:f>
          </x14:formula1>
          <xm:sqref>H37 H39</xm:sqref>
        </x14:dataValidation>
        <x14:dataValidation xr:uid="{005D005A-00FA-45B1-AA26-009000970036}" type="list" allowBlank="1" errorStyle="stop" imeMode="noControl" operator="between" showDropDown="0" showErrorMessage="1" showInputMessage="0">
          <x14:formula1>
            <xm:f>"Evaluación diagnóstica,Presentación de asignatura,Presentación del grupo,Valoración del trabajo independiente,Realimentación del aprendizaje,Autoevaluación,Coevaluación"</xm:f>
          </x14:formula1>
          <xm:sqref>H35</xm:sqref>
        </x14:dataValidation>
        <x14:dataValidation xr:uid="{00A6004C-0070-41C1-AFC5-00AF004100D5}" type="list" allowBlank="1" errorStyle="stop" imeMode="noControl" operator="between" showDropDown="0" showErrorMessage="1" showInputMessage="0">
          <x14:formula1>
            <xm:f>"Laboratorio,Taller,Evaluación formativa,Autoevaluación,Coevaluación,Realimentación del aprendizaje"</xm:f>
          </x14:formula1>
          <xm:sqref>H40</xm:sqref>
        </x14:dataValidation>
        <x14:dataValidation xr:uid="{00F500EE-000F-4781-9F96-0033004A0033}" type="list" allowBlank="1" errorStyle="stop" imeMode="noControl" operator="between" showDropDown="0" showErrorMessage="1" showInputMessage="0">
          <x14:formula1>
            <xm:f>"Conferencia,Seminario,Evaluación formativa,Autoevaluación,Coevaluación,Realimentación del aprendizaje"</xm:f>
          </x14:formula1>
          <xm:sqref>H38</xm:sqref>
        </x14:dataValidation>
        <x14:dataValidation xr:uid="{005D0007-00DC-4A27-ACBE-004B0067002B}" type="list" allowBlank="1" errorStyle="stop" imeMode="noControl" operator="between" showDropDown="0" showErrorMessage="1" showInputMessage="0">
          <x14:formula1>
            <xm:f>"Conceptual,Procedimental,Actitudinal"</xm:f>
          </x14:formula1>
          <xm:sqref>E34 E36 E41 E46 E48 E50 E52</xm:sqref>
        </x14:dataValidation>
        <x14:dataValidation xr:uid="{00670082-006D-4892-8AAE-001300970073}" type="list" allowBlank="1" errorStyle="stop" imeMode="noControl" operator="between" showDropDown="0" showErrorMessage="1" showInputMessage="0">
          <x14:formula1>
            <xm:f>"Fe cristiana,Proyección social,Emprendimiento e innovación,Investigación,Medio ambiente,Tecnología de la información y comunicación,Cultura de paz,Interculturalidad,Internacionalización,Competencias para la vida"</xm:f>
          </x14:formula1>
          <xm:sqref>N34</xm:sqref>
        </x14:dataValidation>
        <x14:dataValidation xr:uid="{00D40016-003A-46A1-9DAB-00EE003100AF}" type="list" allowBlank="1" errorStyle="stop" imeMode="noControl" operator="between" showDropDown="0" showErrorMessage="1" showInputMessage="0">
          <x14:formula1>
            <xm:f>"I Parcial,II Parcial,III Parcial"</xm:f>
          </x14:formula1>
          <xm:sqref>L34 M46 M48 M50 M52</xm:sqref>
        </x14:dataValidation>
        <x14:dataValidation xr:uid="{008400FC-005C-4559-AC11-006E004A0085}" type="list" allowBlank="1" errorStyle="stop" imeMode="noControl" operator="between" showDropDown="0" showErrorMessage="1" showInputMessage="0">
          <x14:formula1>
            <xm:f>"Orientación del estudio independiente,Realimentación del aprendizaje"</xm:f>
          </x14:formula1>
          <xm:sqref>H42</xm:sqref>
        </x14:dataValidation>
        <x14:dataValidation xr:uid="{00970048-00F2-4423-913D-00EB004700C3}" type="list" allowBlank="1" errorStyle="stop" imeMode="noControl" operator="between" showDropDown="0" showErrorMessage="0" showInputMessage="0">
          <x14:formula1>
            <xm:f>"I:,II:,III:,IV:,V:,VI:"</xm:f>
          </x14:formula1>
          <xm:sqref>C35:C36 C41 C46 C48 C50 C52</xm:sqref>
        </x14:dataValidation>
        <x14:dataValidation xr:uid="{00780083-003D-4DC9-BACE-00BB005B008A}" type="list" allowBlank="1" errorStyle="stop" imeMode="noControl" operator="between" showDropDown="0" showErrorMessage="1" showInputMessage="0">
          <x14:formula1>
            <xm:f>"Acumulado 1,Acumulado 2,Acumulado 3,Acumulado 4,Examen"</xm:f>
          </x14:formula1>
          <xm:sqref>L35 M47 M49 M51 M53</xm:sqref>
        </x14:dataValidation>
        <x14:dataValidation xr:uid="{003100E4-00FE-4CAC-A1FD-00E80071006E}" type="list" allowBlank="1" errorStyle="stop" imeMode="noControl" operator="between" showDropDown="0" showErrorMessage="1" showInputMessage="0">
          <x14:formula1>
            <xm:f>"Rúbrica,Lista de cotejo,Prueba oral,Prueba escrita,Registro anecdótico,Diario de trabajo,Portafolio,Cuaderno del estudiante,Organizador gráfico,Guía de estudio,Otros"</xm:f>
          </x14:formula1>
          <xm:sqref>L40 H46 H48 H50 H52</xm:sqref>
        </x14:dataValidation>
        <x14:dataValidation xr:uid="{00710026-0033-4FAE-B62C-003700520048}" type="list" allowBlank="1" errorStyle="stop" imeMode="noControl" operator="between" showDropDown="0" showErrorMessage="1" showInputMessage="0">
          <x14:formula1>
            <xm:f>"Clases teóricas,Clases prácticas"</xm:f>
          </x14:formula1>
          <xm:sqref>H60 H62</xm:sqref>
        </x14:dataValidation>
        <x14:dataValidation xr:uid="{008D0035-00A3-4E03-92D8-005B0011007B}" type="list" allowBlank="1" errorStyle="stop" imeMode="noControl" operator="between" showDropDown="0" showErrorMessage="1" showInputMessage="0">
          <x14:formula1>
            <xm:f>"Evaluación diagnóstica,Presentación de asignatura,Presentación del grupo,Valoración del trabajo independiente,Realimentación del aprendizaje,Autoevaluación,Coevaluación"</xm:f>
          </x14:formula1>
          <xm:sqref>H58</xm:sqref>
        </x14:dataValidation>
        <x14:dataValidation xr:uid="{009D0040-002D-4C2E-A59C-00A900F100FF}" type="list" allowBlank="1" errorStyle="stop" imeMode="noControl" operator="between" showDropDown="0" showErrorMessage="1" showInputMessage="0">
          <x14:formula1>
            <xm:f>"Laboratorio,Taller,Evaluación formativa,Autoevaluación,Coevaluación,Realimentación del aprendizaje"</xm:f>
          </x14:formula1>
          <xm:sqref>H63</xm:sqref>
        </x14:dataValidation>
        <x14:dataValidation xr:uid="{006F007B-0090-4126-9001-00AC0028009E}" type="list" allowBlank="1" errorStyle="stop" imeMode="noControl" operator="between" showDropDown="0" showErrorMessage="1" showInputMessage="0">
          <x14:formula1>
            <xm:f>"Conferencia,Seminario,Evaluación formativa,Autoevaluación,Coevaluación,Realimentación del aprendizaje"</xm:f>
          </x14:formula1>
          <xm:sqref>H61</xm:sqref>
        </x14:dataValidation>
        <x14:dataValidation xr:uid="{00610001-0036-43E6-8A13-001000B300E2}" type="list" allowBlank="1" errorStyle="stop" imeMode="noControl" operator="between" showDropDown="0" showErrorMessage="1" showInputMessage="0">
          <x14:formula1>
            <xm:f>"Conceptual,Procedimental,Actitudinal"</xm:f>
          </x14:formula1>
          <xm:sqref>E57 E59 E64 E69 E71 E73 E75</xm:sqref>
        </x14:dataValidation>
        <x14:dataValidation xr:uid="{00FF00D8-0035-4D00-8B66-0000005D0047}" type="list" allowBlank="1" errorStyle="stop" imeMode="noControl" operator="between" showDropDown="0" showErrorMessage="1" showInputMessage="0">
          <x14:formula1>
            <xm:f>"Fe cristiana,Proyección social,Emprendimiento e innovación,Investigación,Medio ambiente,Tecnología de la información y comunicación,Cultura de paz,Interculturalidad,Internacionalización,Competencias para la vida"</xm:f>
          </x14:formula1>
          <xm:sqref>N57</xm:sqref>
        </x14:dataValidation>
        <x14:dataValidation xr:uid="{004D00F2-0007-4CAF-95CA-00C700820026}" type="list" allowBlank="1" errorStyle="stop" imeMode="noControl" operator="between" showDropDown="0" showErrorMessage="1" showInputMessage="0">
          <x14:formula1>
            <xm:f>"I Parcial,II Parcial,III Parcial"</xm:f>
          </x14:formula1>
          <xm:sqref>L57 M69 M71 M73 M75</xm:sqref>
        </x14:dataValidation>
        <x14:dataValidation xr:uid="{001100C5-0013-4E2F-A5CB-0098009E002F}" type="list" allowBlank="1" errorStyle="stop" imeMode="noControl" operator="between" showDropDown="0" showErrorMessage="1" showInputMessage="0">
          <x14:formula1>
            <xm:f>"Orientación del estudio independiente,Realimentación del aprendizaje"</xm:f>
          </x14:formula1>
          <xm:sqref>H65</xm:sqref>
        </x14:dataValidation>
        <x14:dataValidation xr:uid="{0053000E-00A3-4F0C-BF69-00A200D500C6}" type="list" allowBlank="1" errorStyle="stop" imeMode="noControl" operator="between" showDropDown="0" showErrorMessage="0" showInputMessage="0">
          <x14:formula1>
            <xm:f>"I:,II:,III:,IV:,V:,VI:"</xm:f>
          </x14:formula1>
          <xm:sqref>C58:C59 C64 C69 C71 C73 C75</xm:sqref>
        </x14:dataValidation>
        <x14:dataValidation xr:uid="{006A0000-0077-4A44-B580-009E000E0000}" type="list" allowBlank="1" errorStyle="stop" imeMode="noControl" operator="between" showDropDown="0" showErrorMessage="1" showInputMessage="0">
          <x14:formula1>
            <xm:f>"Acumulado 1,Acumulado 2,Acumulado 3,Acumulado 4,Examen"</xm:f>
          </x14:formula1>
          <xm:sqref>L58 M70 M72 M74 M76</xm:sqref>
        </x14:dataValidation>
        <x14:dataValidation xr:uid="{00FF00F5-00B1-48CF-B530-00BF00C800F9}" type="list" allowBlank="1" errorStyle="stop" imeMode="noControl" operator="between" showDropDown="0" showErrorMessage="1" showInputMessage="0">
          <x14:formula1>
            <xm:f>"Rúbrica,Lista de cotejo,Prueba oral,Prueba escrita,Registro anecdótico,Diario de trabajo,Portafolio,Cuaderno del estudiante,Organizador gráfico,Guía de estudio,Otros"</xm:f>
          </x14:formula1>
          <xm:sqref>L63 H69 H71 H73 H75</xm:sqref>
        </x14:dataValidation>
        <x14:dataValidation xr:uid="{00670090-001A-4CA1-B55D-0055008D0050}" type="list" allowBlank="1" errorStyle="stop" imeMode="noControl" operator="between" showDropDown="0" showErrorMessage="1" showInputMessage="0">
          <x14:formula1>
            <xm:f>"Clases teóricas,Clases prácticas"</xm:f>
          </x14:formula1>
          <xm:sqref>H83 H85</xm:sqref>
        </x14:dataValidation>
        <x14:dataValidation xr:uid="{00D6004F-0023-40D6-917D-0014003200EF}" type="list" allowBlank="1" errorStyle="stop" imeMode="noControl" operator="between" showDropDown="0" showErrorMessage="1" showInputMessage="0">
          <x14:formula1>
            <xm:f>"Evaluación diagnóstica,Presentación de asignatura,Presentación del grupo,Valoración del trabajo independiente,Realimentación del aprendizaje,Autoevaluación,Coevaluación"</xm:f>
          </x14:formula1>
          <xm:sqref>H81</xm:sqref>
        </x14:dataValidation>
        <x14:dataValidation xr:uid="{005D00E0-00D8-4B64-A341-00D700ED0031}" type="list" allowBlank="1" errorStyle="stop" imeMode="noControl" operator="between" showDropDown="0" showErrorMessage="1" showInputMessage="0">
          <x14:formula1>
            <xm:f>"Laboratorio,Taller,Evaluación formativa,Autoevaluación,Coevaluación,Realimentación del aprendizaje"</xm:f>
          </x14:formula1>
          <xm:sqref>H86</xm:sqref>
        </x14:dataValidation>
        <x14:dataValidation xr:uid="{00A1006E-00FB-4C51-A9CC-0005009F00A0}" type="list" allowBlank="1" errorStyle="stop" imeMode="noControl" operator="between" showDropDown="0" showErrorMessage="1" showInputMessage="0">
          <x14:formula1>
            <xm:f>"Conferencia,Seminario,Evaluación formativa,Autoevaluación,Coevaluación,Realimentación del aprendizaje"</xm:f>
          </x14:formula1>
          <xm:sqref>H84</xm:sqref>
        </x14:dataValidation>
        <x14:dataValidation xr:uid="{00CD0091-00B0-4DDD-8579-002000C30088}" type="list" allowBlank="1" errorStyle="stop" imeMode="noControl" operator="between" showDropDown="0" showErrorMessage="1" showInputMessage="0">
          <x14:formula1>
            <xm:f>"Conceptual,Procedimental,Actitudinal"</xm:f>
          </x14:formula1>
          <xm:sqref>E80 E82 E87 E92 E94 E96 E98</xm:sqref>
        </x14:dataValidation>
        <x14:dataValidation xr:uid="{00FA008F-0017-4EC8-8B2F-00C800A500E3}" type="list" allowBlank="1" errorStyle="stop" imeMode="noControl" operator="between" showDropDown="0" showErrorMessage="1" showInputMessage="0">
          <x14:formula1>
            <xm:f>"Fe cristiana,Proyección social,Emprendimiento e innovación,Investigación,Medio ambiente,Tecnología de la información y comunicación,Cultura de paz,Interculturalidad,Internacionalización,Competencias para la vida"</xm:f>
          </x14:formula1>
          <xm:sqref>N80</xm:sqref>
        </x14:dataValidation>
        <x14:dataValidation xr:uid="{00DF00C7-004F-443F-B179-006F00670005}" type="list" allowBlank="1" errorStyle="stop" imeMode="noControl" operator="between" showDropDown="0" showErrorMessage="1" showInputMessage="0">
          <x14:formula1>
            <xm:f>"I Parcial,II Parcial,III Parcial"</xm:f>
          </x14:formula1>
          <xm:sqref>L80 M92 M94 M96 M98</xm:sqref>
        </x14:dataValidation>
        <x14:dataValidation xr:uid="{005000E1-00BD-4EC7-96FB-004E00CC00EF}" type="list" allowBlank="1" errorStyle="stop" imeMode="noControl" operator="between" showDropDown="0" showErrorMessage="1" showInputMessage="0">
          <x14:formula1>
            <xm:f>"Orientación del estudio independiente,Realimentación del aprendizaje"</xm:f>
          </x14:formula1>
          <xm:sqref>H88</xm:sqref>
        </x14:dataValidation>
        <x14:dataValidation xr:uid="{0094002B-000A-40B1-8829-007900010080}" type="list" allowBlank="1" errorStyle="stop" imeMode="noControl" operator="between" showDropDown="0" showErrorMessage="0" showInputMessage="0">
          <x14:formula1>
            <xm:f>"I:,II:,III:,IV:,V:,VI:"</xm:f>
          </x14:formula1>
          <xm:sqref>C81:C82 C87 C92 C94 C96 C98</xm:sqref>
        </x14:dataValidation>
        <x14:dataValidation xr:uid="{00100072-00DD-460B-B26B-004D00F300B0}" type="list" allowBlank="1" errorStyle="stop" imeMode="noControl" operator="between" showDropDown="0" showErrorMessage="1" showInputMessage="0">
          <x14:formula1>
            <xm:f>"Acumulado 1,Acumulado 2,Acumulado 3,Acumulado 4,Examen"</xm:f>
          </x14:formula1>
          <xm:sqref>L81 M93 M95 M97 M99</xm:sqref>
        </x14:dataValidation>
        <x14:dataValidation xr:uid="{00200062-0040-4131-A899-007900E20044}" type="list" allowBlank="1" errorStyle="stop" imeMode="noControl" operator="between" showDropDown="0" showErrorMessage="1" showInputMessage="0">
          <x14:formula1>
            <xm:f>"Rúbrica,Lista de cotejo,Prueba oral,Prueba escrita,Registro anecdótico,Diario de trabajo,Portafolio,Cuaderno del estudiante,Organizador gráfico,Guía de estudio,Otros"</xm:f>
          </x14:formula1>
          <xm:sqref>L86 H92 H94 H96 H98</xm:sqref>
        </x14:dataValidation>
        <x14:dataValidation xr:uid="{00EE0024-0041-4E6D-8002-006000B0000D}" type="list" allowBlank="1" errorStyle="stop" imeMode="noControl" operator="between" showDropDown="0" showErrorMessage="1" showInputMessage="0">
          <x14:formula1>
            <xm:f>"Clases teóricas,Clases prácticas"</xm:f>
          </x14:formula1>
          <xm:sqref>H106 H108</xm:sqref>
        </x14:dataValidation>
        <x14:dataValidation xr:uid="{00580088-0077-44A8-A22A-004C009E0042}" type="list" allowBlank="1" errorStyle="stop" imeMode="noControl" operator="between" showDropDown="0" showErrorMessage="1" showInputMessage="0">
          <x14:formula1>
            <xm:f>"Evaluación diagnóstica,Presentación de asignatura,Presentación del grupo,Valoración del trabajo independiente,Realimentación del aprendizaje,Autoevaluación,Coevaluación"</xm:f>
          </x14:formula1>
          <xm:sqref>H104</xm:sqref>
        </x14:dataValidation>
        <x14:dataValidation xr:uid="{00F70085-0043-4CB3-855B-00D100D6006A}" type="list" allowBlank="1" errorStyle="stop" imeMode="noControl" operator="between" showDropDown="0" showErrorMessage="1" showInputMessage="0">
          <x14:formula1>
            <xm:f>"Laboratorio,Taller,Evaluación formativa,Autoevaluación,Coevaluación,Realimentación del aprendizaje"</xm:f>
          </x14:formula1>
          <xm:sqref>H109</xm:sqref>
        </x14:dataValidation>
        <x14:dataValidation xr:uid="{004C0077-00DC-4D3F-931E-007A00FF0025}" type="list" allowBlank="1" errorStyle="stop" imeMode="noControl" operator="between" showDropDown="0" showErrorMessage="1" showInputMessage="0">
          <x14:formula1>
            <xm:f>"Conferencia,Seminario,Evaluación formativa,Autoevaluación,Coevaluación,Realimentación del aprendizaje"</xm:f>
          </x14:formula1>
          <xm:sqref>H107</xm:sqref>
        </x14:dataValidation>
        <x14:dataValidation xr:uid="{005C00E8-0045-4919-90BA-002100D8008C}" type="list" allowBlank="1" errorStyle="stop" imeMode="noControl" operator="between" showDropDown="0" showErrorMessage="1" showInputMessage="0">
          <x14:formula1>
            <xm:f>"Conceptual,Procedimental,Actitudinal"</xm:f>
          </x14:formula1>
          <xm:sqref>E103 E105 E110 E115 E117 E119 E121</xm:sqref>
        </x14:dataValidation>
        <x14:dataValidation xr:uid="{001500E4-00D8-43AB-964B-0050003400E3}" type="list" allowBlank="1" errorStyle="stop" imeMode="noControl" operator="between" showDropDown="0" showErrorMessage="1" showInputMessage="0">
          <x14:formula1>
            <xm:f>"Fe cristiana,Proyección social,Emprendimiento e innovación,Investigación,Medio ambiente,Tecnología de la información y comunicación,Cultura de paz,Interculturalidad,Internacionalización,Competencias para la vida"</xm:f>
          </x14:formula1>
          <xm:sqref>N103</xm:sqref>
        </x14:dataValidation>
        <x14:dataValidation xr:uid="{001E0058-0010-4DF9-8AC0-008B00B500AE}" type="list" allowBlank="1" errorStyle="stop" imeMode="noControl" operator="between" showDropDown="0" showErrorMessage="1" showInputMessage="0">
          <x14:formula1>
            <xm:f>"I Parcial,II Parcial,III Parcial"</xm:f>
          </x14:formula1>
          <xm:sqref>L103 M115 M117 M119 M121</xm:sqref>
        </x14:dataValidation>
        <x14:dataValidation xr:uid="{003B009B-00ED-4CAE-9CAD-007500D2000F}" type="list" allowBlank="1" errorStyle="stop" imeMode="noControl" operator="between" showDropDown="0" showErrorMessage="1" showInputMessage="0">
          <x14:formula1>
            <xm:f>"Orientación del estudio independiente,Realimentación del aprendizaje"</xm:f>
          </x14:formula1>
          <xm:sqref>H111</xm:sqref>
        </x14:dataValidation>
        <x14:dataValidation xr:uid="{00E5003A-001D-4A02-BB9F-003500BC00C5}" type="list" allowBlank="1" errorStyle="stop" imeMode="noControl" operator="between" showDropDown="0" showErrorMessage="0" showInputMessage="0">
          <x14:formula1>
            <xm:f>"I:,II:,III:,IV:,V:,VI:"</xm:f>
          </x14:formula1>
          <xm:sqref>C104:C105 C110 C115 C117 C119 C121</xm:sqref>
        </x14:dataValidation>
        <x14:dataValidation xr:uid="{00110011-0056-4863-8923-0071008A0051}" type="list" allowBlank="1" errorStyle="stop" imeMode="noControl" operator="between" showDropDown="0" showErrorMessage="1" showInputMessage="0">
          <x14:formula1>
            <xm:f>"Acumulado 1,Acumulado 2,Acumulado 3,Acumulado 4,Examen"</xm:f>
          </x14:formula1>
          <xm:sqref>L104 M116 M118 M120 M122</xm:sqref>
        </x14:dataValidation>
        <x14:dataValidation xr:uid="{00BC0023-00CB-45AD-985A-0073009C000B}" type="list" allowBlank="1" errorStyle="stop" imeMode="noControl" operator="between" showDropDown="0" showErrorMessage="1" showInputMessage="0">
          <x14:formula1>
            <xm:f>"Rúbrica,Lista de cotejo,Prueba oral,Prueba escrita,Registro anecdótico,Diario de trabajo,Portafolio,Cuaderno del estudiante,Organizador gráfico,Guía de estudio,Otros"</xm:f>
          </x14:formula1>
          <xm:sqref>L109 H115 H117 H119 H121</xm:sqref>
        </x14:dataValidation>
        <x14:dataValidation xr:uid="{004A0087-00A7-4C85-A03C-000B0098009E}" type="list" allowBlank="1" errorStyle="stop" imeMode="noControl" operator="between" showDropDown="0" showErrorMessage="1" showInputMessage="0">
          <x14:formula1>
            <xm:f>"Clases teóricas,Clases prácticas"</xm:f>
          </x14:formula1>
          <xm:sqref>H129 H131</xm:sqref>
        </x14:dataValidation>
        <x14:dataValidation xr:uid="{002A004B-0063-45D9-BD1F-002900BC0063}" type="list" allowBlank="1" errorStyle="stop" imeMode="noControl" operator="between" showDropDown="0" showErrorMessage="1" showInputMessage="0">
          <x14:formula1>
            <xm:f>"Evaluación diagnóstica,Presentación de asignatura,Presentación del grupo,Valoración del trabajo independiente,Realimentación del aprendizaje,Autoevaluación,Coevaluación"</xm:f>
          </x14:formula1>
          <xm:sqref>H127</xm:sqref>
        </x14:dataValidation>
        <x14:dataValidation xr:uid="{001E0062-0038-4012-B871-002600BC00EE}" type="list" allowBlank="1" errorStyle="stop" imeMode="noControl" operator="between" showDropDown="0" showErrorMessage="1" showInputMessage="0">
          <x14:formula1>
            <xm:f>"Laboratorio,Taller,Evaluación formativa,Autoevaluación,Coevaluación,Realimentación del aprendizaje"</xm:f>
          </x14:formula1>
          <xm:sqref>H132</xm:sqref>
        </x14:dataValidation>
        <x14:dataValidation xr:uid="{003F003E-0045-4EA1-8787-002200D500D4}" type="list" allowBlank="1" errorStyle="stop" imeMode="noControl" operator="between" showDropDown="0" showErrorMessage="1" showInputMessage="0">
          <x14:formula1>
            <xm:f>"Conferencia,Seminario,Evaluación formativa,Autoevaluación,Coevaluación,Realimentación del aprendizaje"</xm:f>
          </x14:formula1>
          <xm:sqref>H130</xm:sqref>
        </x14:dataValidation>
        <x14:dataValidation xr:uid="{005400AE-0013-41F0-B6BF-008B004900DE}" type="list" allowBlank="1" errorStyle="stop" imeMode="noControl" operator="between" showDropDown="0" showErrorMessage="1" showInputMessage="0">
          <x14:formula1>
            <xm:f>"Conceptual,Procedimental,Actitudinal"</xm:f>
          </x14:formula1>
          <xm:sqref>E126 E128 E133 E138 E140 E142 E144</xm:sqref>
        </x14:dataValidation>
        <x14:dataValidation xr:uid="{002800D3-0004-493A-871A-00B900D700CF}" type="list" allowBlank="1" errorStyle="stop" imeMode="noControl" operator="between" showDropDown="0" showErrorMessage="1" showInputMessage="0">
          <x14:formula1>
            <xm:f>"Fe cristiana,Proyección social,Emprendimiento e innovación,Investigación,Medio ambiente,Tecnología de la información y comunicación,Cultura de paz,Interculturalidad,Internacionalización,Competencias para la vida"</xm:f>
          </x14:formula1>
          <xm:sqref>N126</xm:sqref>
        </x14:dataValidation>
        <x14:dataValidation xr:uid="{000600F1-00DC-4632-995A-007900FA00C1}" type="list" allowBlank="1" errorStyle="stop" imeMode="noControl" operator="between" showDropDown="0" showErrorMessage="1" showInputMessage="0">
          <x14:formula1>
            <xm:f>"I Parcial,II Parcial,III Parcial"</xm:f>
          </x14:formula1>
          <xm:sqref>L126 M138 M140 M142 M144</xm:sqref>
        </x14:dataValidation>
        <x14:dataValidation xr:uid="{00370091-00C6-4559-B755-0088001400B1}" type="list" allowBlank="1" errorStyle="stop" imeMode="noControl" operator="between" showDropDown="0" showErrorMessage="1" showInputMessage="0">
          <x14:formula1>
            <xm:f>"Orientación del estudio independiente,Realimentación del aprendizaje"</xm:f>
          </x14:formula1>
          <xm:sqref>H134</xm:sqref>
        </x14:dataValidation>
        <x14:dataValidation xr:uid="{00FF0054-0049-4630-9363-009B001D000F}" type="list" allowBlank="1" errorStyle="stop" imeMode="noControl" operator="between" showDropDown="0" showErrorMessage="0" showInputMessage="0">
          <x14:formula1>
            <xm:f>"I:,II:,III:,IV:,V:,VI:"</xm:f>
          </x14:formula1>
          <xm:sqref>C127:C128 C133 C138 C140 C142 C144</xm:sqref>
        </x14:dataValidation>
        <x14:dataValidation xr:uid="{00D30083-007C-4012-96E3-00A8000D0020}" type="list" allowBlank="1" errorStyle="stop" imeMode="noControl" operator="between" showDropDown="0" showErrorMessage="1" showInputMessage="0">
          <x14:formula1>
            <xm:f>"Acumulado 1,Acumulado 2,Acumulado 3,Acumulado 4,Examen"</xm:f>
          </x14:formula1>
          <xm:sqref>L127 M139 M141 M143 M145</xm:sqref>
        </x14:dataValidation>
        <x14:dataValidation xr:uid="{008A00AE-0098-44D8-8D4B-00A600FC0076}" type="list" allowBlank="1" errorStyle="stop" imeMode="noControl" operator="between" showDropDown="0" showErrorMessage="1" showInputMessage="0">
          <x14:formula1>
            <xm:f>"Rúbrica,Lista de cotejo,Prueba oral,Prueba escrita,Registro anecdótico,Diario de trabajo,Portafolio,Cuaderno del estudiante,Organizador gráfico,Guía de estudio,Otros"</xm:f>
          </x14:formula1>
          <xm:sqref>L132 H138 H140 H142 H144</xm:sqref>
        </x14:dataValidation>
        <x14:dataValidation xr:uid="{000C003D-006E-46FC-8B8C-00DC003600AC}" type="list" allowBlank="1" errorStyle="stop" imeMode="noControl" operator="between" showDropDown="0" showErrorMessage="1" showInputMessage="0">
          <x14:formula1>
            <xm:f>"Clases teóricas,Clases prácticas"</xm:f>
          </x14:formula1>
          <xm:sqref>H152 H154</xm:sqref>
        </x14:dataValidation>
        <x14:dataValidation xr:uid="{004100BA-0060-4A21-B959-000C00D8008B}" type="list" allowBlank="1" errorStyle="stop" imeMode="noControl" operator="between" showDropDown="0" showErrorMessage="1" showInputMessage="0">
          <x14:formula1>
            <xm:f>"Evaluación diagnóstica,Presentación de asignatura,Presentación del grupo,Valoración del trabajo independiente,Realimentación del aprendizaje,Autoevaluación,Coevaluación"</xm:f>
          </x14:formula1>
          <xm:sqref>H150</xm:sqref>
        </x14:dataValidation>
        <x14:dataValidation xr:uid="{00550052-001E-4ADF-A48A-009B0063006D}" type="list" allowBlank="1" errorStyle="stop" imeMode="noControl" operator="between" showDropDown="0" showErrorMessage="1" showInputMessage="0">
          <x14:formula1>
            <xm:f>"Laboratorio,Taller,Evaluación formativa,Autoevaluación,Coevaluación,Realimentación del aprendizaje"</xm:f>
          </x14:formula1>
          <xm:sqref>H155</xm:sqref>
        </x14:dataValidation>
        <x14:dataValidation xr:uid="{003D007D-00AB-4891-9338-00FD00F9001B}" type="list" allowBlank="1" errorStyle="stop" imeMode="noControl" operator="between" showDropDown="0" showErrorMessage="1" showInputMessage="0">
          <x14:formula1>
            <xm:f>"Conferencia,Seminario,Evaluación formativa,Autoevaluación,Coevaluación,Realimentación del aprendizaje"</xm:f>
          </x14:formula1>
          <xm:sqref>H153</xm:sqref>
        </x14:dataValidation>
        <x14:dataValidation xr:uid="{005300EA-007F-44C8-966E-0042005A00E2}" type="list" allowBlank="1" errorStyle="stop" imeMode="noControl" operator="between" showDropDown="0" showErrorMessage="1" showInputMessage="0">
          <x14:formula1>
            <xm:f>"Conceptual,Procedimental,Actitudinal"</xm:f>
          </x14:formula1>
          <xm:sqref>E149 E151 E156 E161 E163 E165 E167</xm:sqref>
        </x14:dataValidation>
        <x14:dataValidation xr:uid="{00C400B9-00C8-4556-AE12-000E00F60057}" type="list" allowBlank="1" errorStyle="stop" imeMode="noControl" operator="between" showDropDown="0" showErrorMessage="1" showInputMessage="0">
          <x14:formula1>
            <xm:f>"Fe cristiana,Proyección social,Emprendimiento e innovación,Investigación,Medio ambiente,Tecnología de la información y comunicación,Cultura de paz,Interculturalidad,Internacionalización,Competencias para la vida"</xm:f>
          </x14:formula1>
          <xm:sqref>N149</xm:sqref>
        </x14:dataValidation>
        <x14:dataValidation xr:uid="{008E005F-0096-4573-BFFC-00430055002B}" type="list" allowBlank="1" errorStyle="stop" imeMode="noControl" operator="between" showDropDown="0" showErrorMessage="1" showInputMessage="0">
          <x14:formula1>
            <xm:f>"I Parcial,II Parcial,III Parcial"</xm:f>
          </x14:formula1>
          <xm:sqref>L149 M161 M163 M165 M167</xm:sqref>
        </x14:dataValidation>
        <x14:dataValidation xr:uid="{00EA005D-00FF-4F08-BFBA-0082005C008F}" type="list" allowBlank="1" errorStyle="stop" imeMode="noControl" operator="between" showDropDown="0" showErrorMessage="1" showInputMessage="0">
          <x14:formula1>
            <xm:f>"Orientación del estudio independiente,Realimentación del aprendizaje"</xm:f>
          </x14:formula1>
          <xm:sqref>H157</xm:sqref>
        </x14:dataValidation>
        <x14:dataValidation xr:uid="{00760074-00B3-4E1F-B70E-00C8009F0059}" type="list" allowBlank="1" errorStyle="stop" imeMode="noControl" operator="between" showDropDown="0" showErrorMessage="0" showInputMessage="0">
          <x14:formula1>
            <xm:f>"I:,II:,III:,IV:,V:,VI:"</xm:f>
          </x14:formula1>
          <xm:sqref>C150:C151 C156 C161 C163 C165 C167</xm:sqref>
        </x14:dataValidation>
        <x14:dataValidation xr:uid="{007600C4-00A8-4D4B-93A4-00EF008200A9}" type="list" allowBlank="1" errorStyle="stop" imeMode="noControl" operator="between" showDropDown="0" showErrorMessage="1" showInputMessage="0">
          <x14:formula1>
            <xm:f>"Acumulado 1,Acumulado 2,Acumulado 3,Acumulado 4,Examen"</xm:f>
          </x14:formula1>
          <xm:sqref>L150 M162 M164 M166 M168</xm:sqref>
        </x14:dataValidation>
        <x14:dataValidation xr:uid="{002C00FF-00E0-469D-B513-0081000700FD}" type="list" allowBlank="1" errorStyle="stop" imeMode="noControl" operator="between" showDropDown="0" showErrorMessage="1" showInputMessage="0">
          <x14:formula1>
            <xm:f>"Rúbrica,Lista de cotejo,Prueba oral,Prueba escrita,Registro anecdótico,Diario de trabajo,Portafolio,Cuaderno del estudiante,Organizador gráfico,Guía de estudio,Otros"</xm:f>
          </x14:formula1>
          <xm:sqref>L155 H161 H163 H165 H167</xm:sqref>
        </x14:dataValidation>
        <x14:dataValidation xr:uid="{00DA002F-00A9-4A81-8729-004C0081003D}" type="list" allowBlank="1" errorStyle="stop" imeMode="noControl" operator="between" showDropDown="0" showErrorMessage="1" showInputMessage="0">
          <x14:formula1>
            <xm:f>"Clases teóricas,Clases prácticas"</xm:f>
          </x14:formula1>
          <xm:sqref>H175 H177</xm:sqref>
        </x14:dataValidation>
        <x14:dataValidation xr:uid="{005400DE-0070-4DAA-A561-00FC00F70049}" type="list" allowBlank="1" errorStyle="stop" imeMode="noControl" operator="between" showDropDown="0" showErrorMessage="1" showInputMessage="0">
          <x14:formula1>
            <xm:f>"Evaluación diagnóstica,Presentación de asignatura,Presentación del grupo,Valoración del trabajo independiente,Realimentación del aprendizaje,Autoevaluación,Coevaluación"</xm:f>
          </x14:formula1>
          <xm:sqref>H173</xm:sqref>
        </x14:dataValidation>
        <x14:dataValidation xr:uid="{007300B4-0018-4D76-8717-005400CD00F3}" type="list" allowBlank="1" errorStyle="stop" imeMode="noControl" operator="between" showDropDown="0" showErrorMessage="1" showInputMessage="0">
          <x14:formula1>
            <xm:f>"Laboratorio,Taller,Evaluación formativa,Autoevaluación,Coevaluación,Realimentación del aprendizaje"</xm:f>
          </x14:formula1>
          <xm:sqref>H178</xm:sqref>
        </x14:dataValidation>
        <x14:dataValidation xr:uid="{005300E9-00E4-4A16-8506-00E40035001F}" type="list" allowBlank="1" errorStyle="stop" imeMode="noControl" operator="between" showDropDown="0" showErrorMessage="1" showInputMessage="0">
          <x14:formula1>
            <xm:f>"Conferencia,Seminario,Evaluación formativa,Autoevaluación,Coevaluación,Realimentación del aprendizaje"</xm:f>
          </x14:formula1>
          <xm:sqref>H176</xm:sqref>
        </x14:dataValidation>
        <x14:dataValidation xr:uid="{002800C1-00C7-4FDF-A179-009800360065}" type="list" allowBlank="1" errorStyle="stop" imeMode="noControl" operator="between" showDropDown="0" showErrorMessage="1" showInputMessage="0">
          <x14:formula1>
            <xm:f>"Conceptual,Procedimental,Actitudinal"</xm:f>
          </x14:formula1>
          <xm:sqref>E172 E174 E179 E184 E186 E188 E190</xm:sqref>
        </x14:dataValidation>
        <x14:dataValidation xr:uid="{002000BD-006F-412D-81EB-009000BD00BE}" type="list" allowBlank="1" errorStyle="stop" imeMode="noControl" operator="between" showDropDown="0" showErrorMessage="1" showInputMessage="0">
          <x14:formula1>
            <xm:f>"Fe cristiana,Proyección social,Emprendimiento e innovación,Investigación,Medio ambiente,Tecnología de la información y comunicación,Cultura de paz,Interculturalidad,Internacionalización,Competencias para la vida"</xm:f>
          </x14:formula1>
          <xm:sqref>N172</xm:sqref>
        </x14:dataValidation>
        <x14:dataValidation xr:uid="{00480026-0013-4229-874B-005E0011003C}" type="list" allowBlank="1" errorStyle="stop" imeMode="noControl" operator="between" showDropDown="0" showErrorMessage="1" showInputMessage="0">
          <x14:formula1>
            <xm:f>"I Parcial,II Parcial,III Parcial"</xm:f>
          </x14:formula1>
          <xm:sqref>L172 M184 M186 M188 M190</xm:sqref>
        </x14:dataValidation>
        <x14:dataValidation xr:uid="{005400B1-00EF-4EEE-829F-0005000A0048}" type="list" allowBlank="1" errorStyle="stop" imeMode="noControl" operator="between" showDropDown="0" showErrorMessage="1" showInputMessage="0">
          <x14:formula1>
            <xm:f>"Orientación del estudio independiente,Realimentación del aprendizaje"</xm:f>
          </x14:formula1>
          <xm:sqref>H180</xm:sqref>
        </x14:dataValidation>
        <x14:dataValidation xr:uid="{00CF002D-00FB-4310-A79B-003A00490025}" type="list" allowBlank="1" errorStyle="stop" imeMode="noControl" operator="between" showDropDown="0" showErrorMessage="0" showInputMessage="0">
          <x14:formula1>
            <xm:f>"I:,II:,III:,IV:,V:,VI:"</xm:f>
          </x14:formula1>
          <xm:sqref>C173:C174 C179 C184 C186 C188 C190</xm:sqref>
        </x14:dataValidation>
        <x14:dataValidation xr:uid="{00690006-00F5-422C-AD37-003800BD00B8}" type="list" allowBlank="1" errorStyle="stop" imeMode="noControl" operator="between" showDropDown="0" showErrorMessage="1" showInputMessage="0">
          <x14:formula1>
            <xm:f>"Acumulado 1,Acumulado 2,Acumulado 3,Acumulado 4,Examen"</xm:f>
          </x14:formula1>
          <xm:sqref>L173 M185 M187 M189 M191</xm:sqref>
        </x14:dataValidation>
        <x14:dataValidation xr:uid="{00C00077-0041-4278-8892-001B00650006}" type="list" allowBlank="1" errorStyle="stop" imeMode="noControl" operator="between" showDropDown="0" showErrorMessage="1" showInputMessage="0">
          <x14:formula1>
            <xm:f>"Rúbrica,Lista de cotejo,Prueba oral,Prueba escrita,Registro anecdótico,Diario de trabajo,Portafolio,Cuaderno del estudiante,Organizador gráfico,Guía de estudio,Otros"</xm:f>
          </x14:formula1>
          <xm:sqref>L178 H184 H186 H188 H190</xm:sqref>
        </x14:dataValidation>
        <x14:dataValidation xr:uid="{0091008E-00D0-426C-A65E-001F007D004C}" type="list" allowBlank="1" errorStyle="stop" imeMode="noControl" operator="between" showDropDown="0" showErrorMessage="1" showInputMessage="0">
          <x14:formula1>
            <xm:f>"Clases teóricas,Clases prácticas"</xm:f>
          </x14:formula1>
          <xm:sqref>H198 H200</xm:sqref>
        </x14:dataValidation>
        <x14:dataValidation xr:uid="{007D00F9-00C2-43C4-B103-009500C9001A}" type="list" allowBlank="1" errorStyle="stop" imeMode="noControl" operator="between" showDropDown="0" showErrorMessage="1" showInputMessage="0">
          <x14:formula1>
            <xm:f>"Evaluación diagnóstica,Presentación de asignatura,Presentación del grupo,Valoración del trabajo independiente,Realimentación del aprendizaje,Autoevaluación,Coevaluación"</xm:f>
          </x14:formula1>
          <xm:sqref>H196</xm:sqref>
        </x14:dataValidation>
        <x14:dataValidation xr:uid="{002C0015-0069-4026-A2F6-006300310080}" type="list" allowBlank="1" errorStyle="stop" imeMode="noControl" operator="between" showDropDown="0" showErrorMessage="1" showInputMessage="0">
          <x14:formula1>
            <xm:f>"Laboratorio,Taller,Evaluación formativa,Autoevaluación,Coevaluación,Realimentación del aprendizaje"</xm:f>
          </x14:formula1>
          <xm:sqref>H201</xm:sqref>
        </x14:dataValidation>
        <x14:dataValidation xr:uid="{00BE0007-00D3-4572-AEBB-005B003100CE}" type="list" allowBlank="1" errorStyle="stop" imeMode="noControl" operator="between" showDropDown="0" showErrorMessage="1" showInputMessage="0">
          <x14:formula1>
            <xm:f>"Conferencia,Seminario,Evaluación formativa,Autoevaluación,Coevaluación,Realimentación del aprendizaje"</xm:f>
          </x14:formula1>
          <xm:sqref>H199</xm:sqref>
        </x14:dataValidation>
        <x14:dataValidation xr:uid="{0010004D-0087-4DF6-931A-00F900260050}" type="list" allowBlank="1" errorStyle="stop" imeMode="noControl" operator="between" showDropDown="0" showErrorMessage="1" showInputMessage="0">
          <x14:formula1>
            <xm:f>"Conceptual,Procedimental,Actitudinal"</xm:f>
          </x14:formula1>
          <xm:sqref>E195 E197 E202 E207 E209 E211 E213</xm:sqref>
        </x14:dataValidation>
        <x14:dataValidation xr:uid="{00250092-0034-44A5-ACF3-003B00E20050}" type="list" allowBlank="1" errorStyle="stop" imeMode="noControl" operator="between" showDropDown="0" showErrorMessage="1" showInputMessage="0">
          <x14:formula1>
            <xm:f>"Fe cristiana,Proyección social,Emprendimiento e innovación,Investigación,Medio ambiente,Tecnología de la información y comunicación,Cultura de paz,Interculturalidad,Internacionalización,Competencias para la vida"</xm:f>
          </x14:formula1>
          <xm:sqref>N195</xm:sqref>
        </x14:dataValidation>
        <x14:dataValidation xr:uid="{002D00B9-00E7-435E-A026-00D100F50066}" type="list" allowBlank="1" errorStyle="stop" imeMode="noControl" operator="between" showDropDown="0" showErrorMessage="1" showInputMessage="0">
          <x14:formula1>
            <xm:f>"I Parcial,II Parcial,III Parcial"</xm:f>
          </x14:formula1>
          <xm:sqref>L195 M207 M209 M211 M213</xm:sqref>
        </x14:dataValidation>
        <x14:dataValidation xr:uid="{00370049-007A-40E7-8557-007300140018}" type="list" allowBlank="1" errorStyle="stop" imeMode="noControl" operator="between" showDropDown="0" showErrorMessage="1" showInputMessage="0">
          <x14:formula1>
            <xm:f>"Orientación del estudio independiente,Realimentación del aprendizaje"</xm:f>
          </x14:formula1>
          <xm:sqref>H203</xm:sqref>
        </x14:dataValidation>
        <x14:dataValidation xr:uid="{001A00A7-0040-4EC9-BA4A-00F3004200A0}" type="list" allowBlank="1" errorStyle="stop" imeMode="noControl" operator="between" showDropDown="0" showErrorMessage="0" showInputMessage="0">
          <x14:formula1>
            <xm:f>"I:,II:,III:,IV:,V:,VI:"</xm:f>
          </x14:formula1>
          <xm:sqref>C196:C197 C202 C207 C209 C211 C213</xm:sqref>
        </x14:dataValidation>
        <x14:dataValidation xr:uid="{007D00ED-00C1-4917-BE16-002F00E20023}" type="list" allowBlank="1" errorStyle="stop" imeMode="noControl" operator="between" showDropDown="0" showErrorMessage="1" showInputMessage="0">
          <x14:formula1>
            <xm:f>"Acumulado 1,Acumulado 2,Acumulado 3,Acumulado 4,Examen"</xm:f>
          </x14:formula1>
          <xm:sqref>L196 M208 M210 M212 M214</xm:sqref>
        </x14:dataValidation>
        <x14:dataValidation xr:uid="{00BD0041-00C2-4EA5-A316-000900BE00B6}" type="list" allowBlank="1" errorStyle="stop" imeMode="noControl" operator="between" showDropDown="0" showErrorMessage="1" showInputMessage="0">
          <x14:formula1>
            <xm:f>"Rúbrica,Lista de cotejo,Prueba oral,Prueba escrita,Registro anecdótico,Diario de trabajo,Portafolio,Cuaderno del estudiante,Organizador gráfico,Guía de estudio,Otros"</xm:f>
          </x14:formula1>
          <xm:sqref>L201 H207 H209 H211 H213</xm:sqref>
        </x14:dataValidation>
        <x14:dataValidation xr:uid="{00D000F6-0091-4B2F-9D5E-004800B500D7}" type="list" allowBlank="1" errorStyle="stop" imeMode="noControl" operator="between" showDropDown="0" showErrorMessage="1" showInputMessage="0">
          <x14:formula1>
            <xm:f>"Clases teóricas,Clases prácticas"</xm:f>
          </x14:formula1>
          <xm:sqref>H221 H223</xm:sqref>
        </x14:dataValidation>
        <x14:dataValidation xr:uid="{004D00B6-000E-4E2A-BA56-006700E900D3}" type="list" allowBlank="1" errorStyle="stop" imeMode="noControl" operator="between" showDropDown="0" showErrorMessage="1" showInputMessage="0">
          <x14:formula1>
            <xm:f>"Evaluación diagnóstica,Presentación de asignatura,Presentación del grupo,Valoración del trabajo independiente,Realimentación del aprendizaje,Autoevaluación,Coevaluación"</xm:f>
          </x14:formula1>
          <xm:sqref>H219</xm:sqref>
        </x14:dataValidation>
        <x14:dataValidation xr:uid="{005C0085-0002-41A6-8BEF-001500E500F1}" type="list" allowBlank="1" errorStyle="stop" imeMode="noControl" operator="between" showDropDown="0" showErrorMessage="1" showInputMessage="0">
          <x14:formula1>
            <xm:f>"Laboratorio,Taller,Evaluación formativa,Autoevaluación,Coevaluación,Realimentación del aprendizaje"</xm:f>
          </x14:formula1>
          <xm:sqref>H224</xm:sqref>
        </x14:dataValidation>
        <x14:dataValidation xr:uid="{00280023-00B2-4E51-9F33-0071008E00C0}" type="list" allowBlank="1" errorStyle="stop" imeMode="noControl" operator="between" showDropDown="0" showErrorMessage="1" showInputMessage="0">
          <x14:formula1>
            <xm:f>"Conferencia,Seminario,Evaluación formativa,Autoevaluación,Coevaluación,Realimentación del aprendizaje"</xm:f>
          </x14:formula1>
          <xm:sqref>H222</xm:sqref>
        </x14:dataValidation>
        <x14:dataValidation xr:uid="{00CF0067-00DC-48FC-87D2-00E6006B0067}" type="list" allowBlank="1" errorStyle="stop" imeMode="noControl" operator="between" showDropDown="0" showErrorMessage="1" showInputMessage="0">
          <x14:formula1>
            <xm:f>"Conceptual,Procedimental,Actitudinal"</xm:f>
          </x14:formula1>
          <xm:sqref>E218 E220 E225 E230 E232 E234 E236</xm:sqref>
        </x14:dataValidation>
        <x14:dataValidation xr:uid="{00CD003D-0022-42DC-ADE4-006C00CE00C6}" type="list" allowBlank="1" errorStyle="stop" imeMode="noControl" operator="between" showDropDown="0" showErrorMessage="1" showInputMessage="0">
          <x14:formula1>
            <xm:f>"Fe cristiana,Proyección social,Emprendimiento e innovación,Investigación,Medio ambiente,Tecnología de la información y comunicación,Cultura de paz,Interculturalidad,Internacionalización,Competencias para la vida"</xm:f>
          </x14:formula1>
          <xm:sqref>N218</xm:sqref>
        </x14:dataValidation>
        <x14:dataValidation xr:uid="{0014000B-005A-4E54-9B57-00D500520008}" type="list" allowBlank="1" errorStyle="stop" imeMode="noControl" operator="between" showDropDown="0" showErrorMessage="1" showInputMessage="0">
          <x14:formula1>
            <xm:f>"I Parcial,II Parcial,III Parcial"</xm:f>
          </x14:formula1>
          <xm:sqref>L218 M230 M232 M234 M236</xm:sqref>
        </x14:dataValidation>
        <x14:dataValidation xr:uid="{00960062-009E-452E-B161-007A007C00E9}" type="list" allowBlank="1" errorStyle="stop" imeMode="noControl" operator="between" showDropDown="0" showErrorMessage="1" showInputMessage="0">
          <x14:formula1>
            <xm:f>"Orientación del estudio independiente,Realimentación del aprendizaje"</xm:f>
          </x14:formula1>
          <xm:sqref>H226</xm:sqref>
        </x14:dataValidation>
        <x14:dataValidation xr:uid="{00EB00D5-0094-4725-8311-002D00480009}" type="list" allowBlank="1" errorStyle="stop" imeMode="noControl" operator="between" showDropDown="0" showErrorMessage="0" showInputMessage="0">
          <x14:formula1>
            <xm:f>"I:,II:,III:,IV:,V:,VI:"</xm:f>
          </x14:formula1>
          <xm:sqref>C219:C220 C225 C230 C232 C234 C236</xm:sqref>
        </x14:dataValidation>
        <x14:dataValidation xr:uid="{006C000C-0018-4164-B4AF-00DB00410062}" type="list" allowBlank="1" errorStyle="stop" imeMode="noControl" operator="between" showDropDown="0" showErrorMessage="1" showInputMessage="0">
          <x14:formula1>
            <xm:f>"Acumulado 1,Acumulado 2,Acumulado 3,Acumulado 4,Examen"</xm:f>
          </x14:formula1>
          <xm:sqref>L219 M231 M233 M235 M237</xm:sqref>
        </x14:dataValidation>
        <x14:dataValidation xr:uid="{002500D2-0025-4D3C-9502-001A00E1006A}" type="list" allowBlank="1" errorStyle="stop" imeMode="noControl" operator="between" showDropDown="0" showErrorMessage="1" showInputMessage="0">
          <x14:formula1>
            <xm:f>"Rúbrica,Lista de cotejo,Prueba oral,Prueba escrita,Registro anecdótico,Diario de trabajo,Portafolio,Cuaderno del estudiante,Organizador gráfico,Guía de estudio,Otros"</xm:f>
          </x14:formula1>
          <xm:sqref>L224 H230 H232 H234 H236</xm:sqref>
        </x14:dataValidation>
        <x14:dataValidation xr:uid="{00F40066-00C1-46EB-ACC9-005F004D00A1}" type="list" allowBlank="1" errorStyle="stop" imeMode="noControl" operator="between" showDropDown="0" showErrorMessage="1" showInputMessage="0">
          <x14:formula1>
            <xm:f>"Clases teóricas,Clases prácticas"</xm:f>
          </x14:formula1>
          <xm:sqref>H244 H246</xm:sqref>
        </x14:dataValidation>
        <x14:dataValidation xr:uid="{00890019-00D0-4227-9E48-00FA00930009}" type="list" allowBlank="1" errorStyle="stop" imeMode="noControl" operator="between" showDropDown="0" showErrorMessage="1" showInputMessage="0">
          <x14:formula1>
            <xm:f>"Evaluación diagnóstica,Presentación de asignatura,Presentación del grupo,Valoración del trabajo independiente,Realimentación del aprendizaje,Autoevaluación,Coevaluación"</xm:f>
          </x14:formula1>
          <xm:sqref>H242</xm:sqref>
        </x14:dataValidation>
        <x14:dataValidation xr:uid="{007600E1-00D3-4A0C-AB5A-00C700F40011}" type="list" allowBlank="1" errorStyle="stop" imeMode="noControl" operator="between" showDropDown="0" showErrorMessage="1" showInputMessage="0">
          <x14:formula1>
            <xm:f>"Laboratorio,Taller,Evaluación formativa,Autoevaluación,Coevaluación,Realimentación del aprendizaje"</xm:f>
          </x14:formula1>
          <xm:sqref>H247</xm:sqref>
        </x14:dataValidation>
        <x14:dataValidation xr:uid="{00C30016-0007-4621-ADE0-003400FC00B5}" type="list" allowBlank="1" errorStyle="stop" imeMode="noControl" operator="between" showDropDown="0" showErrorMessage="1" showInputMessage="0">
          <x14:formula1>
            <xm:f>"Conferencia,Seminario,Evaluación formativa,Autoevaluación,Coevaluación,Realimentación del aprendizaje"</xm:f>
          </x14:formula1>
          <xm:sqref>H245</xm:sqref>
        </x14:dataValidation>
        <x14:dataValidation xr:uid="{003F0033-00F9-4B36-B81D-009300750054}" type="list" allowBlank="1" errorStyle="stop" imeMode="noControl" operator="between" showDropDown="0" showErrorMessage="1" showInputMessage="0">
          <x14:formula1>
            <xm:f>"Conceptual,Procedimental,Actitudinal"</xm:f>
          </x14:formula1>
          <xm:sqref>E241 E243 E248 E253 E255 E257 E259</xm:sqref>
        </x14:dataValidation>
        <x14:dataValidation xr:uid="{000F003C-0087-40FE-BCD2-006E002E008C}" type="list" allowBlank="1" errorStyle="stop" imeMode="noControl" operator="between" showDropDown="0" showErrorMessage="1" showInputMessage="0">
          <x14:formula1>
            <xm:f>"Fe cristiana,Proyección social,Emprendimiento e innovación,Investigación,Medio ambiente,Tecnología de la información y comunicación,Cultura de paz,Interculturalidad,Internacionalización,Competencias para la vida"</xm:f>
          </x14:formula1>
          <xm:sqref>N241</xm:sqref>
        </x14:dataValidation>
        <x14:dataValidation xr:uid="{008C00FF-0066-47D7-94AB-00850003007C}" type="list" allowBlank="1" errorStyle="stop" imeMode="noControl" operator="between" showDropDown="0" showErrorMessage="1" showInputMessage="0">
          <x14:formula1>
            <xm:f>"I Parcial,II Parcial,III Parcial"</xm:f>
          </x14:formula1>
          <xm:sqref>L241 M253 M255 M257 M259</xm:sqref>
        </x14:dataValidation>
        <x14:dataValidation xr:uid="{008E0047-0093-463A-B8CF-007D00330062}" type="list" allowBlank="1" errorStyle="stop" imeMode="noControl" operator="between" showDropDown="0" showErrorMessage="1" showInputMessage="0">
          <x14:formula1>
            <xm:f>"Orientación del estudio independiente,Realimentación del aprendizaje"</xm:f>
          </x14:formula1>
          <xm:sqref>H249</xm:sqref>
        </x14:dataValidation>
        <x14:dataValidation xr:uid="{005F007D-0001-44D3-B386-00CD00DA0008}" type="list" allowBlank="1" errorStyle="stop" imeMode="noControl" operator="between" showDropDown="0" showErrorMessage="0" showInputMessage="0">
          <x14:formula1>
            <xm:f>"I:,II:,III:,IV:,V:,VI:"</xm:f>
          </x14:formula1>
          <xm:sqref>C242:C243 C248 C253 C255 C257 C259</xm:sqref>
        </x14:dataValidation>
        <x14:dataValidation xr:uid="{00EF003C-004E-4A73-A5EF-001200EB002F}" type="list" allowBlank="1" errorStyle="stop" imeMode="noControl" operator="between" showDropDown="0" showErrorMessage="1" showInputMessage="0">
          <x14:formula1>
            <xm:f>"Acumulado 1,Acumulado 2,Acumulado 3,Acumulado 4,Examen"</xm:f>
          </x14:formula1>
          <xm:sqref>L242 M254 M256 M258 M260</xm:sqref>
        </x14:dataValidation>
        <x14:dataValidation xr:uid="{008A00B4-0076-4C28-8838-007700C10051}" type="list" allowBlank="1" errorStyle="stop" imeMode="noControl" operator="between" showDropDown="0" showErrorMessage="1" showInputMessage="0">
          <x14:formula1>
            <xm:f>"Rúbrica,Lista de cotejo,Prueba oral,Prueba escrita,Registro anecdótico,Diario de trabajo,Portafolio,Cuaderno del estudiante,Organizador gráfico,Guía de estudio,Otros"</xm:f>
          </x14:formula1>
          <xm:sqref>L247 H253 H255 H257 H259</xm:sqref>
        </x14:dataValidation>
        <x14:dataValidation xr:uid="{00CC0073-0055-41C4-85CB-000E003100AA}" type="list" allowBlank="1" errorStyle="stop" imeMode="noControl" operator="between" showDropDown="0" showErrorMessage="1" showInputMessage="0">
          <x14:formula1>
            <xm:f>"Clases teóricas,Clases prácticas"</xm:f>
          </x14:formula1>
          <xm:sqref>H267 H269</xm:sqref>
        </x14:dataValidation>
        <x14:dataValidation xr:uid="{00700061-0088-4C41-ABB6-000A0040002F}" type="list" allowBlank="1" errorStyle="stop" imeMode="noControl" operator="between" showDropDown="0" showErrorMessage="1" showInputMessage="0">
          <x14:formula1>
            <xm:f>"Evaluación diagnóstica,Presentación de asignatura,Presentación del grupo,Valoración del trabajo independiente,Realimentación del aprendizaje,Autoevaluación,Coevaluación"</xm:f>
          </x14:formula1>
          <xm:sqref>H265</xm:sqref>
        </x14:dataValidation>
        <x14:dataValidation xr:uid="{001300D5-00DA-4BC1-A4D4-009D00730073}" type="list" allowBlank="1" errorStyle="stop" imeMode="noControl" operator="between" showDropDown="0" showErrorMessage="1" showInputMessage="0">
          <x14:formula1>
            <xm:f>"Laboratorio,Taller,Evaluación formativa,Autoevaluación,Coevaluación,Realimentación del aprendizaje"</xm:f>
          </x14:formula1>
          <xm:sqref>H270</xm:sqref>
        </x14:dataValidation>
        <x14:dataValidation xr:uid="{006D004E-00F0-4FC3-858E-003B004D009B}" type="list" allowBlank="1" errorStyle="stop" imeMode="noControl" operator="between" showDropDown="0" showErrorMessage="1" showInputMessage="0">
          <x14:formula1>
            <xm:f>"Conferencia,Seminario,Evaluación formativa,Autoevaluación,Coevaluación,Realimentación del aprendizaje"</xm:f>
          </x14:formula1>
          <xm:sqref>H268</xm:sqref>
        </x14:dataValidation>
        <x14:dataValidation xr:uid="{00E100B2-00C5-4FB2-955A-0052005C0021}" type="list" allowBlank="1" errorStyle="stop" imeMode="noControl" operator="between" showDropDown="0" showErrorMessage="1" showInputMessage="0">
          <x14:formula1>
            <xm:f>"Conceptual,Procedimental,Actitudinal"</xm:f>
          </x14:formula1>
          <xm:sqref>E264 E266 E271 E276 E278 E280 E282</xm:sqref>
        </x14:dataValidation>
        <x14:dataValidation xr:uid="{00B800B7-0045-4B45-87D1-00E400BD0005}" type="list" allowBlank="1" errorStyle="stop" imeMode="noControl" operator="between" showDropDown="0" showErrorMessage="1" showInputMessage="0">
          <x14:formula1>
            <xm:f>"Fe cristiana,Proyección social,Emprendimiento e innovación,Investigación,Medio ambiente,Tecnología de la información y comunicación,Cultura de paz,Interculturalidad,Internacionalización,Competencias para la vida"</xm:f>
          </x14:formula1>
          <xm:sqref>N264</xm:sqref>
        </x14:dataValidation>
        <x14:dataValidation xr:uid="{00CA008D-0074-452F-8E4C-009F005500B9}" type="list" allowBlank="1" errorStyle="stop" imeMode="noControl" operator="between" showDropDown="0" showErrorMessage="1" showInputMessage="0">
          <x14:formula1>
            <xm:f>"I Parcial,II Parcial,III Parcial"</xm:f>
          </x14:formula1>
          <xm:sqref>L264 M276 M278 M280 M282</xm:sqref>
        </x14:dataValidation>
        <x14:dataValidation xr:uid="{00DA00F2-00DC-43B9-8F48-008E00C900C1}" type="list" allowBlank="1" errorStyle="stop" imeMode="noControl" operator="between" showDropDown="0" showErrorMessage="1" showInputMessage="0">
          <x14:formula1>
            <xm:f>"Orientación del estudio independiente,Realimentación del aprendizaje"</xm:f>
          </x14:formula1>
          <xm:sqref>H272</xm:sqref>
        </x14:dataValidation>
        <x14:dataValidation xr:uid="{000F00CC-0073-4309-9CC8-00C000440038}" type="list" allowBlank="1" errorStyle="stop" imeMode="noControl" operator="between" showDropDown="0" showErrorMessage="0" showInputMessage="0">
          <x14:formula1>
            <xm:f>"I:,II:,III:,IV:,V:,VI:"</xm:f>
          </x14:formula1>
          <xm:sqref>C265:C266 C271 C276 C278 C280 C282</xm:sqref>
        </x14:dataValidation>
        <x14:dataValidation xr:uid="{00AE002D-000D-43F5-9F3F-005600B00030}" type="list" allowBlank="1" errorStyle="stop" imeMode="noControl" operator="between" showDropDown="0" showErrorMessage="1" showInputMessage="0">
          <x14:formula1>
            <xm:f>"Acumulado 1,Acumulado 2,Acumulado 3,Acumulado 4,Examen"</xm:f>
          </x14:formula1>
          <xm:sqref>L265 M277 M279 M281 M283</xm:sqref>
        </x14:dataValidation>
        <x14:dataValidation xr:uid="{0002005C-00B6-4F41-A4B5-002900CC0062}" type="list" allowBlank="1" errorStyle="stop" imeMode="noControl" operator="between" showDropDown="0" showErrorMessage="1" showInputMessage="0">
          <x14:formula1>
            <xm:f>"Rúbrica,Lista de cotejo,Prueba oral,Prueba escrita,Registro anecdótico,Diario de trabajo,Portafolio,Cuaderno del estudiante,Organizador gráfico,Guía de estudio,Otros"</xm:f>
          </x14:formula1>
          <xm:sqref>L270 H276 H278 H280 H282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CC4125"/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cols>
    <col customWidth="1" min="1" max="1" width="3.8799999999999999"/>
    <col customWidth="1" min="2" max="2" width="17.379999999999999"/>
    <col customWidth="1" min="3" max="3" width="13.25"/>
    <col customWidth="1" min="4" max="4" width="18.879999999999999"/>
    <col customWidth="1" min="5" max="5" width="27.129999999999999"/>
    <col customWidth="1" min="6" max="6" width="29.25"/>
    <col customWidth="1" min="7" max="7" width="15.25"/>
    <col customWidth="1" min="8" max="8" width="9.8800000000000008"/>
  </cols>
  <sheetData>
    <row r="1">
      <c r="A1" s="133" t="s">
        <v>65</v>
      </c>
    </row>
    <row r="3">
      <c r="A3" s="134" t="s">
        <v>66</v>
      </c>
    </row>
    <row r="4">
      <c r="A4" s="135"/>
      <c r="B4" s="6"/>
      <c r="C4" s="6"/>
      <c r="D4" s="6"/>
      <c r="E4" s="6"/>
      <c r="F4" s="6"/>
      <c r="G4" s="6"/>
      <c r="H4" s="6"/>
    </row>
    <row r="5">
      <c r="A5" s="136" t="s">
        <v>67</v>
      </c>
      <c r="B5" s="137" t="s">
        <v>68</v>
      </c>
    </row>
    <row r="6">
      <c r="A6" s="135">
        <v>1</v>
      </c>
      <c r="B6" s="135" t="s">
        <v>69</v>
      </c>
      <c r="C6" s="138">
        <f>'Sílabo'!A12</f>
        <v>1</v>
      </c>
      <c r="D6" s="138"/>
      <c r="E6" s="139">
        <v>7</v>
      </c>
      <c r="F6" s="135" t="s">
        <v>70</v>
      </c>
      <c r="G6" s="140" t="str">
        <f>'Sílabo'!I5</f>
        <v>#REF!</v>
      </c>
    </row>
    <row r="7">
      <c r="A7" s="135">
        <v>2</v>
      </c>
      <c r="B7" s="135" t="s">
        <v>71</v>
      </c>
      <c r="C7" s="141">
        <f>'Sílabo'!B12</f>
        <v>45554</v>
      </c>
      <c r="D7" s="138"/>
      <c r="E7" s="139">
        <v>8</v>
      </c>
      <c r="F7" s="135" t="s">
        <v>72</v>
      </c>
      <c r="G7" s="142" t="str">
        <f>'Sílabo'!J5</f>
        <v>T1805</v>
      </c>
    </row>
    <row r="8">
      <c r="A8" s="135">
        <v>3</v>
      </c>
      <c r="B8" s="135" t="s">
        <v>73</v>
      </c>
      <c r="C8" s="138" t="str">
        <f>'Sílabo'!G3</f>
        <v xml:space="preserve">Sede Jalapa</v>
      </c>
      <c r="D8" s="138"/>
      <c r="E8" s="139">
        <v>9</v>
      </c>
      <c r="F8" s="135" t="s">
        <v>74</v>
      </c>
      <c r="G8" s="142" t="str">
        <f>'Sílabo'!M5</f>
        <v>#REF!</v>
      </c>
    </row>
    <row r="9">
      <c r="A9" s="135">
        <v>4</v>
      </c>
      <c r="B9" s="135" t="s">
        <v>5</v>
      </c>
      <c r="C9" s="138">
        <f>'Sílabo'!D5</f>
        <v>0</v>
      </c>
      <c r="D9" s="138"/>
      <c r="E9" s="139">
        <v>10</v>
      </c>
      <c r="F9" s="135" t="s">
        <v>75</v>
      </c>
      <c r="G9" s="138">
        <f>'Sílabo'!J3</f>
        <v>2024</v>
      </c>
    </row>
    <row r="10">
      <c r="A10" s="135">
        <v>5</v>
      </c>
      <c r="B10" s="135" t="s">
        <v>76</v>
      </c>
      <c r="C10" s="138" t="str">
        <f>'Sílabo'!L5</f>
        <v>#REF!</v>
      </c>
      <c r="D10" s="138"/>
      <c r="E10" s="138"/>
    </row>
    <row r="11">
      <c r="A11" s="135">
        <v>6</v>
      </c>
      <c r="B11" s="135" t="s">
        <v>25</v>
      </c>
      <c r="C11" s="138">
        <f>'Sílabo'!C7</f>
        <v>0</v>
      </c>
      <c r="D11" s="143">
        <f>'Sílabo'!D7</f>
        <v>0</v>
      </c>
    </row>
    <row r="13">
      <c r="A13" s="136" t="s">
        <v>77</v>
      </c>
      <c r="B13" s="144" t="s">
        <v>78</v>
      </c>
      <c r="C13" s="145" t="s">
        <v>79</v>
      </c>
    </row>
    <row r="14">
      <c r="A14" s="146"/>
      <c r="B14" s="147">
        <f>'Sílabo'!C12</f>
        <v>0</v>
      </c>
      <c r="C14" s="148" t="str">
        <f>'Sílabo'!D11</f>
        <v/>
      </c>
    </row>
    <row r="15">
      <c r="B15" s="147">
        <f>Sílabo!C13</f>
        <v>0</v>
      </c>
      <c r="C15" s="148">
        <f>'Sílabo'!D13</f>
        <v>0</v>
      </c>
    </row>
    <row r="16">
      <c r="B16" s="147">
        <f>'Sílabo'!C18</f>
        <v>0</v>
      </c>
      <c r="C16" s="148">
        <f>'Sílabo'!D18</f>
        <v>0</v>
      </c>
    </row>
    <row r="18">
      <c r="A18" s="146"/>
      <c r="B18" s="149" t="s">
        <v>80</v>
      </c>
    </row>
    <row r="19">
      <c r="B19" s="150" t="str">
        <f>'Sílabo'!E11</f>
        <v>Conceptual</v>
      </c>
      <c r="C19" s="140">
        <f>'Sílabo'!F11</f>
        <v>0</v>
      </c>
    </row>
    <row r="20">
      <c r="B20" s="150" t="str">
        <f>'Sílabo'!E13</f>
        <v>Procedimental</v>
      </c>
      <c r="C20" s="151">
        <f>'Sílabo'!F13</f>
        <v>0</v>
      </c>
    </row>
    <row r="21">
      <c r="B21" s="150" t="str">
        <f>'Sílabo'!E18</f>
        <v>Actitudinal</v>
      </c>
      <c r="C21" s="151">
        <f>'Sílabo'!F18</f>
        <v>0</v>
      </c>
    </row>
    <row r="23">
      <c r="A23" s="152" t="s">
        <v>81</v>
      </c>
      <c r="B23" s="152"/>
      <c r="C23" s="137" t="s">
        <v>82</v>
      </c>
    </row>
    <row r="24">
      <c r="B24" s="153" t="s">
        <v>83</v>
      </c>
      <c r="C24" s="153" t="s">
        <v>84</v>
      </c>
      <c r="D24" s="154"/>
      <c r="E24" s="10"/>
      <c r="F24" s="155" t="s">
        <v>35</v>
      </c>
      <c r="G24" s="155" t="s">
        <v>36</v>
      </c>
      <c r="H24" s="155" t="s">
        <v>34</v>
      </c>
    </row>
    <row r="25">
      <c r="B25" s="15"/>
      <c r="C25" s="156" t="s">
        <v>85</v>
      </c>
      <c r="D25" s="156" t="s">
        <v>86</v>
      </c>
      <c r="E25" s="156" t="s">
        <v>87</v>
      </c>
      <c r="F25" s="48"/>
      <c r="G25" s="157" t="str">
        <f>'Sílabo'!L11</f>
        <v xml:space="preserve">I Parcial</v>
      </c>
      <c r="H25" s="48"/>
    </row>
    <row r="26" ht="145.5" customHeight="1">
      <c r="B26" s="158">
        <f>'Sílabo'!G11</f>
        <v>0</v>
      </c>
      <c r="C26" s="159" t="str">
        <f>'Sílabo'!H11</f>
        <v xml:space="preserve">Primer momento</v>
      </c>
      <c r="D26" s="105">
        <f>'Sílabo'!H12</f>
        <v>0</v>
      </c>
      <c r="E26" s="105">
        <f>'Sílabo'!I12</f>
        <v>0</v>
      </c>
      <c r="F26" s="97">
        <f>'Sílabo'!K12</f>
        <v>0</v>
      </c>
      <c r="G26" s="107" t="str">
        <f>Sílabo!L12</f>
        <v xml:space="preserve">Acumulado 1</v>
      </c>
      <c r="H26" s="160">
        <f>'Sílabo'!J12</f>
        <v>0</v>
      </c>
    </row>
    <row r="27" ht="51" customHeight="1">
      <c r="B27" s="161">
        <f>'Sílabo'!G13</f>
        <v>0</v>
      </c>
      <c r="C27" s="162" t="str">
        <f>'Sílabo'!H13</f>
        <v xml:space="preserve">Segundo momento</v>
      </c>
      <c r="D27" s="163" t="str">
        <f>'Sílabo'!H14</f>
        <v xml:space="preserve">Clases teóricas</v>
      </c>
      <c r="E27" s="104">
        <f>'Sílabo'!I14</f>
        <v>0</v>
      </c>
      <c r="F27" s="67"/>
      <c r="G27" s="162" t="str">
        <f>Sílabo!L13</f>
        <v>Puntaje</v>
      </c>
      <c r="H27" s="107">
        <f>'Sílabo'!J14</f>
        <v>0</v>
      </c>
    </row>
    <row r="28" ht="188.25" customHeight="1">
      <c r="B28" s="164"/>
      <c r="C28" s="67"/>
      <c r="D28" s="165">
        <f>Sílabo!H15</f>
        <v>0</v>
      </c>
      <c r="E28" s="48"/>
      <c r="F28" s="67"/>
      <c r="G28" s="107">
        <f>Sílabo!L14</f>
        <v>0</v>
      </c>
      <c r="H28" s="48"/>
    </row>
    <row r="29">
      <c r="B29" s="164"/>
      <c r="C29" s="67"/>
      <c r="D29" s="163" t="str">
        <f>Sílabo!H16</f>
        <v xml:space="preserve">Clases prácticas</v>
      </c>
      <c r="E29" s="104">
        <f>'Sílabo'!I16</f>
        <v>0</v>
      </c>
      <c r="F29" s="67"/>
      <c r="G29" s="159" t="str">
        <f>'Sílabo'!L16</f>
        <v xml:space="preserve">Instrumento de evaluación</v>
      </c>
      <c r="H29" s="107">
        <f>'Sílabo'!J16</f>
        <v>0</v>
      </c>
    </row>
    <row r="30" ht="90.75" customHeight="1">
      <c r="B30" s="15"/>
      <c r="C30" s="48"/>
      <c r="D30" s="165">
        <f>Sílabo!H17</f>
        <v>0</v>
      </c>
      <c r="E30" s="48"/>
      <c r="F30" s="67"/>
      <c r="G30" s="107">
        <f>Sílabo!L17</f>
        <v>0</v>
      </c>
      <c r="H30" s="48"/>
    </row>
    <row r="31">
      <c r="B31" s="166" t="str">
        <f>'Sílabo'!G18</f>
        <v/>
      </c>
      <c r="C31" s="162" t="str">
        <f>'Sílabo'!H18</f>
        <v xml:space="preserve">Tercer momento</v>
      </c>
      <c r="D31" s="97">
        <f>'Sílabo'!H19</f>
        <v>0</v>
      </c>
      <c r="E31" s="104">
        <f>'Sílabo'!I19</f>
        <v>0</v>
      </c>
      <c r="F31" s="67"/>
      <c r="G31" s="162" t="str">
        <f>Sílabo!L18</f>
        <v xml:space="preserve">Estrategia de evaluación</v>
      </c>
      <c r="H31" s="107">
        <f>'Sílabo'!J19</f>
        <v>0</v>
      </c>
    </row>
    <row r="32" ht="54" customHeight="1">
      <c r="B32" s="15"/>
      <c r="C32" s="48"/>
      <c r="D32" s="48"/>
      <c r="E32" s="48"/>
      <c r="F32" s="48"/>
      <c r="G32" s="160">
        <f>Sílabo!L19</f>
        <v>0</v>
      </c>
      <c r="H32" s="48"/>
    </row>
    <row r="33">
      <c r="A33" s="139"/>
      <c r="B33" s="167" t="s">
        <v>52</v>
      </c>
      <c r="C33" s="53"/>
      <c r="D33" s="53"/>
      <c r="E33" s="53"/>
      <c r="F33" s="53"/>
      <c r="G33" s="45"/>
      <c r="H33" s="168">
        <f>(H26+H27+H29+H31)/60</f>
        <v>0</v>
      </c>
    </row>
    <row r="34">
      <c r="A34" s="146"/>
      <c r="C34" s="6"/>
      <c r="D34" s="6"/>
      <c r="E34" s="6"/>
      <c r="F34" s="6"/>
      <c r="G34" s="6"/>
      <c r="H34" s="6"/>
    </row>
    <row r="35">
      <c r="A35" s="146"/>
      <c r="B35" s="169" t="s">
        <v>37</v>
      </c>
      <c r="C35" s="53"/>
      <c r="D35" s="53"/>
      <c r="E35" s="53"/>
      <c r="F35" s="53"/>
      <c r="G35" s="53"/>
      <c r="H35" s="45"/>
    </row>
    <row r="36">
      <c r="A36" s="146"/>
      <c r="B36" s="170">
        <f>'Sílabo'!M12</f>
        <v>0</v>
      </c>
      <c r="C36" s="53"/>
      <c r="D36" s="53"/>
      <c r="E36" s="53"/>
      <c r="F36" s="53"/>
      <c r="G36" s="53"/>
      <c r="H36" s="45"/>
    </row>
    <row r="37">
      <c r="A37" s="146"/>
      <c r="C37" s="6"/>
      <c r="D37" s="6"/>
      <c r="E37" s="6"/>
      <c r="F37" s="6"/>
      <c r="G37" s="6"/>
      <c r="H37" s="6"/>
    </row>
    <row r="38">
      <c r="A38" s="146"/>
      <c r="B38" s="169" t="s">
        <v>88</v>
      </c>
      <c r="C38" s="53"/>
      <c r="D38" s="53"/>
      <c r="E38" s="53"/>
      <c r="F38" s="53"/>
      <c r="G38" s="53"/>
      <c r="H38" s="45"/>
    </row>
    <row r="39">
      <c r="A39" s="146"/>
      <c r="B39" s="171">
        <f>'Sílabo'!N11</f>
        <v>0</v>
      </c>
      <c r="C39" s="53"/>
      <c r="D39" s="45"/>
      <c r="E39" s="172">
        <f>'Sílabo'!N12</f>
        <v>0</v>
      </c>
      <c r="F39" s="53"/>
      <c r="G39" s="53"/>
      <c r="H39" s="45"/>
    </row>
    <row r="41">
      <c r="A41" s="146" t="s">
        <v>89</v>
      </c>
      <c r="C41" s="6" t="s">
        <v>90</v>
      </c>
    </row>
    <row r="42">
      <c r="A42" s="38"/>
      <c r="B42" s="173" t="s">
        <v>53</v>
      </c>
      <c r="C42" s="142">
        <f>'Sílabo'!A23</f>
        <v>1</v>
      </c>
      <c r="D42" s="173" t="s">
        <v>27</v>
      </c>
      <c r="E42" s="174">
        <f>'Sílabo'!B23</f>
        <v>45554</v>
      </c>
    </row>
    <row r="43">
      <c r="A43" s="38"/>
      <c r="B43" s="175"/>
      <c r="C43" s="14"/>
      <c r="D43" s="14"/>
      <c r="E43" s="14"/>
      <c r="F43" s="176"/>
      <c r="G43" s="175"/>
      <c r="H43" s="176"/>
    </row>
    <row r="44">
      <c r="A44" s="38"/>
      <c r="B44" s="175"/>
      <c r="C44" s="14"/>
      <c r="D44" s="14"/>
      <c r="E44" s="14"/>
      <c r="F44" s="176"/>
      <c r="G44" s="175"/>
      <c r="H44" s="176"/>
    </row>
    <row r="45">
      <c r="A45" s="177" t="s">
        <v>91</v>
      </c>
      <c r="B45" s="10"/>
      <c r="C45" s="178" t="s">
        <v>54</v>
      </c>
      <c r="D45" s="178" t="s">
        <v>32</v>
      </c>
      <c r="E45" s="179" t="s">
        <v>92</v>
      </c>
      <c r="F45" s="53"/>
      <c r="G45" s="53"/>
      <c r="H45" s="45"/>
    </row>
    <row r="46">
      <c r="A46" s="180">
        <f>'Sílabo'!C23</f>
        <v>0</v>
      </c>
      <c r="B46" s="181">
        <f>'Sílabo'!D23</f>
        <v>0</v>
      </c>
      <c r="C46" s="182" t="str">
        <f>'Sílabo'!E23</f>
        <v>Procedimental</v>
      </c>
      <c r="D46" s="183">
        <f>'Sílabo'!F23</f>
        <v>0</v>
      </c>
      <c r="E46" s="159" t="s">
        <v>55</v>
      </c>
      <c r="F46" s="159" t="s">
        <v>56</v>
      </c>
      <c r="G46" s="159" t="s">
        <v>36</v>
      </c>
      <c r="H46" s="159" t="s">
        <v>34</v>
      </c>
    </row>
    <row r="47">
      <c r="A47" s="164"/>
      <c r="B47" s="184"/>
      <c r="C47" s="16"/>
      <c r="D47" s="67"/>
      <c r="E47" s="183">
        <f>'Sílabo'!G23</f>
        <v>0</v>
      </c>
      <c r="F47" s="104">
        <f>'Sílabo'!I23</f>
        <v>0</v>
      </c>
      <c r="G47" s="160" t="str">
        <f>'Sílabo'!M23</f>
        <v xml:space="preserve">I Parcial</v>
      </c>
      <c r="H47" s="185">
        <f>'Sílabo'!J23</f>
        <v>0</v>
      </c>
    </row>
    <row r="48" ht="116.25" customHeight="1">
      <c r="A48" s="164"/>
      <c r="B48" s="184"/>
      <c r="C48" s="186">
        <f>'Sílabo'!E24</f>
        <v>0</v>
      </c>
      <c r="D48" s="67"/>
      <c r="E48" s="48"/>
      <c r="F48" s="48"/>
      <c r="G48" s="187">
        <f>Sílabo!M24</f>
        <v>0</v>
      </c>
      <c r="H48" s="48"/>
    </row>
    <row r="49" ht="29.25" customHeight="1">
      <c r="A49" s="164"/>
      <c r="B49" s="184"/>
      <c r="C49" s="184"/>
      <c r="D49" s="67"/>
      <c r="E49" s="188" t="s">
        <v>48</v>
      </c>
      <c r="F49" s="159" t="s">
        <v>57</v>
      </c>
      <c r="G49" s="159" t="s">
        <v>45</v>
      </c>
      <c r="H49" s="159" t="s">
        <v>58</v>
      </c>
    </row>
    <row r="50">
      <c r="A50" s="164"/>
      <c r="B50" s="184"/>
      <c r="C50" s="184"/>
      <c r="D50" s="67"/>
      <c r="E50" s="189" t="str">
        <f>'Sílabo'!H23</f>
        <v xml:space="preserve">Lista de cotejo</v>
      </c>
      <c r="F50" s="190">
        <f>'Sílabo'!K23</f>
        <v>0</v>
      </c>
      <c r="G50" s="191">
        <f>'Sílabo'!L23</f>
        <v>0</v>
      </c>
      <c r="H50" s="192" t="str">
        <f>'Sílabo'!N23</f>
        <v xml:space="preserve"> </v>
      </c>
    </row>
    <row r="51" ht="121.5" customHeight="1">
      <c r="A51" s="15"/>
      <c r="B51" s="16"/>
      <c r="C51" s="16"/>
      <c r="D51" s="48"/>
      <c r="E51" s="193">
        <f>Sílabo!H24</f>
        <v>0</v>
      </c>
      <c r="F51" s="48"/>
      <c r="G51" s="16"/>
      <c r="H51" s="48"/>
    </row>
    <row r="52">
      <c r="A52" s="194"/>
    </row>
    <row r="53">
      <c r="A53" s="180">
        <f>'Sílabo'!C25</f>
        <v>0</v>
      </c>
      <c r="B53" s="181">
        <f>'Sílabo'!D25</f>
        <v>0</v>
      </c>
      <c r="C53" s="182" t="str">
        <f>'Sílabo'!E25</f>
        <v>Conceptual</v>
      </c>
      <c r="D53" s="183">
        <f>'Sílabo'!F25</f>
        <v>0</v>
      </c>
      <c r="E53" s="159" t="s">
        <v>55</v>
      </c>
      <c r="F53" s="159" t="s">
        <v>56</v>
      </c>
      <c r="G53" s="159" t="s">
        <v>36</v>
      </c>
      <c r="H53" s="159" t="s">
        <v>34</v>
      </c>
    </row>
    <row r="54">
      <c r="A54" s="164"/>
      <c r="B54" s="184"/>
      <c r="C54" s="16"/>
      <c r="D54" s="67"/>
      <c r="E54" s="183">
        <f>'Sílabo'!G25</f>
        <v>0</v>
      </c>
      <c r="F54" s="190">
        <f>'Sílabo'!I25</f>
        <v>0</v>
      </c>
      <c r="G54" s="160" t="str">
        <f>'Sílabo'!M25</f>
        <v xml:space="preserve">I Parcial</v>
      </c>
      <c r="H54" s="185">
        <f>'Sílabo'!J25</f>
        <v>0</v>
      </c>
    </row>
    <row r="55" ht="129" customHeight="1">
      <c r="A55" s="164"/>
      <c r="B55" s="184"/>
      <c r="C55" s="186">
        <f>'Sílabo'!E26</f>
        <v>0</v>
      </c>
      <c r="D55" s="67"/>
      <c r="E55" s="48"/>
      <c r="F55" s="48"/>
      <c r="G55" s="187">
        <f>Sílabo!M26</f>
        <v>0</v>
      </c>
      <c r="H55" s="48"/>
    </row>
    <row r="56">
      <c r="A56" s="164"/>
      <c r="B56" s="184"/>
      <c r="C56" s="184"/>
      <c r="D56" s="67"/>
      <c r="E56" s="188" t="s">
        <v>48</v>
      </c>
      <c r="F56" s="159" t="s">
        <v>57</v>
      </c>
      <c r="G56" s="159" t="s">
        <v>45</v>
      </c>
      <c r="H56" s="159" t="s">
        <v>58</v>
      </c>
    </row>
    <row r="57">
      <c r="A57" s="164"/>
      <c r="B57" s="184"/>
      <c r="C57" s="184"/>
      <c r="D57" s="67"/>
      <c r="E57" s="189" t="str">
        <f>'Sílabo'!H25</f>
        <v xml:space="preserve">Organizador gráfico</v>
      </c>
      <c r="F57" s="190">
        <f>'Sílabo'!K25</f>
        <v>0</v>
      </c>
      <c r="G57" s="191">
        <f>'Sílabo'!L25</f>
        <v>0</v>
      </c>
      <c r="H57" s="192">
        <f>'Sílabo'!N25</f>
        <v>0</v>
      </c>
    </row>
    <row r="58" ht="95.25" customHeight="1">
      <c r="A58" s="15"/>
      <c r="B58" s="16"/>
      <c r="C58" s="16"/>
      <c r="D58" s="48"/>
      <c r="E58" s="193">
        <f>Sílabo!H26</f>
        <v>0</v>
      </c>
      <c r="F58" s="48"/>
      <c r="G58" s="16"/>
      <c r="H58" s="48"/>
    </row>
    <row r="59">
      <c r="A59" s="194"/>
    </row>
    <row r="60">
      <c r="A60" s="180">
        <f>'Sílabo'!C27</f>
        <v>0</v>
      </c>
      <c r="B60" s="181">
        <f>'Sílabo'!D27</f>
        <v>0</v>
      </c>
      <c r="C60" s="182" t="str">
        <f>'Sílabo'!E27</f>
        <v>Actitudinal</v>
      </c>
      <c r="D60" s="183">
        <f>'Sílabo'!F27</f>
        <v>0</v>
      </c>
      <c r="E60" s="159" t="s">
        <v>55</v>
      </c>
      <c r="F60" s="159" t="s">
        <v>56</v>
      </c>
      <c r="G60" s="159" t="s">
        <v>36</v>
      </c>
      <c r="H60" s="159" t="s">
        <v>34</v>
      </c>
    </row>
    <row r="61">
      <c r="A61" s="164"/>
      <c r="B61" s="184"/>
      <c r="C61" s="16"/>
      <c r="D61" s="67"/>
      <c r="E61" s="183">
        <f>'Sílabo'!G27</f>
        <v>0</v>
      </c>
      <c r="F61" s="104">
        <f>'Sílabo'!I27</f>
        <v>0</v>
      </c>
      <c r="G61" s="160" t="str">
        <f>'Sílabo'!M27</f>
        <v xml:space="preserve">I Parcial</v>
      </c>
      <c r="H61" s="185">
        <f>'Sílabo'!J27</f>
        <v>0</v>
      </c>
    </row>
    <row r="62" ht="118.5" customHeight="1">
      <c r="A62" s="164"/>
      <c r="B62" s="184"/>
      <c r="C62" s="186">
        <f>'Sílabo'!E28</f>
        <v>0</v>
      </c>
      <c r="D62" s="67"/>
      <c r="E62" s="48"/>
      <c r="F62" s="48"/>
      <c r="G62" s="187">
        <f>Sílabo!M28</f>
        <v>0</v>
      </c>
      <c r="H62" s="48"/>
    </row>
    <row r="63">
      <c r="A63" s="164"/>
      <c r="B63" s="184"/>
      <c r="C63" s="184"/>
      <c r="D63" s="67"/>
      <c r="E63" s="188" t="s">
        <v>48</v>
      </c>
      <c r="F63" s="159" t="s">
        <v>57</v>
      </c>
      <c r="G63" s="159" t="s">
        <v>45</v>
      </c>
      <c r="H63" s="159" t="s">
        <v>58</v>
      </c>
    </row>
    <row r="64">
      <c r="A64" s="164"/>
      <c r="B64" s="184"/>
      <c r="C64" s="184"/>
      <c r="D64" s="67"/>
      <c r="E64" s="189" t="str">
        <f>'Sílabo'!H27</f>
        <v xml:space="preserve">Diario de trabajo</v>
      </c>
      <c r="F64" s="190">
        <f>'Sílabo'!K27</f>
        <v>0</v>
      </c>
      <c r="G64" s="191">
        <f>'Sílabo'!L27</f>
        <v>0</v>
      </c>
      <c r="H64" s="195">
        <f>'Sílabo'!N27</f>
        <v>0</v>
      </c>
    </row>
    <row r="65" ht="80.25" customHeight="1">
      <c r="A65" s="15"/>
      <c r="B65" s="16"/>
      <c r="C65" s="16"/>
      <c r="D65" s="48"/>
      <c r="E65" s="193">
        <f>Sílabo!H28</f>
        <v>0</v>
      </c>
      <c r="F65" s="48"/>
      <c r="G65" s="16"/>
      <c r="H65" s="48"/>
    </row>
    <row r="66">
      <c r="A66" s="22"/>
    </row>
    <row r="67">
      <c r="A67" s="166">
        <f>'Sílabo'!C29</f>
        <v>0</v>
      </c>
      <c r="B67" s="181">
        <f>'Sílabo'!D29</f>
        <v>0</v>
      </c>
      <c r="C67" s="186" t="str">
        <f>'Sílabo'!E29</f>
        <v>Conceptual</v>
      </c>
      <c r="D67" s="183">
        <f>'Sílabo'!F29</f>
        <v>0</v>
      </c>
      <c r="E67" s="159" t="s">
        <v>55</v>
      </c>
      <c r="F67" s="159" t="s">
        <v>56</v>
      </c>
      <c r="G67" s="159" t="s">
        <v>36</v>
      </c>
      <c r="H67" s="159" t="s">
        <v>34</v>
      </c>
    </row>
    <row r="68">
      <c r="A68" s="164"/>
      <c r="B68" s="184"/>
      <c r="C68" s="16"/>
      <c r="D68" s="67"/>
      <c r="E68" s="183">
        <f>'Sílabo'!G29</f>
        <v>0</v>
      </c>
      <c r="F68" s="183">
        <f>'Sílabo'!I29</f>
        <v>0</v>
      </c>
      <c r="G68" s="160" t="str">
        <f>'Sílabo'!M29</f>
        <v xml:space="preserve">I Parcial</v>
      </c>
      <c r="H68" s="196">
        <f>'Sílabo'!J29</f>
        <v>0</v>
      </c>
    </row>
    <row r="69" ht="88.5" customHeight="1">
      <c r="A69" s="164"/>
      <c r="B69" s="184"/>
      <c r="C69" s="186">
        <f>'Sílabo'!E30</f>
        <v>0</v>
      </c>
      <c r="D69" s="67"/>
      <c r="E69" s="48"/>
      <c r="F69" s="48"/>
      <c r="G69" s="187">
        <f>Sílabo!M30</f>
        <v>0</v>
      </c>
      <c r="H69" s="48"/>
    </row>
    <row r="70">
      <c r="A70" s="164"/>
      <c r="B70" s="184"/>
      <c r="C70" s="184"/>
      <c r="D70" s="67"/>
      <c r="E70" s="188" t="s">
        <v>48</v>
      </c>
      <c r="F70" s="159" t="s">
        <v>57</v>
      </c>
      <c r="G70" s="159" t="s">
        <v>45</v>
      </c>
      <c r="H70" s="159" t="s">
        <v>58</v>
      </c>
    </row>
    <row r="71">
      <c r="A71" s="164"/>
      <c r="B71" s="184"/>
      <c r="C71" s="184"/>
      <c r="D71" s="67"/>
      <c r="E71" s="197" t="str">
        <f>'Sílabo'!H29</f>
        <v xml:space="preserve">Prueba escrita</v>
      </c>
      <c r="F71" s="190">
        <f>'Sílabo'!K29</f>
        <v>0</v>
      </c>
      <c r="G71" s="191">
        <f>'Sílabo'!L29</f>
        <v>0</v>
      </c>
      <c r="H71" s="192">
        <f>'Sílabo'!N29</f>
        <v>0</v>
      </c>
    </row>
    <row r="72" ht="108.75" customHeight="1">
      <c r="A72" s="15"/>
      <c r="B72" s="16"/>
      <c r="C72" s="16"/>
      <c r="D72" s="48"/>
      <c r="E72" s="193">
        <f>Sílabo!H30</f>
        <v>0</v>
      </c>
      <c r="F72" s="48"/>
      <c r="G72" s="16"/>
      <c r="H72" s="48"/>
    </row>
    <row r="73">
      <c r="A73" s="146"/>
      <c r="C73" s="6"/>
      <c r="D73" s="6"/>
      <c r="E73" s="6"/>
      <c r="F73" s="6"/>
      <c r="G73" s="6"/>
      <c r="H73" s="6"/>
      <c r="L73" s="198"/>
      <c r="M73" s="198"/>
    </row>
    <row r="74">
      <c r="A74" s="146"/>
      <c r="B74" s="199" t="s">
        <v>19</v>
      </c>
      <c r="C74" s="45"/>
      <c r="D74" s="200">
        <f>(H26+H27+H29+H31)/60</f>
        <v>0</v>
      </c>
      <c r="E74" s="201"/>
      <c r="F74" s="202" t="s">
        <v>93</v>
      </c>
      <c r="G74" s="45"/>
      <c r="H74" s="203">
        <f>G28</f>
        <v>0</v>
      </c>
      <c r="L74" s="198"/>
      <c r="M74" s="198"/>
    </row>
    <row r="75">
      <c r="A75" s="146"/>
      <c r="B75" s="199" t="s">
        <v>94</v>
      </c>
      <c r="C75" s="45"/>
      <c r="D75" s="200">
        <f>(H47+H54+H61+H68)/60</f>
        <v>0</v>
      </c>
      <c r="E75" s="201"/>
      <c r="F75" s="202" t="s">
        <v>95</v>
      </c>
      <c r="G75" s="45"/>
      <c r="H75" s="203">
        <f>(G50+G57+G64+G71)</f>
        <v>0</v>
      </c>
      <c r="L75" s="198"/>
      <c r="M75" s="198"/>
    </row>
    <row r="76">
      <c r="A76" s="146"/>
      <c r="B76" s="204" t="s">
        <v>96</v>
      </c>
      <c r="C76" s="45"/>
      <c r="D76" s="205">
        <f>SUM(D74:D75)</f>
        <v>0</v>
      </c>
      <c r="E76" s="201"/>
      <c r="F76" s="206" t="s">
        <v>97</v>
      </c>
      <c r="G76" s="45"/>
      <c r="H76" s="205">
        <f>SUM(H74:H75)</f>
        <v>0</v>
      </c>
      <c r="L76" s="198"/>
      <c r="M76" s="198"/>
    </row>
    <row r="77">
      <c r="A77" s="146"/>
      <c r="C77" s="6"/>
      <c r="D77" s="6"/>
      <c r="E77" s="6"/>
      <c r="F77" s="6"/>
      <c r="G77" s="6"/>
      <c r="H77" s="6"/>
      <c r="L77" s="198"/>
      <c r="M77" s="198"/>
    </row>
    <row r="78">
      <c r="A78" s="146"/>
      <c r="C78" s="6"/>
      <c r="D78" s="6"/>
      <c r="E78" s="6"/>
      <c r="F78" s="6"/>
      <c r="G78" s="6"/>
      <c r="H78" s="6"/>
      <c r="L78" s="198"/>
      <c r="M78" s="198"/>
    </row>
    <row r="79">
      <c r="A79" s="146"/>
      <c r="C79" s="6"/>
      <c r="D79" s="6"/>
      <c r="E79" s="6"/>
      <c r="F79" s="6"/>
      <c r="G79" s="6"/>
      <c r="H79" s="6"/>
      <c r="L79" s="198"/>
      <c r="M79" s="198"/>
    </row>
    <row r="80">
      <c r="A80" s="146" t="s">
        <v>89</v>
      </c>
      <c r="B80" s="137" t="s">
        <v>98</v>
      </c>
    </row>
    <row r="81">
      <c r="B81" s="142"/>
      <c r="L81" s="207"/>
    </row>
    <row r="82">
      <c r="B82" s="142"/>
      <c r="L82" s="207"/>
    </row>
    <row r="83">
      <c r="B83" s="142" t="s">
        <v>99</v>
      </c>
      <c r="C83" s="208"/>
      <c r="D83" s="83"/>
    </row>
    <row r="85">
      <c r="B85" s="142"/>
      <c r="F85" s="142"/>
    </row>
    <row r="86">
      <c r="B86" s="142" t="s">
        <v>100</v>
      </c>
      <c r="C86" s="208"/>
      <c r="D86" s="83"/>
      <c r="F86" s="142" t="s">
        <v>101</v>
      </c>
      <c r="G86" s="208"/>
      <c r="H86" s="83"/>
    </row>
  </sheetData>
  <mergeCells count="97">
    <mergeCell ref="C46:C47"/>
    <mergeCell ref="C48:C51"/>
    <mergeCell ref="F50:F51"/>
    <mergeCell ref="G50:G51"/>
    <mergeCell ref="E39:H39"/>
    <mergeCell ref="C41:H41"/>
    <mergeCell ref="E42:H42"/>
    <mergeCell ref="A45:B45"/>
    <mergeCell ref="E45:H45"/>
    <mergeCell ref="D46:D51"/>
    <mergeCell ref="H47:H48"/>
    <mergeCell ref="H50:H51"/>
    <mergeCell ref="C53:C54"/>
    <mergeCell ref="C55:C58"/>
    <mergeCell ref="E47:E48"/>
    <mergeCell ref="F47:F48"/>
    <mergeCell ref="A52:H52"/>
    <mergeCell ref="D53:D58"/>
    <mergeCell ref="E54:E55"/>
    <mergeCell ref="F54:F55"/>
    <mergeCell ref="H54:H55"/>
    <mergeCell ref="H57:H58"/>
    <mergeCell ref="C60:C61"/>
    <mergeCell ref="C62:C65"/>
    <mergeCell ref="F57:F58"/>
    <mergeCell ref="G57:G58"/>
    <mergeCell ref="A59:H59"/>
    <mergeCell ref="D60:D65"/>
    <mergeCell ref="E61:E62"/>
    <mergeCell ref="F61:F62"/>
    <mergeCell ref="H61:H62"/>
    <mergeCell ref="H64:H65"/>
    <mergeCell ref="F64:F65"/>
    <mergeCell ref="G64:G65"/>
    <mergeCell ref="A66:H66"/>
    <mergeCell ref="H68:H69"/>
    <mergeCell ref="G71:G72"/>
    <mergeCell ref="H71:H72"/>
    <mergeCell ref="A60:A65"/>
    <mergeCell ref="A67:A72"/>
    <mergeCell ref="B67:B72"/>
    <mergeCell ref="C67:C68"/>
    <mergeCell ref="D67:D72"/>
    <mergeCell ref="E68:E69"/>
    <mergeCell ref="C69:C72"/>
    <mergeCell ref="A1:H1"/>
    <mergeCell ref="A3:H3"/>
    <mergeCell ref="B5:H5"/>
    <mergeCell ref="G6:H6"/>
    <mergeCell ref="D11:E11"/>
    <mergeCell ref="C13:H13"/>
    <mergeCell ref="C14:H14"/>
    <mergeCell ref="C15:H15"/>
    <mergeCell ref="C16:H16"/>
    <mergeCell ref="B18:H18"/>
    <mergeCell ref="C19:H19"/>
    <mergeCell ref="C20:H20"/>
    <mergeCell ref="C21:H21"/>
    <mergeCell ref="C23:H23"/>
    <mergeCell ref="H24:H25"/>
    <mergeCell ref="H27:H28"/>
    <mergeCell ref="H29:H30"/>
    <mergeCell ref="H31:H32"/>
    <mergeCell ref="B24:B25"/>
    <mergeCell ref="C24:E24"/>
    <mergeCell ref="F24:F25"/>
    <mergeCell ref="F26:F32"/>
    <mergeCell ref="C27:C30"/>
    <mergeCell ref="E27:E28"/>
    <mergeCell ref="E29:E30"/>
    <mergeCell ref="E31:E32"/>
    <mergeCell ref="C31:C32"/>
    <mergeCell ref="D31:D32"/>
    <mergeCell ref="B33:G33"/>
    <mergeCell ref="B35:H35"/>
    <mergeCell ref="B36:H36"/>
    <mergeCell ref="B38:H38"/>
    <mergeCell ref="B39:D39"/>
    <mergeCell ref="B27:B30"/>
    <mergeCell ref="B31:B32"/>
    <mergeCell ref="A46:A51"/>
    <mergeCell ref="B46:B51"/>
    <mergeCell ref="A53:A58"/>
    <mergeCell ref="B53:B58"/>
    <mergeCell ref="B60:B65"/>
    <mergeCell ref="F76:G76"/>
    <mergeCell ref="B80:H80"/>
    <mergeCell ref="C83:D83"/>
    <mergeCell ref="C86:D86"/>
    <mergeCell ref="G86:H86"/>
    <mergeCell ref="F68:F69"/>
    <mergeCell ref="F71:F72"/>
    <mergeCell ref="B74:C74"/>
    <mergeCell ref="F74:G74"/>
    <mergeCell ref="B75:C75"/>
    <mergeCell ref="F75:G75"/>
    <mergeCell ref="B76:C76"/>
  </mergeCells>
  <printOptions headings="0" gridLines="0" horizontalCentered="1"/>
  <pageMargins left="0.69999999999999996" right="0.69999999999999996" top="0.75" bottom="0.75" header="0" footer="0"/>
  <pageSetup paperSize="9" scale="100" fitToWidth="1" fitToHeight="1" pageOrder="overThenDown" orientation="portrait" usePrinterDefaults="1" blackAndWhite="0" draft="0" cellComments="none" useFirstPageNumber="0" errors="displayed" horizontalDpi="600" verticalDpi="600" copies="1"/>
  <headerFooter/>
  <rowBreaks count="2" manualBreakCount="2">
    <brk id="33" man="1"/>
    <brk id="39" man="1"/>
  </rowBreaks>
  <colBreaks count="2" manualBreakCount="2">
    <brk man="1"/>
    <brk id="8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CC4125"/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cols>
    <col customWidth="1" min="1" max="1" width="3.8799999999999999"/>
    <col customWidth="1" min="2" max="2" width="17.25"/>
    <col customWidth="1" min="3" max="3" width="18.129999999999999"/>
    <col customWidth="1" min="5" max="5" width="21.75"/>
    <col customWidth="1" min="6" max="6" width="26.129999999999999"/>
    <col customWidth="1" min="7" max="7" width="14.5"/>
    <col customWidth="1" min="8" max="8" width="13.880000000000001"/>
  </cols>
  <sheetData>
    <row r="1">
      <c r="A1" s="133" t="s">
        <v>65</v>
      </c>
    </row>
    <row r="3">
      <c r="A3" s="134" t="s">
        <v>102</v>
      </c>
    </row>
    <row r="4">
      <c r="A4" s="209" t="str">
        <f>'Sílabo'!G3</f>
        <v xml:space="preserve">Sede Jalapa</v>
      </c>
    </row>
    <row r="5">
      <c r="A5" s="136" t="s">
        <v>67</v>
      </c>
      <c r="B5" s="137" t="s">
        <v>68</v>
      </c>
      <c r="X5" s="210"/>
      <c r="Y5" s="210"/>
      <c r="Z5" s="210"/>
    </row>
    <row r="6">
      <c r="A6" s="135">
        <v>1</v>
      </c>
      <c r="B6" s="135" t="s">
        <v>103</v>
      </c>
      <c r="C6" s="138">
        <f>'Sílabo'!A23</f>
        <v>1</v>
      </c>
      <c r="D6" s="138"/>
      <c r="E6" s="139">
        <v>7</v>
      </c>
      <c r="F6" s="135" t="s">
        <v>70</v>
      </c>
      <c r="G6" s="140" t="str">
        <f>'Sílabo'!I5</f>
        <v>#REF!</v>
      </c>
      <c r="X6" s="210"/>
      <c r="Y6" s="210"/>
      <c r="Z6" s="210"/>
    </row>
    <row r="7">
      <c r="A7" s="135">
        <v>2</v>
      </c>
      <c r="B7" s="135" t="s">
        <v>71</v>
      </c>
      <c r="C7" s="141">
        <f>'Sílabo'!B23</f>
        <v>45554</v>
      </c>
      <c r="D7" s="138"/>
      <c r="E7" s="139">
        <v>8</v>
      </c>
      <c r="F7" s="211" t="s">
        <v>72</v>
      </c>
      <c r="G7" s="142" t="str">
        <f>'Sílabo'!J5</f>
        <v>T1805</v>
      </c>
      <c r="X7" s="210"/>
      <c r="Y7" s="210"/>
      <c r="Z7" s="210"/>
    </row>
    <row r="8">
      <c r="A8" s="135">
        <v>3</v>
      </c>
      <c r="B8" s="135" t="s">
        <v>73</v>
      </c>
      <c r="C8" s="138" t="str">
        <f>'Sílabo'!G3</f>
        <v xml:space="preserve">Sede Jalapa</v>
      </c>
      <c r="D8" s="138"/>
      <c r="E8" s="139">
        <v>9</v>
      </c>
      <c r="F8" s="135" t="s">
        <v>74</v>
      </c>
      <c r="G8" s="142" t="str">
        <f>'Sílabo'!M5</f>
        <v>#REF!</v>
      </c>
      <c r="X8" s="210"/>
      <c r="Y8" s="210"/>
      <c r="Z8" s="210"/>
    </row>
    <row r="9">
      <c r="A9" s="135">
        <v>4</v>
      </c>
      <c r="B9" s="135" t="s">
        <v>5</v>
      </c>
      <c r="C9" s="212">
        <f>'Sílabo'!D5</f>
        <v>0</v>
      </c>
      <c r="D9" s="138"/>
      <c r="E9" s="139">
        <v>10</v>
      </c>
      <c r="F9" s="135" t="s">
        <v>75</v>
      </c>
      <c r="G9" s="138">
        <f>'Sílabo'!J3</f>
        <v>2024</v>
      </c>
      <c r="X9" s="210"/>
      <c r="Y9" s="210"/>
      <c r="Z9" s="210"/>
    </row>
    <row r="10">
      <c r="A10" s="135">
        <v>5</v>
      </c>
      <c r="B10" s="135" t="s">
        <v>76</v>
      </c>
      <c r="C10" s="138" t="str">
        <f>'Sílabo'!L5</f>
        <v>#REF!</v>
      </c>
      <c r="D10" s="138"/>
      <c r="E10" s="138"/>
      <c r="X10" s="210"/>
      <c r="Y10" s="210"/>
      <c r="Z10" s="210"/>
    </row>
    <row r="11">
      <c r="A11" s="135">
        <v>6</v>
      </c>
      <c r="B11" s="135" t="s">
        <v>25</v>
      </c>
      <c r="C11" s="138">
        <f>'Sílabo'!C7</f>
        <v>0</v>
      </c>
      <c r="D11" s="143">
        <f>'Sílabo'!D7</f>
        <v>0</v>
      </c>
      <c r="X11" s="210"/>
      <c r="Y11" s="210"/>
      <c r="Z11" s="210"/>
    </row>
    <row r="13">
      <c r="A13" s="136" t="s">
        <v>77</v>
      </c>
      <c r="B13" s="152"/>
      <c r="C13" s="137" t="s">
        <v>79</v>
      </c>
    </row>
    <row r="14">
      <c r="B14" s="149">
        <f>'Sílabo'!C18</f>
        <v>0</v>
      </c>
      <c r="C14" s="146">
        <f>'Sílabo'!D18</f>
        <v>0</v>
      </c>
    </row>
    <row r="15">
      <c r="B15" s="138"/>
    </row>
    <row r="16">
      <c r="A16" s="152" t="s">
        <v>81</v>
      </c>
      <c r="B16" s="213"/>
      <c r="C16" s="137" t="s">
        <v>104</v>
      </c>
    </row>
    <row r="18">
      <c r="A18" s="169" t="s">
        <v>91</v>
      </c>
      <c r="B18" s="45"/>
      <c r="C18" s="214" t="s">
        <v>54</v>
      </c>
      <c r="D18" s="214" t="s">
        <v>32</v>
      </c>
      <c r="E18" s="169" t="s">
        <v>92</v>
      </c>
      <c r="F18" s="53"/>
      <c r="G18" s="53"/>
      <c r="H18" s="45"/>
    </row>
    <row r="19">
      <c r="A19" s="215"/>
    </row>
    <row r="20">
      <c r="A20" s="180">
        <f>'Sílabo'!C23</f>
        <v>0</v>
      </c>
      <c r="B20" s="186">
        <f>'Sílabo'!D23</f>
        <v>0</v>
      </c>
      <c r="C20" s="182" t="str">
        <f>'Sílabo'!E23</f>
        <v>Procedimental</v>
      </c>
      <c r="D20" s="183">
        <f>'Sílabo'!F23</f>
        <v>0</v>
      </c>
      <c r="E20" s="159" t="s">
        <v>55</v>
      </c>
      <c r="F20" s="159" t="s">
        <v>56</v>
      </c>
      <c r="G20" s="159" t="s">
        <v>36</v>
      </c>
      <c r="H20" s="159" t="s">
        <v>34</v>
      </c>
    </row>
    <row r="21">
      <c r="A21" s="164"/>
      <c r="B21" s="184"/>
      <c r="C21" s="16"/>
      <c r="D21" s="67"/>
      <c r="E21" s="183">
        <f>'Sílabo'!G23</f>
        <v>0</v>
      </c>
      <c r="F21" s="183">
        <f>'Sílabo'!I23</f>
        <v>0</v>
      </c>
      <c r="G21" s="160" t="str">
        <f>'Sílabo'!M23</f>
        <v xml:space="preserve">I Parcial</v>
      </c>
      <c r="H21" s="185">
        <f>'Sílabo'!J23</f>
        <v>0</v>
      </c>
    </row>
    <row r="22" ht="117.75" customHeight="1">
      <c r="A22" s="164"/>
      <c r="B22" s="184"/>
      <c r="C22" s="186">
        <f>'Sílabo'!E24</f>
        <v>0</v>
      </c>
      <c r="D22" s="67"/>
      <c r="E22" s="48"/>
      <c r="F22" s="48"/>
      <c r="G22" s="187">
        <f>Sílabo!M24</f>
        <v>0</v>
      </c>
      <c r="H22" s="48"/>
    </row>
    <row r="23">
      <c r="A23" s="164"/>
      <c r="B23" s="184"/>
      <c r="C23" s="184"/>
      <c r="D23" s="67"/>
      <c r="E23" s="188" t="s">
        <v>48</v>
      </c>
      <c r="F23" s="159" t="s">
        <v>57</v>
      </c>
      <c r="G23" s="159" t="s">
        <v>45</v>
      </c>
      <c r="H23" s="159" t="s">
        <v>58</v>
      </c>
    </row>
    <row r="24">
      <c r="A24" s="164"/>
      <c r="B24" s="184"/>
      <c r="C24" s="184"/>
      <c r="D24" s="67"/>
      <c r="E24" s="216" t="str">
        <f>'Sílabo'!H23</f>
        <v xml:space="preserve">Lista de cotejo</v>
      </c>
      <c r="F24" s="183">
        <f>'Sílabo'!K23</f>
        <v>0</v>
      </c>
      <c r="G24" s="191">
        <f>'Sílabo'!L23</f>
        <v>0</v>
      </c>
      <c r="H24" s="195" t="str">
        <f>'Sílabo'!N23</f>
        <v xml:space="preserve"> </v>
      </c>
    </row>
    <row r="25" ht="159.75" customHeight="1">
      <c r="A25" s="15"/>
      <c r="B25" s="16"/>
      <c r="C25" s="16"/>
      <c r="D25" s="48"/>
      <c r="E25" s="217">
        <f>Sílabo!H24</f>
        <v>0</v>
      </c>
      <c r="F25" s="48"/>
      <c r="G25" s="16"/>
      <c r="H25" s="48"/>
    </row>
    <row r="26">
      <c r="A26" s="194"/>
    </row>
    <row r="27">
      <c r="A27" s="180">
        <f>'Sílabo'!C25</f>
        <v>0</v>
      </c>
      <c r="B27" s="186">
        <f>'Sílabo'!D25</f>
        <v>0</v>
      </c>
      <c r="C27" s="182" t="str">
        <f>'Sílabo'!E25</f>
        <v>Conceptual</v>
      </c>
      <c r="D27" s="183">
        <f>'Sílabo'!F25</f>
        <v>0</v>
      </c>
      <c r="E27" s="159" t="s">
        <v>55</v>
      </c>
      <c r="F27" s="159" t="s">
        <v>56</v>
      </c>
      <c r="G27" s="159" t="s">
        <v>36</v>
      </c>
      <c r="H27" s="159" t="s">
        <v>34</v>
      </c>
    </row>
    <row r="28">
      <c r="A28" s="164"/>
      <c r="B28" s="184"/>
      <c r="C28" s="16"/>
      <c r="D28" s="67"/>
      <c r="E28" s="183">
        <f>'Sílabo'!G25</f>
        <v>0</v>
      </c>
      <c r="F28" s="183">
        <f>'Sílabo'!I25</f>
        <v>0</v>
      </c>
      <c r="G28" s="160" t="str">
        <f>'Sílabo'!M25</f>
        <v xml:space="preserve">I Parcial</v>
      </c>
      <c r="H28" s="185">
        <f>'Sílabo'!J25</f>
        <v>0</v>
      </c>
    </row>
    <row r="29" ht="159" customHeight="1">
      <c r="A29" s="164"/>
      <c r="B29" s="184"/>
      <c r="C29" s="186">
        <f>'Sílabo'!E26</f>
        <v>0</v>
      </c>
      <c r="D29" s="67"/>
      <c r="E29" s="48"/>
      <c r="F29" s="48"/>
      <c r="G29" s="187">
        <f>Sílabo!M26</f>
        <v>0</v>
      </c>
      <c r="H29" s="48"/>
    </row>
    <row r="30">
      <c r="A30" s="164"/>
      <c r="B30" s="184"/>
      <c r="C30" s="184"/>
      <c r="D30" s="67"/>
      <c r="E30" s="188" t="s">
        <v>48</v>
      </c>
      <c r="F30" s="159" t="s">
        <v>57</v>
      </c>
      <c r="G30" s="159" t="s">
        <v>45</v>
      </c>
      <c r="H30" s="159" t="s">
        <v>58</v>
      </c>
    </row>
    <row r="31">
      <c r="A31" s="164"/>
      <c r="B31" s="184"/>
      <c r="C31" s="184"/>
      <c r="D31" s="67"/>
      <c r="E31" s="216" t="str">
        <f>'Sílabo'!H25</f>
        <v xml:space="preserve">Organizador gráfico</v>
      </c>
      <c r="F31" s="183">
        <f>'Sílabo'!K25</f>
        <v>0</v>
      </c>
      <c r="G31" s="191">
        <f>'Sílabo'!L25</f>
        <v>0</v>
      </c>
      <c r="H31" s="195">
        <f>'Sílabo'!N25</f>
        <v>0</v>
      </c>
    </row>
    <row r="32" ht="98.25" customHeight="1">
      <c r="A32" s="15"/>
      <c r="B32" s="16"/>
      <c r="C32" s="16"/>
      <c r="D32" s="48"/>
      <c r="E32" s="217">
        <f>Sílabo!H26</f>
        <v>0</v>
      </c>
      <c r="F32" s="48"/>
      <c r="G32" s="16"/>
      <c r="H32" s="48"/>
    </row>
    <row r="33">
      <c r="A33" s="194"/>
    </row>
    <row r="34">
      <c r="A34" s="180">
        <f>'Sílabo'!C27</f>
        <v>0</v>
      </c>
      <c r="B34" s="186">
        <f>'Sílabo'!D27</f>
        <v>0</v>
      </c>
      <c r="C34" s="182" t="str">
        <f>'Sílabo'!E27</f>
        <v>Actitudinal</v>
      </c>
      <c r="D34" s="183">
        <f>'Sílabo'!F27</f>
        <v>0</v>
      </c>
      <c r="E34" s="159" t="s">
        <v>55</v>
      </c>
      <c r="F34" s="159" t="s">
        <v>56</v>
      </c>
      <c r="G34" s="159" t="s">
        <v>36</v>
      </c>
      <c r="H34" s="159" t="s">
        <v>34</v>
      </c>
    </row>
    <row r="35">
      <c r="A35" s="164"/>
      <c r="B35" s="184"/>
      <c r="C35" s="16"/>
      <c r="D35" s="67"/>
      <c r="E35" s="183">
        <f>'Sílabo'!G27</f>
        <v>0</v>
      </c>
      <c r="F35" s="183">
        <f>'Sílabo'!I27</f>
        <v>0</v>
      </c>
      <c r="G35" s="160" t="str">
        <f>'Sílabo'!M27</f>
        <v xml:space="preserve">I Parcial</v>
      </c>
      <c r="H35" s="185">
        <f>'Sílabo'!J27</f>
        <v>0</v>
      </c>
    </row>
    <row r="36" ht="123" customHeight="1">
      <c r="A36" s="164"/>
      <c r="B36" s="184"/>
      <c r="C36" s="186">
        <f>'Sílabo'!E28</f>
        <v>0</v>
      </c>
      <c r="D36" s="67"/>
      <c r="E36" s="48"/>
      <c r="F36" s="48"/>
      <c r="G36" s="187">
        <f>Sílabo!M28</f>
        <v>0</v>
      </c>
      <c r="H36" s="48"/>
    </row>
    <row r="37">
      <c r="A37" s="164"/>
      <c r="B37" s="184"/>
      <c r="C37" s="184"/>
      <c r="D37" s="67"/>
      <c r="E37" s="188" t="s">
        <v>48</v>
      </c>
      <c r="F37" s="159" t="s">
        <v>57</v>
      </c>
      <c r="G37" s="159" t="s">
        <v>45</v>
      </c>
      <c r="H37" s="159" t="s">
        <v>58</v>
      </c>
    </row>
    <row r="38">
      <c r="A38" s="164"/>
      <c r="B38" s="184"/>
      <c r="C38" s="184"/>
      <c r="D38" s="67"/>
      <c r="E38" s="216" t="str">
        <f>'Sílabo'!H27</f>
        <v xml:space="preserve">Diario de trabajo</v>
      </c>
      <c r="F38" s="183">
        <f>'Sílabo'!K27</f>
        <v>0</v>
      </c>
      <c r="G38" s="191">
        <f>'Sílabo'!L27</f>
        <v>0</v>
      </c>
      <c r="H38" s="195">
        <f>'Sílabo'!N27</f>
        <v>0</v>
      </c>
    </row>
    <row r="39" ht="108" customHeight="1">
      <c r="A39" s="15"/>
      <c r="B39" s="16"/>
      <c r="C39" s="16"/>
      <c r="D39" s="48"/>
      <c r="E39" s="217">
        <f>Sílabo!H28</f>
        <v>0</v>
      </c>
      <c r="F39" s="48"/>
      <c r="G39" s="16"/>
      <c r="H39" s="48"/>
    </row>
    <row r="40">
      <c r="A40" s="194"/>
    </row>
    <row r="41">
      <c r="A41" s="180">
        <f>'Sílabo'!C29</f>
        <v>0</v>
      </c>
      <c r="B41" s="186">
        <f>'Sílabo'!D29</f>
        <v>0</v>
      </c>
      <c r="C41" s="182" t="str">
        <f>'Sílabo'!E29</f>
        <v>Conceptual</v>
      </c>
      <c r="D41" s="183">
        <f>'Sílabo'!F29</f>
        <v>0</v>
      </c>
      <c r="E41" s="159" t="s">
        <v>55</v>
      </c>
      <c r="F41" s="159" t="s">
        <v>56</v>
      </c>
      <c r="G41" s="159" t="s">
        <v>36</v>
      </c>
      <c r="H41" s="159" t="s">
        <v>34</v>
      </c>
    </row>
    <row r="42">
      <c r="A42" s="164"/>
      <c r="B42" s="184"/>
      <c r="C42" s="16"/>
      <c r="D42" s="67"/>
      <c r="E42" s="183">
        <f>'Sílabo'!G29</f>
        <v>0</v>
      </c>
      <c r="F42" s="183">
        <f>'Sílabo'!I29</f>
        <v>0</v>
      </c>
      <c r="G42" s="160" t="str">
        <f>'Sílabo'!M29</f>
        <v xml:space="preserve">I Parcial</v>
      </c>
      <c r="H42" s="185">
        <f>'Sílabo'!J29</f>
        <v>0</v>
      </c>
    </row>
    <row r="43" ht="90" customHeight="1">
      <c r="A43" s="164"/>
      <c r="B43" s="184"/>
      <c r="C43" s="186">
        <f>'Sílabo'!E30</f>
        <v>0</v>
      </c>
      <c r="D43" s="67"/>
      <c r="E43" s="48"/>
      <c r="F43" s="48"/>
      <c r="G43" s="187">
        <f>Sílabo!M30</f>
        <v>0</v>
      </c>
      <c r="H43" s="48"/>
    </row>
    <row r="44">
      <c r="A44" s="164"/>
      <c r="B44" s="184"/>
      <c r="C44" s="184"/>
      <c r="D44" s="67"/>
      <c r="E44" s="188" t="s">
        <v>48</v>
      </c>
      <c r="F44" s="159" t="s">
        <v>57</v>
      </c>
      <c r="G44" s="159" t="s">
        <v>45</v>
      </c>
      <c r="H44" s="159" t="s">
        <v>58</v>
      </c>
    </row>
    <row r="45">
      <c r="A45" s="164"/>
      <c r="B45" s="184"/>
      <c r="C45" s="184"/>
      <c r="D45" s="67"/>
      <c r="E45" s="216" t="str">
        <f>'Sílabo'!H29</f>
        <v xml:space="preserve">Prueba escrita</v>
      </c>
      <c r="F45" s="183">
        <f>'Sílabo'!K29</f>
        <v>0</v>
      </c>
      <c r="G45" s="191">
        <f>'Sílabo'!L29</f>
        <v>0</v>
      </c>
      <c r="H45" s="195">
        <f>'Sílabo'!N29</f>
        <v>0</v>
      </c>
    </row>
    <row r="46" ht="129" customHeight="1">
      <c r="A46" s="15"/>
      <c r="B46" s="16"/>
      <c r="C46" s="16"/>
      <c r="D46" s="48"/>
      <c r="E46" s="217">
        <f>Sílabo!H30</f>
        <v>0</v>
      </c>
      <c r="F46" s="48"/>
      <c r="G46" s="16"/>
      <c r="H46" s="48"/>
    </row>
    <row r="47">
      <c r="A47" s="146"/>
      <c r="C47" s="6"/>
      <c r="D47" s="6"/>
      <c r="E47" s="6"/>
      <c r="F47" s="6"/>
      <c r="G47" s="6"/>
      <c r="H47" s="6"/>
      <c r="I47" s="198"/>
      <c r="J47" s="198"/>
    </row>
    <row r="48">
      <c r="A48" s="146"/>
      <c r="B48" s="218" t="s">
        <v>94</v>
      </c>
      <c r="C48" s="45"/>
      <c r="D48" s="205">
        <f>(H21+H28+H35+H42)/60</f>
        <v>0</v>
      </c>
      <c r="E48" s="201"/>
      <c r="F48" s="219" t="s">
        <v>95</v>
      </c>
      <c r="G48" s="45"/>
      <c r="H48" s="205">
        <f>(G24+G31+G38+G45)</f>
        <v>0</v>
      </c>
      <c r="I48" s="198"/>
      <c r="J48" s="198"/>
    </row>
  </sheetData>
  <mergeCells count="61">
    <mergeCell ref="C20:C21"/>
    <mergeCell ref="D20:D25"/>
    <mergeCell ref="C22:C25"/>
    <mergeCell ref="A27:A32"/>
    <mergeCell ref="B27:B32"/>
    <mergeCell ref="D27:D32"/>
    <mergeCell ref="E28:E29"/>
    <mergeCell ref="C27:C28"/>
    <mergeCell ref="C29:C32"/>
    <mergeCell ref="B34:B39"/>
    <mergeCell ref="C34:C35"/>
    <mergeCell ref="D34:D39"/>
    <mergeCell ref="E35:E36"/>
    <mergeCell ref="C36:C39"/>
    <mergeCell ref="A1:H1"/>
    <mergeCell ref="A3:H3"/>
    <mergeCell ref="A4:H4"/>
    <mergeCell ref="B5:H5"/>
    <mergeCell ref="G6:H6"/>
    <mergeCell ref="D11:E11"/>
    <mergeCell ref="C13:H13"/>
    <mergeCell ref="E21:E22"/>
    <mergeCell ref="F21:F22"/>
    <mergeCell ref="C14:H14"/>
    <mergeCell ref="C16:H16"/>
    <mergeCell ref="A18:B18"/>
    <mergeCell ref="E18:H18"/>
    <mergeCell ref="A19:H19"/>
    <mergeCell ref="A20:A25"/>
    <mergeCell ref="B20:B25"/>
    <mergeCell ref="A26:H26"/>
    <mergeCell ref="G31:G32"/>
    <mergeCell ref="H31:H32"/>
    <mergeCell ref="A33:H33"/>
    <mergeCell ref="F35:F36"/>
    <mergeCell ref="H35:H36"/>
    <mergeCell ref="F38:F39"/>
    <mergeCell ref="G38:G39"/>
    <mergeCell ref="H38:H39"/>
    <mergeCell ref="A40:H40"/>
    <mergeCell ref="H42:H43"/>
    <mergeCell ref="H21:H22"/>
    <mergeCell ref="F24:F25"/>
    <mergeCell ref="G24:G25"/>
    <mergeCell ref="H24:H25"/>
    <mergeCell ref="F28:F29"/>
    <mergeCell ref="H28:H29"/>
    <mergeCell ref="F31:F32"/>
    <mergeCell ref="F42:F43"/>
    <mergeCell ref="F45:F46"/>
    <mergeCell ref="G45:G46"/>
    <mergeCell ref="H45:H46"/>
    <mergeCell ref="F48:G48"/>
    <mergeCell ref="A34:A39"/>
    <mergeCell ref="A41:A46"/>
    <mergeCell ref="B41:B46"/>
    <mergeCell ref="C41:C42"/>
    <mergeCell ref="D41:D46"/>
    <mergeCell ref="E42:E43"/>
    <mergeCell ref="C43:C46"/>
    <mergeCell ref="B48:C48"/>
  </mergeCells>
  <printOptions headings="0" gridLines="0" horizontalCentered="1"/>
  <pageMargins left="0.25" right="0.25" top="0.75" bottom="0.75" header="0" footer="0"/>
  <pageSetup paperSize="9" scale="100" fitToWidth="1" fitToHeight="1" pageOrder="overThenDown" orientation="portrait" usePrinterDefaults="1" blackAndWhite="0" draft="0" cellComments="atEnd" useFirstPageNumber="0" errors="displayed" horizontalDpi="600" verticalDpi="600" copies="1"/>
  <headerFooter/>
  <rowBreaks count="2" manualBreakCount="2">
    <brk id="39" man="1"/>
    <brk id="25" man="1"/>
  </rowBreaks>
  <colBreaks count="2" manualBreakCount="2">
    <brk man="1"/>
    <brk id="8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2025-04-01T17:34:09Z</dcterms:modified>
</cp:coreProperties>
</file>