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587\AC\Temp\"/>
    </mc:Choice>
  </mc:AlternateContent>
  <xr:revisionPtr revIDLastSave="0" documentId="8_{E569A57F-CCA0-8A4F-B630-3940CA41BF8E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2021" sheetId="121" r:id="rId1"/>
  </sheets>
  <definedNames>
    <definedName name="_xlnm.Print_Area" localSheetId="0">'2021'!$A$1:$N$72</definedName>
    <definedName name="_xlnm.Print_Titles" localSheetId="0">'2021'!$5:$7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6" i="121" l="1"/>
  <c r="J56" i="121"/>
  <c r="K59" i="121"/>
  <c r="K60" i="121"/>
  <c r="K61" i="121"/>
  <c r="J59" i="121"/>
  <c r="J60" i="121"/>
  <c r="J61" i="121"/>
  <c r="K58" i="121"/>
  <c r="K57" i="121"/>
  <c r="J58" i="121"/>
  <c r="J57" i="121"/>
  <c r="C63" i="121"/>
  <c r="J55" i="121"/>
  <c r="K55" i="121"/>
  <c r="J54" i="121"/>
  <c r="K54" i="121"/>
  <c r="K47" i="121"/>
  <c r="J47" i="121"/>
  <c r="K43" i="121"/>
  <c r="J43" i="121"/>
  <c r="K34" i="121"/>
  <c r="J34" i="121"/>
  <c r="J20" i="121"/>
  <c r="I63" i="121"/>
  <c r="D63" i="121"/>
  <c r="K53" i="121"/>
  <c r="J53" i="121"/>
  <c r="K52" i="121"/>
  <c r="J52" i="121"/>
  <c r="K51" i="121"/>
  <c r="J51" i="121"/>
  <c r="K50" i="121"/>
  <c r="J50" i="121"/>
  <c r="K49" i="121"/>
  <c r="J49" i="121"/>
  <c r="K48" i="121"/>
  <c r="J48" i="121"/>
  <c r="K46" i="121"/>
  <c r="J46" i="121"/>
  <c r="K45" i="121"/>
  <c r="J45" i="121"/>
  <c r="K44" i="121"/>
  <c r="J44" i="121"/>
  <c r="K42" i="121"/>
  <c r="J42" i="121"/>
  <c r="K41" i="121"/>
  <c r="J41" i="121"/>
  <c r="K40" i="121"/>
  <c r="J40" i="121"/>
  <c r="K39" i="121"/>
  <c r="J39" i="121"/>
  <c r="K38" i="121"/>
  <c r="J38" i="121"/>
  <c r="K37" i="121"/>
  <c r="J37" i="121"/>
  <c r="K36" i="121"/>
  <c r="J36" i="121"/>
  <c r="K35" i="121"/>
  <c r="J35" i="121"/>
  <c r="K33" i="121"/>
  <c r="J33" i="121"/>
  <c r="K32" i="121"/>
  <c r="J32" i="121"/>
  <c r="K31" i="121"/>
  <c r="J31" i="121"/>
  <c r="K30" i="121"/>
  <c r="J30" i="121"/>
  <c r="K29" i="121"/>
  <c r="J29" i="121"/>
  <c r="K28" i="121"/>
  <c r="J28" i="121"/>
  <c r="K27" i="121"/>
  <c r="J27" i="121"/>
  <c r="K26" i="121"/>
  <c r="J26" i="121"/>
  <c r="K25" i="121"/>
  <c r="J25" i="121"/>
  <c r="K24" i="121"/>
  <c r="J24" i="121"/>
  <c r="K23" i="121"/>
  <c r="J23" i="121"/>
  <c r="K22" i="121"/>
  <c r="J22" i="121"/>
  <c r="K21" i="121"/>
  <c r="J21" i="121"/>
  <c r="K19" i="121"/>
  <c r="J19" i="121"/>
  <c r="K18" i="121"/>
  <c r="J18" i="121"/>
  <c r="K17" i="121"/>
  <c r="J17" i="121"/>
  <c r="K16" i="121"/>
  <c r="J16" i="121"/>
  <c r="K15" i="121"/>
  <c r="J15" i="121"/>
  <c r="K14" i="121"/>
  <c r="J14" i="121"/>
  <c r="K13" i="121"/>
  <c r="J13" i="121"/>
  <c r="K12" i="121"/>
  <c r="J12" i="121"/>
  <c r="K11" i="121"/>
  <c r="J11" i="121"/>
  <c r="K10" i="121"/>
  <c r="J10" i="121"/>
  <c r="K9" i="121"/>
  <c r="J9" i="121"/>
  <c r="K8" i="121"/>
  <c r="J8" i="121"/>
  <c r="K63" i="121"/>
  <c r="J63" i="121"/>
</calcChain>
</file>

<file path=xl/sharedStrings.xml><?xml version="1.0" encoding="utf-8"?>
<sst xmlns="http://schemas.openxmlformats.org/spreadsheetml/2006/main" count="346" uniqueCount="172">
  <si>
    <t>No</t>
  </si>
  <si>
    <t>Paket</t>
  </si>
  <si>
    <t>Pagu Rp.</t>
  </si>
  <si>
    <t>KATEGORI PEKERJAAN</t>
  </si>
  <si>
    <t>PENYEDIA/REKANAN</t>
  </si>
  <si>
    <t>NILAI KONTRAK</t>
  </si>
  <si>
    <t>KET</t>
  </si>
  <si>
    <t>Pekerjaan Konstruksi</t>
  </si>
  <si>
    <t>TOTAL</t>
  </si>
  <si>
    <t xml:space="preserve"> </t>
  </si>
  <si>
    <t>DPUPR</t>
  </si>
  <si>
    <t>KEPALA BAGIAN LAYANAN PENGADAAN BARANG DAN JASA</t>
  </si>
  <si>
    <t>Id RUP</t>
  </si>
  <si>
    <t>Konsultan Pengawas Pembangunan Sentra IKM Cokelat Padang Pariaman</t>
  </si>
  <si>
    <t>DPMPTP</t>
  </si>
  <si>
    <t>Pengadaan Barang</t>
  </si>
  <si>
    <t>Tender Sudah Selesai</t>
  </si>
  <si>
    <t>Jasa Konsultansi Badan Usaha</t>
  </si>
  <si>
    <t>DISKAN</t>
  </si>
  <si>
    <t>DINKES</t>
  </si>
  <si>
    <t>NIP. 19750911 200604 1 001</t>
  </si>
  <si>
    <t>Jasa Konsultasi Badan Usaha</t>
  </si>
  <si>
    <t>PT. SARANA MITRA SAUDARA</t>
  </si>
  <si>
    <t>ALFIARDI, ST, MT</t>
  </si>
  <si>
    <t>PT. ANUGRAH TRIPA RAYA</t>
  </si>
  <si>
    <t>DAFTAR PAKET TENDER PENGADAAN BARANG/JASA MELALUI LPSE KABUPATEN PADANG PARIAMAN 2021</t>
  </si>
  <si>
    <t>Paket DAK penugasan Ketahanan Pangan</t>
  </si>
  <si>
    <t>Rehabilitasi Jaringan Irigasi D.I Ujung Gunung</t>
  </si>
  <si>
    <t>Jalan DAK Reguler</t>
  </si>
  <si>
    <t>PERENCANAAN DAK 2022</t>
  </si>
  <si>
    <t>15 Februari 2021</t>
  </si>
  <si>
    <t>PT. PANTRY MULTIRASA UTAMA</t>
  </si>
  <si>
    <t>Pembangunan Jaringan Perpipaan SPAM Nagari Gunung Padang Alai Kecamatan V Koto Timur (DAK)</t>
  </si>
  <si>
    <t>Pengadaan Sarana Budidaya Ikan Air Tawar (Nila, Gurami, Lele, Patin)</t>
  </si>
  <si>
    <t>Penilaian Kondisi Jalan Paket II</t>
  </si>
  <si>
    <t>Belanja Modal Kendaraan Bermotor Khusus</t>
  </si>
  <si>
    <t>CV. PADI MAS</t>
  </si>
  <si>
    <t>CV. JASA REKA MANDIRI CONSULTANT</t>
  </si>
  <si>
    <t>Penyertaan Modal Daerah (Pengadaan Barang, Pemasangan Jaringan Distribusi dan Pemasangan Sambungan Rumah Program Hibah Air Minum Perkotaan Tahun 2021)</t>
  </si>
  <si>
    <t>10 Mei 2021</t>
  </si>
  <si>
    <t xml:space="preserve">PDAM </t>
  </si>
  <si>
    <t xml:space="preserve"> 17 Mei 2021</t>
  </si>
  <si>
    <t>19 Mei 2021</t>
  </si>
  <si>
    <t>Belanja mobil ambulance gawat darurat</t>
  </si>
  <si>
    <t>11 Mei 2021</t>
  </si>
  <si>
    <t xml:space="preserve">RSUD </t>
  </si>
  <si>
    <t>28 Mei 2021</t>
  </si>
  <si>
    <t>DISPORA</t>
  </si>
  <si>
    <t>Pembangunan Fasilitas Kebersihan ( Pembuangan Sampah Sementara dan Sanitasi ) di Kecamatan Ulakan Tapakis</t>
  </si>
  <si>
    <t>Pembangunan Toilet Wisata Kuliner Tiram</t>
  </si>
  <si>
    <t>03 Juni 2021</t>
  </si>
  <si>
    <t xml:space="preserve"> 05 Juni 2021</t>
  </si>
  <si>
    <t>DISDIK</t>
  </si>
  <si>
    <t>05 Juni 2021</t>
  </si>
  <si>
    <t>REVITALISASI TK NEGERI PEMBINA KECAMATAN</t>
  </si>
  <si>
    <t>REVITALISASI SKB PADANG PARIAMAN</t>
  </si>
  <si>
    <t>Penambahan Ruang Puskesmas Koto Bangko</t>
  </si>
  <si>
    <t>07 Juni 2021</t>
  </si>
  <si>
    <t>06 Juni 2021</t>
  </si>
  <si>
    <t>Penambahan Ruang Puskesmas Limau Purut</t>
  </si>
  <si>
    <t>08 Juni 2021</t>
  </si>
  <si>
    <t xml:space="preserve"> 27 Mei 2021</t>
  </si>
  <si>
    <t>27 Mei 2021</t>
  </si>
  <si>
    <t>Rehabilitasi ruang kelas dengan tingkat kerusakan minimal sedang beserta perabotnya SD N 21 VII KOTO SUNGAI SARIK</t>
  </si>
  <si>
    <t>Rehabilitasi ruang kelas dengan tingkat kerusakan minimal sedang beserta perabotnya SD N 13 SINTUK TOBOH GADANG</t>
  </si>
  <si>
    <t>Rehabilitasi ruang kelas dengan tingkat kerusakan minimal sedang beserta perabotnya dan Pembangunan Toilet (Jamban) Beserta Sanitasinya SDN 16 V KOTO KAMPUNG DALAM</t>
  </si>
  <si>
    <t>Rehabilitasi ruang kelas dengan tingkat kerusakan minimal sedang beserta perabotnya SD N 19 V KOTO KAMPUNG DALAM</t>
  </si>
  <si>
    <t>Rehabilitasi ruang kelas dengan tingkat kerusakan minimal sedang beserta perabotnya dan Rehabilitasi Ruang Majelis Guru Tingkat kerusakan sedang beserta perabotnya SDN 22 VII Koto Sungai Sarik</t>
  </si>
  <si>
    <t>Pembangunan ruang laboratorium komputer beserta perabotnya SD N 01 PATAMUAN</t>
  </si>
  <si>
    <t>Rehabilitasi ruang kelas dengan tingkat kerusakan minimal sedang beserta perabotnya SD N 31 VII KOTO SUNGAI SARIK</t>
  </si>
  <si>
    <t>Rehabilitasi ruang kelas dengan tingkat kerusakan minimal sedang beserta perabotnya, Pembangunan Toilet (Jamban) Beserta Sanitasinya dan Pembangunan ruang perpustakaan beserta perabotnya SDN 03 V KOTO TIMUR</t>
  </si>
  <si>
    <t>Pembangunan ruang perpustakaan beserta perabotnya dan Pembangunan ruang laboratorium komputer beserta perabotnya SDN 01 2 X 11 ENAM LINGKUNG</t>
  </si>
  <si>
    <t>Pembangunan Toilet (Jamban) Beserta Sanitasinya dan Pembangunan ruang perpustakaan beserta perabotnya SDN 16 SUNGAI GERINGGING</t>
  </si>
  <si>
    <t>Belanja Modal Pembangunan Sentra IKM Cokelat Padang Pariaman</t>
  </si>
  <si>
    <t>02 Mei 2021</t>
  </si>
  <si>
    <t>Pengadaan Obat (DAK) non e katalog</t>
  </si>
  <si>
    <t xml:space="preserve"> 13 Juni 2021</t>
  </si>
  <si>
    <t xml:space="preserve"> 25 Juni 2021</t>
  </si>
  <si>
    <t>Pengadaan Instalasi Pengolahan Air Limbah (IPAL) Puskesmas Ampalu</t>
  </si>
  <si>
    <t>17 Juni 2021</t>
  </si>
  <si>
    <t>Pengadaan Instalasi Pengolahan Air Limbah (IPAL) Puskesmas Koto Bangko</t>
  </si>
  <si>
    <t>Pengadaan Instalasi Pengolahan Air Limbah (IPAL) Puskesmas Ulakan</t>
  </si>
  <si>
    <t>CV. BERLIAN EDRIN</t>
  </si>
  <si>
    <t>PT. SURYA RAFLI MANDIRI</t>
  </si>
  <si>
    <t>CV. KAMBER SEJATI</t>
  </si>
  <si>
    <t>CV. GASITECH CONSULTANT</t>
  </si>
  <si>
    <t>CV. PANDAWA KARYA</t>
  </si>
  <si>
    <t>CV. INTIKARYA TIGAMITRA</t>
  </si>
  <si>
    <t>CV. JASITA JAYA</t>
  </si>
  <si>
    <t>CV. ZAKLUL KONSTRUKSI</t>
  </si>
  <si>
    <t>CV. BERKAH</t>
  </si>
  <si>
    <t>CV. MEGA PERMATA</t>
  </si>
  <si>
    <t>CV. ADIPURA</t>
  </si>
  <si>
    <t>CV. KARYA MUTIARA</t>
  </si>
  <si>
    <t>CV. SEIPILA AGUNG</t>
  </si>
  <si>
    <t>CV. A.K.U KONSTRUKSI</t>
  </si>
  <si>
    <t>CV. MITRA BUANA</t>
  </si>
  <si>
    <t>CV. PIALA MANDIRI</t>
  </si>
  <si>
    <t>CV. NAFISHA</t>
  </si>
  <si>
    <t>CV. KARYATAMA MANDIRI</t>
  </si>
  <si>
    <t>CV. SILVIA KARYA</t>
  </si>
  <si>
    <t>Revitalisasi SMPN 1 VII Koto Sungai Sarik</t>
  </si>
  <si>
    <t>Rehabilitasi ruang kelas dengan tingkat kerusakan minimal sedang beserta perabotnya SD N 05 V KOTO TIMUR</t>
  </si>
  <si>
    <t>CV. YUNITA MANDIRI</t>
  </si>
  <si>
    <t>CV. RENDY BERSAUDARA</t>
  </si>
  <si>
    <t>Pembangunan gedung laboratorium kesehatan daerah</t>
  </si>
  <si>
    <t>CV. DMJ KONSTRUKSI</t>
  </si>
  <si>
    <t>Pengadaan Instalasi Pengolahan Air Limbah (IPAL) Puskesmas Padang Alai</t>
  </si>
  <si>
    <t>Pengadaan Instalasi Pengolahan Air Limbah (IPAL) Puskesmas Kampung Guci</t>
  </si>
  <si>
    <t>Pengadaan Instalasi Pengolahan Air Limbah (IPAL) Labkesda</t>
  </si>
  <si>
    <t>CV. BOLU AGUNG</t>
  </si>
  <si>
    <t>Pengawasan Jalan DAK Reguler</t>
  </si>
  <si>
    <t>Rehabilitasi ruang kelas dengan tingkat kerusakan minimal sedang beserta perabotnya SD N 08 SUNGAI LIMAU</t>
  </si>
  <si>
    <t>Pembangunan Tempat Parkir Wisata Embung</t>
  </si>
  <si>
    <t>Belanja Modal Pengadaan Mesin dan Peralatan Sentra IKM Cokelat Padang Pariaman</t>
  </si>
  <si>
    <t>Pembangunan Jaringan Perpipaan SPAM Nagari Kuranji Hulu Kecamatan Sungai Geringging (DAK)</t>
  </si>
  <si>
    <t>15 Juli 2021</t>
  </si>
  <si>
    <t>Rehabilitasi ruang kelas dengan tingkat kerusakan minimal sedang beserta perabotnya SD N 31 LUBUK ALUNG</t>
  </si>
  <si>
    <t>CV. ATHRAISHA</t>
  </si>
  <si>
    <t>Rehabilitasi ruang kelas dengan tingkat kerusakan minimal sedang beserta perabotnya SD N 24 VII KOTO SUNGAI SARIK</t>
  </si>
  <si>
    <t>19 Juli 2021</t>
  </si>
  <si>
    <t>Belanja Modal Genset 250 KVA</t>
  </si>
  <si>
    <t>07 Juli 2021</t>
  </si>
  <si>
    <t xml:space="preserve"> 12 Juli 2021</t>
  </si>
  <si>
    <t>12 Juli 2021</t>
  </si>
  <si>
    <t>Pengadaan Alat Kedokteran Umum (Cold Chain)</t>
  </si>
  <si>
    <t>18 Juli 2021</t>
  </si>
  <si>
    <t>Pengadaan Kesling Kit</t>
  </si>
  <si>
    <t>20 Juli 2021</t>
  </si>
  <si>
    <t>Perencanaan Pembangunan Jembatan Lubuk Napa</t>
  </si>
  <si>
    <t>22 Juli 2021</t>
  </si>
  <si>
    <t>Pengamaman Jembatan Batang Piaman</t>
  </si>
  <si>
    <t xml:space="preserve"> 23 Juli 2021</t>
  </si>
  <si>
    <t>Pembangunan Jembatan Sakayan (Bencal)</t>
  </si>
  <si>
    <t>23 Juli 2021</t>
  </si>
  <si>
    <t>CV. NAKIWANSA</t>
  </si>
  <si>
    <t>SETDA</t>
  </si>
  <si>
    <t>CV. AMELIA RAHMAN</t>
  </si>
  <si>
    <t>CV. DUTA PRIBUMI</t>
  </si>
  <si>
    <t>CV. LESTARI</t>
  </si>
  <si>
    <t>HPS (Rp.)</t>
  </si>
  <si>
    <t>TANGGAL TENDER</t>
  </si>
  <si>
    <t>TENDER PERTAMA</t>
  </si>
  <si>
    <t>TENDER ULANG</t>
  </si>
  <si>
    <t>EFFISIENSI</t>
  </si>
  <si>
    <t>SISA DANA</t>
  </si>
  <si>
    <t>SATUAN KERJA</t>
  </si>
  <si>
    <t>CV. VANIA CIPTA MANDIRI</t>
  </si>
  <si>
    <t>PT. PUTRA KARYA SENTOSA</t>
  </si>
  <si>
    <t>PT. INTI BERLIAN MEDIKA</t>
  </si>
  <si>
    <t>PT. MULTI SARANA LABORATORI</t>
  </si>
  <si>
    <t>Paket I DAU Hotmix</t>
  </si>
  <si>
    <t xml:space="preserve"> 02 Agustus 2021</t>
  </si>
  <si>
    <t>Paket 2 DAU Hotmix</t>
  </si>
  <si>
    <t>10 Agustus 2021</t>
  </si>
  <si>
    <t>Upload Dokumen Penawaran</t>
  </si>
  <si>
    <t>Pengaman Jalan Kepala Hilalang - Tandikek (BKK)</t>
  </si>
  <si>
    <t xml:space="preserve"> 13 Agustus 2021</t>
  </si>
  <si>
    <t>CV. ERINDO IHSAN PERSADA</t>
  </si>
  <si>
    <t>PT. FIRADAFA AFSA ABADI</t>
  </si>
  <si>
    <t>PT. PUTRA AULIA KONSULTAN</t>
  </si>
  <si>
    <t>CV. CHEVIN PRATAMA</t>
  </si>
  <si>
    <t>CV. TEKNIK SEPAKAT</t>
  </si>
  <si>
    <t>PER 02 SEPTEMBER 2021</t>
  </si>
  <si>
    <t>Evaluasi Administrasi dan Teknis</t>
  </si>
  <si>
    <t>Parit Malintang, 02 September 2021</t>
  </si>
  <si>
    <t>CV. BELIBIS</t>
  </si>
  <si>
    <t>CV. MODIS SAIYO</t>
  </si>
  <si>
    <t>PT. Perkasa Multi Infrastruktur</t>
  </si>
  <si>
    <t>TEKNIK KUALIVA ENGINEERING</t>
  </si>
  <si>
    <t>PT. Taru Nusantara</t>
  </si>
  <si>
    <t>cv. romeo construks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</si>
</sst>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[$-421]dd\ mmmm\ yyyy;@"/>
    <numFmt numFmtId="165" formatCode="_(* #,##0.00_);_(* \(#,##0.00\);_(* &quot;-&quot;_);_(@_)"/>
  </numFmts>
  <fonts count="13" x14ac:knownFonts="1">
    <font>
      <sz val="11"/>
      <color theme="1"/>
      <name val="Calibri"/>
      <family val="2"/>
      <charset val="1"/>
      <scheme val="minor"/>
    </font>
    <font>
      <sz val="12"/>
      <name val="Tahoma"/>
      <family val="2"/>
    </font>
    <font>
      <b/>
      <sz val="12"/>
      <name val="Tahoma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2"/>
      <color theme="1"/>
      <name val="Tahoma"/>
      <family val="2"/>
    </font>
    <font>
      <b/>
      <sz val="12"/>
      <color theme="1"/>
      <name val="Tahoma"/>
      <family val="2"/>
    </font>
    <font>
      <b/>
      <u/>
      <sz val="11"/>
      <color theme="1"/>
      <name val="Calibri"/>
      <family val="2"/>
      <scheme val="minor"/>
    </font>
    <font>
      <sz val="12"/>
      <color rgb="FF333333"/>
      <name val="Arial"/>
      <family val="2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8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</borders>
  <cellStyleXfs count="6">
    <xf numFmtId="0" fontId="0" fillId="0" borderId="0"/>
    <xf numFmtId="41" fontId="3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98">
    <xf numFmtId="0" fontId="0" fillId="0" borderId="0" xfId="0"/>
    <xf numFmtId="0" fontId="4" fillId="0" borderId="0" xfId="4"/>
    <xf numFmtId="0" fontId="4" fillId="2" borderId="1" xfId="4" applyFill="1" applyBorder="1" applyAlignment="1">
      <alignment horizontal="center" vertical="center"/>
    </xf>
    <xf numFmtId="0" fontId="4" fillId="0" borderId="0" xfId="4" applyAlignment="1">
      <alignment vertical="center"/>
    </xf>
    <xf numFmtId="0" fontId="2" fillId="2" borderId="1" xfId="4" applyFont="1" applyFill="1" applyBorder="1" applyAlignment="1">
      <alignment horizontal="center" vertical="center" wrapText="1"/>
    </xf>
    <xf numFmtId="3" fontId="2" fillId="2" borderId="1" xfId="4" applyNumberFormat="1" applyFont="1" applyFill="1" applyBorder="1" applyAlignment="1">
      <alignment horizontal="right" vertical="center" wrapText="1"/>
    </xf>
    <xf numFmtId="0" fontId="1" fillId="2" borderId="2" xfId="4" applyFont="1" applyFill="1" applyBorder="1" applyAlignment="1">
      <alignment horizontal="justify" vertical="center" wrapText="1"/>
    </xf>
    <xf numFmtId="3" fontId="1" fillId="2" borderId="2" xfId="4" applyNumberFormat="1" applyFont="1" applyFill="1" applyBorder="1" applyAlignment="1">
      <alignment horizontal="right" vertical="center" wrapText="1"/>
    </xf>
    <xf numFmtId="43" fontId="1" fillId="2" borderId="2" xfId="4" applyNumberFormat="1" applyFont="1" applyFill="1" applyBorder="1" applyAlignment="1">
      <alignment horizontal="right" vertical="center" wrapText="1"/>
    </xf>
    <xf numFmtId="164" fontId="1" fillId="2" borderId="2" xfId="4" applyNumberFormat="1" applyFont="1" applyFill="1" applyBorder="1" applyAlignment="1">
      <alignment horizontal="left" vertical="center" wrapText="1"/>
    </xf>
    <xf numFmtId="3" fontId="1" fillId="2" borderId="2" xfId="4" applyNumberFormat="1" applyFont="1" applyFill="1" applyBorder="1" applyAlignment="1">
      <alignment vertical="center" wrapText="1"/>
    </xf>
    <xf numFmtId="41" fontId="1" fillId="2" borderId="3" xfId="2" applyFont="1" applyFill="1" applyBorder="1" applyAlignment="1">
      <alignment vertical="center" wrapText="1"/>
    </xf>
    <xf numFmtId="3" fontId="1" fillId="2" borderId="3" xfId="4" applyNumberFormat="1" applyFont="1" applyFill="1" applyBorder="1" applyAlignment="1">
      <alignment horizontal="right" vertical="center" wrapText="1"/>
    </xf>
    <xf numFmtId="0" fontId="5" fillId="0" borderId="4" xfId="4" applyFont="1" applyBorder="1" applyAlignment="1">
      <alignment vertical="center" wrapText="1"/>
    </xf>
    <xf numFmtId="164" fontId="1" fillId="2" borderId="3" xfId="4" applyNumberFormat="1" applyFont="1" applyFill="1" applyBorder="1" applyAlignment="1">
      <alignment horizontal="left" vertical="center" wrapText="1"/>
    </xf>
    <xf numFmtId="0" fontId="1" fillId="2" borderId="3" xfId="4" applyFont="1" applyFill="1" applyBorder="1" applyAlignment="1">
      <alignment horizontal="justify" vertical="center" wrapText="1"/>
    </xf>
    <xf numFmtId="0" fontId="5" fillId="0" borderId="5" xfId="4" applyFont="1" applyBorder="1" applyAlignment="1">
      <alignment vertical="center" wrapText="1"/>
    </xf>
    <xf numFmtId="43" fontId="1" fillId="2" borderId="3" xfId="2" applyNumberFormat="1" applyFont="1" applyFill="1" applyBorder="1" applyAlignment="1">
      <alignment vertical="center" wrapText="1"/>
    </xf>
    <xf numFmtId="43" fontId="1" fillId="2" borderId="3" xfId="4" applyNumberFormat="1" applyFont="1" applyFill="1" applyBorder="1" applyAlignment="1">
      <alignment horizontal="right" vertical="center" wrapText="1"/>
    </xf>
    <xf numFmtId="3" fontId="1" fillId="2" borderId="3" xfId="4" applyNumberFormat="1" applyFont="1" applyFill="1" applyBorder="1" applyAlignment="1">
      <alignment vertical="center" wrapText="1"/>
    </xf>
    <xf numFmtId="0" fontId="1" fillId="2" borderId="6" xfId="4" applyFont="1" applyFill="1" applyBorder="1" applyAlignment="1">
      <alignment horizontal="justify" vertical="center" wrapText="1"/>
    </xf>
    <xf numFmtId="43" fontId="1" fillId="2" borderId="6" xfId="4" applyNumberFormat="1" applyFont="1" applyFill="1" applyBorder="1" applyAlignment="1">
      <alignment horizontal="right" vertical="center" wrapText="1"/>
    </xf>
    <xf numFmtId="164" fontId="1" fillId="2" borderId="6" xfId="4" applyNumberFormat="1" applyFont="1" applyFill="1" applyBorder="1" applyAlignment="1">
      <alignment horizontal="left" vertical="center" wrapText="1"/>
    </xf>
    <xf numFmtId="43" fontId="4" fillId="0" borderId="0" xfId="3" applyFont="1" applyBorder="1" applyAlignment="1">
      <alignment vertical="center"/>
    </xf>
    <xf numFmtId="43" fontId="4" fillId="0" borderId="0" xfId="5" applyNumberFormat="1" applyFont="1" applyBorder="1" applyAlignment="1">
      <alignment vertical="center"/>
    </xf>
    <xf numFmtId="43" fontId="4" fillId="0" borderId="0" xfId="4" applyNumberFormat="1" applyAlignment="1">
      <alignment vertical="center"/>
    </xf>
    <xf numFmtId="0" fontId="1" fillId="2" borderId="7" xfId="4" applyFont="1" applyFill="1" applyBorder="1" applyAlignment="1">
      <alignment horizontal="center" vertical="center" wrapText="1"/>
    </xf>
    <xf numFmtId="0" fontId="1" fillId="2" borderId="8" xfId="4" applyFont="1" applyFill="1" applyBorder="1" applyAlignment="1">
      <alignment horizontal="center" vertical="center" wrapText="1"/>
    </xf>
    <xf numFmtId="0" fontId="1" fillId="2" borderId="9" xfId="4" applyFont="1" applyFill="1" applyBorder="1" applyAlignment="1">
      <alignment horizontal="center" vertical="center" wrapText="1"/>
    </xf>
    <xf numFmtId="0" fontId="4" fillId="0" borderId="0" xfId="4" applyAlignment="1">
      <alignment horizontal="center" vertical="center"/>
    </xf>
    <xf numFmtId="0" fontId="1" fillId="2" borderId="2" xfId="4" applyFont="1" applyFill="1" applyBorder="1" applyAlignment="1">
      <alignment horizontal="center" vertical="center" wrapText="1"/>
    </xf>
    <xf numFmtId="0" fontId="1" fillId="2" borderId="3" xfId="4" applyFont="1" applyFill="1" applyBorder="1" applyAlignment="1">
      <alignment horizontal="center" vertical="center" wrapText="1"/>
    </xf>
    <xf numFmtId="0" fontId="1" fillId="2" borderId="6" xfId="4" applyFont="1" applyFill="1" applyBorder="1" applyAlignment="1">
      <alignment horizontal="center" vertical="center" wrapText="1"/>
    </xf>
    <xf numFmtId="3" fontId="1" fillId="2" borderId="2" xfId="4" applyNumberFormat="1" applyFont="1" applyFill="1" applyBorder="1" applyAlignment="1">
      <alignment horizontal="center" vertical="center" wrapText="1"/>
    </xf>
    <xf numFmtId="3" fontId="1" fillId="2" borderId="3" xfId="4" applyNumberFormat="1" applyFont="1" applyFill="1" applyBorder="1" applyAlignment="1">
      <alignment horizontal="center" vertical="center" wrapText="1"/>
    </xf>
    <xf numFmtId="164" fontId="1" fillId="2" borderId="3" xfId="4" applyNumberFormat="1" applyFont="1" applyFill="1" applyBorder="1" applyAlignment="1">
      <alignment horizontal="center" vertical="center" wrapText="1"/>
    </xf>
    <xf numFmtId="3" fontId="1" fillId="2" borderId="6" xfId="4" applyNumberFormat="1" applyFont="1" applyFill="1" applyBorder="1" applyAlignment="1">
      <alignment horizontal="center" vertical="center" wrapText="1"/>
    </xf>
    <xf numFmtId="164" fontId="1" fillId="2" borderId="6" xfId="4" applyNumberFormat="1" applyFont="1" applyFill="1" applyBorder="1" applyAlignment="1">
      <alignment horizontal="center" vertical="center" wrapText="1"/>
    </xf>
    <xf numFmtId="43" fontId="4" fillId="0" borderId="0" xfId="3" applyFont="1" applyBorder="1" applyAlignment="1">
      <alignment horizontal="center" vertical="center"/>
    </xf>
    <xf numFmtId="0" fontId="6" fillId="0" borderId="0" xfId="4" applyFont="1" applyAlignment="1">
      <alignment horizontal="center" vertical="center"/>
    </xf>
    <xf numFmtId="43" fontId="6" fillId="0" borderId="0" xfId="4" applyNumberFormat="1" applyFont="1" applyAlignment="1">
      <alignment horizontal="center" vertical="center"/>
    </xf>
    <xf numFmtId="3" fontId="4" fillId="0" borderId="0" xfId="4" applyNumberFormat="1" applyAlignment="1">
      <alignment vertical="center"/>
    </xf>
    <xf numFmtId="41" fontId="4" fillId="0" borderId="0" xfId="4" applyNumberFormat="1" applyAlignment="1">
      <alignment vertical="center"/>
    </xf>
    <xf numFmtId="3" fontId="4" fillId="0" borderId="0" xfId="4" applyNumberFormat="1" applyAlignment="1">
      <alignment horizontal="center" vertical="center"/>
    </xf>
    <xf numFmtId="41" fontId="4" fillId="0" borderId="0" xfId="4" applyNumberFormat="1" applyAlignment="1">
      <alignment horizontal="center" vertical="center"/>
    </xf>
    <xf numFmtId="43" fontId="4" fillId="0" borderId="0" xfId="4" applyNumberFormat="1" applyAlignment="1">
      <alignment horizontal="center" vertical="center"/>
    </xf>
    <xf numFmtId="0" fontId="5" fillId="0" borderId="0" xfId="4" applyFont="1" applyAlignment="1">
      <alignment horizontal="center" vertical="center"/>
    </xf>
    <xf numFmtId="0" fontId="7" fillId="0" borderId="0" xfId="4" applyFont="1" applyAlignment="1">
      <alignment vertical="center"/>
    </xf>
    <xf numFmtId="0" fontId="1" fillId="3" borderId="1" xfId="4" applyFont="1" applyFill="1" applyBorder="1" applyAlignment="1">
      <alignment horizontal="center" vertical="center" wrapText="1"/>
    </xf>
    <xf numFmtId="164" fontId="1" fillId="2" borderId="2" xfId="4" applyNumberFormat="1" applyFont="1" applyFill="1" applyBorder="1" applyAlignment="1">
      <alignment horizontal="center" vertical="center" wrapText="1"/>
    </xf>
    <xf numFmtId="41" fontId="1" fillId="2" borderId="2" xfId="2" applyFont="1" applyFill="1" applyBorder="1" applyAlignment="1">
      <alignment vertical="center" wrapText="1"/>
    </xf>
    <xf numFmtId="0" fontId="8" fillId="0" borderId="3" xfId="0" applyFont="1" applyBorder="1" applyAlignment="1">
      <alignment horizontal="center" vertical="top"/>
    </xf>
    <xf numFmtId="0" fontId="8" fillId="0" borderId="3" xfId="0" applyFont="1" applyBorder="1" applyAlignment="1">
      <alignment horizontal="center" vertical="center"/>
    </xf>
    <xf numFmtId="3" fontId="1" fillId="2" borderId="6" xfId="4" applyNumberFormat="1" applyFont="1" applyFill="1" applyBorder="1" applyAlignment="1">
      <alignment vertical="center" wrapText="1"/>
    </xf>
    <xf numFmtId="43" fontId="1" fillId="2" borderId="6" xfId="2" applyNumberFormat="1" applyFont="1" applyFill="1" applyBorder="1" applyAlignment="1">
      <alignment vertical="center" wrapText="1"/>
    </xf>
    <xf numFmtId="0" fontId="5" fillId="0" borderId="10" xfId="4" applyFont="1" applyBorder="1" applyAlignment="1">
      <alignment vertical="center" wrapText="1"/>
    </xf>
    <xf numFmtId="4" fontId="6" fillId="0" borderId="0" xfId="4" applyNumberFormat="1" applyFont="1" applyAlignment="1">
      <alignment horizontal="center" vertical="center"/>
    </xf>
    <xf numFmtId="4" fontId="4" fillId="0" borderId="0" xfId="4" applyNumberFormat="1" applyAlignment="1">
      <alignment vertical="center"/>
    </xf>
    <xf numFmtId="4" fontId="1" fillId="3" borderId="1" xfId="4" applyNumberFormat="1" applyFont="1" applyFill="1" applyBorder="1" applyAlignment="1">
      <alignment horizontal="center" vertical="center" wrapText="1"/>
    </xf>
    <xf numFmtId="4" fontId="1" fillId="2" borderId="2" xfId="4" applyNumberFormat="1" applyFont="1" applyFill="1" applyBorder="1" applyAlignment="1">
      <alignment horizontal="right" vertical="center" wrapText="1"/>
    </xf>
    <xf numFmtId="4" fontId="1" fillId="2" borderId="3" xfId="4" applyNumberFormat="1" applyFont="1" applyFill="1" applyBorder="1" applyAlignment="1">
      <alignment horizontal="right" vertical="center" wrapText="1"/>
    </xf>
    <xf numFmtId="4" fontId="1" fillId="2" borderId="6" xfId="4" applyNumberFormat="1" applyFont="1" applyFill="1" applyBorder="1" applyAlignment="1">
      <alignment horizontal="right" vertical="center" wrapText="1"/>
    </xf>
    <xf numFmtId="4" fontId="2" fillId="2" borderId="1" xfId="4" applyNumberFormat="1" applyFont="1" applyFill="1" applyBorder="1" applyAlignment="1">
      <alignment horizontal="right" vertical="center" wrapText="1"/>
    </xf>
    <xf numFmtId="0" fontId="1" fillId="2" borderId="11" xfId="4" applyFont="1" applyFill="1" applyBorder="1" applyAlignment="1">
      <alignment horizontal="justify" vertical="center" wrapText="1"/>
    </xf>
    <xf numFmtId="4" fontId="1" fillId="2" borderId="11" xfId="4" applyNumberFormat="1" applyFont="1" applyFill="1" applyBorder="1" applyAlignment="1">
      <alignment horizontal="right" vertical="center" wrapText="1"/>
    </xf>
    <xf numFmtId="43" fontId="1" fillId="2" borderId="11" xfId="4" applyNumberFormat="1" applyFont="1" applyFill="1" applyBorder="1" applyAlignment="1">
      <alignment horizontal="right" vertical="center" wrapText="1"/>
    </xf>
    <xf numFmtId="164" fontId="1" fillId="2" borderId="11" xfId="4" applyNumberFormat="1" applyFont="1" applyFill="1" applyBorder="1" applyAlignment="1">
      <alignment horizontal="left" vertical="center" wrapText="1"/>
    </xf>
    <xf numFmtId="0" fontId="1" fillId="2" borderId="11" xfId="4" applyFont="1" applyFill="1" applyBorder="1" applyAlignment="1">
      <alignment horizontal="center" vertical="center" wrapText="1"/>
    </xf>
    <xf numFmtId="0" fontId="5" fillId="0" borderId="12" xfId="4" applyFont="1" applyBorder="1" applyAlignment="1">
      <alignment vertical="center" wrapText="1"/>
    </xf>
    <xf numFmtId="0" fontId="1" fillId="2" borderId="13" xfId="4" applyFont="1" applyFill="1" applyBorder="1" applyAlignment="1">
      <alignment horizontal="justify" vertical="center" wrapText="1"/>
    </xf>
    <xf numFmtId="4" fontId="1" fillId="2" borderId="13" xfId="4" applyNumberFormat="1" applyFont="1" applyFill="1" applyBorder="1" applyAlignment="1">
      <alignment horizontal="right" vertical="center" wrapText="1"/>
    </xf>
    <xf numFmtId="43" fontId="1" fillId="2" borderId="13" xfId="4" applyNumberFormat="1" applyFont="1" applyFill="1" applyBorder="1" applyAlignment="1">
      <alignment horizontal="right" vertical="center" wrapText="1"/>
    </xf>
    <xf numFmtId="3" fontId="1" fillId="2" borderId="13" xfId="4" applyNumberFormat="1" applyFont="1" applyFill="1" applyBorder="1" applyAlignment="1">
      <alignment horizontal="center" vertical="center" wrapText="1"/>
    </xf>
    <xf numFmtId="164" fontId="1" fillId="2" borderId="13" xfId="4" applyNumberFormat="1" applyFont="1" applyFill="1" applyBorder="1" applyAlignment="1">
      <alignment horizontal="center" vertical="center" wrapText="1"/>
    </xf>
    <xf numFmtId="0" fontId="8" fillId="0" borderId="13" xfId="0" applyFont="1" applyBorder="1" applyAlignment="1">
      <alignment vertical="center"/>
    </xf>
    <xf numFmtId="3" fontId="1" fillId="2" borderId="13" xfId="4" applyNumberFormat="1" applyFont="1" applyFill="1" applyBorder="1" applyAlignment="1">
      <alignment vertical="center" wrapText="1"/>
    </xf>
    <xf numFmtId="43" fontId="1" fillId="2" borderId="13" xfId="2" applyNumberFormat="1" applyFont="1" applyFill="1" applyBorder="1" applyAlignment="1">
      <alignment vertical="center" wrapText="1"/>
    </xf>
    <xf numFmtId="0" fontId="1" fillId="2" borderId="13" xfId="4" applyFont="1" applyFill="1" applyBorder="1" applyAlignment="1">
      <alignment horizontal="center" vertical="center" wrapText="1"/>
    </xf>
    <xf numFmtId="0" fontId="5" fillId="0" borderId="14" xfId="4" applyFont="1" applyBorder="1" applyAlignment="1">
      <alignment vertical="center" wrapText="1"/>
    </xf>
    <xf numFmtId="164" fontId="1" fillId="2" borderId="13" xfId="4" applyNumberFormat="1" applyFont="1" applyFill="1" applyBorder="1" applyAlignment="1">
      <alignment horizontal="left" vertical="center" wrapText="1"/>
    </xf>
    <xf numFmtId="3" fontId="1" fillId="2" borderId="11" xfId="4" applyNumberFormat="1" applyFont="1" applyFill="1" applyBorder="1" applyAlignment="1">
      <alignment horizontal="center" vertical="center" wrapText="1"/>
    </xf>
    <xf numFmtId="164" fontId="1" fillId="2" borderId="11" xfId="4" applyNumberFormat="1" applyFont="1" applyFill="1" applyBorder="1" applyAlignment="1">
      <alignment horizontal="center" vertical="center" wrapText="1"/>
    </xf>
    <xf numFmtId="4" fontId="9" fillId="0" borderId="0" xfId="4" applyNumberFormat="1" applyFont="1" applyAlignment="1">
      <alignment vertical="center"/>
    </xf>
    <xf numFmtId="165" fontId="1" fillId="2" borderId="3" xfId="1" applyNumberFormat="1" applyFont="1" applyFill="1" applyBorder="1" applyAlignment="1">
      <alignment horizontal="right" vertical="center" wrapText="1"/>
    </xf>
    <xf numFmtId="0" fontId="5" fillId="0" borderId="3" xfId="0" applyFont="1" applyBorder="1" applyAlignment="1">
      <alignment vertical="center"/>
    </xf>
    <xf numFmtId="4" fontId="5" fillId="0" borderId="3" xfId="0" applyNumberFormat="1" applyFont="1" applyBorder="1" applyAlignment="1">
      <alignment vertical="center"/>
    </xf>
    <xf numFmtId="0" fontId="5" fillId="0" borderId="0" xfId="0" applyFont="1" applyAlignment="1">
      <alignment vertical="center"/>
    </xf>
    <xf numFmtId="4" fontId="5" fillId="0" borderId="0" xfId="0" applyNumberFormat="1" applyFont="1" applyAlignment="1">
      <alignment vertical="center"/>
    </xf>
    <xf numFmtId="0" fontId="10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" fillId="3" borderId="15" xfId="4" applyFont="1" applyFill="1" applyBorder="1" applyAlignment="1">
      <alignment horizontal="center" vertical="center" wrapText="1"/>
    </xf>
    <xf numFmtId="0" fontId="1" fillId="3" borderId="16" xfId="4" applyFont="1" applyFill="1" applyBorder="1" applyAlignment="1">
      <alignment horizontal="center" vertical="center" wrapText="1"/>
    </xf>
    <xf numFmtId="0" fontId="1" fillId="3" borderId="17" xfId="4" applyFont="1" applyFill="1" applyBorder="1" applyAlignment="1">
      <alignment horizontal="center" vertical="center" wrapText="1"/>
    </xf>
    <xf numFmtId="0" fontId="1" fillId="3" borderId="18" xfId="4" applyFont="1" applyFill="1" applyBorder="1" applyAlignment="1">
      <alignment horizontal="center" vertical="center" wrapText="1"/>
    </xf>
    <xf numFmtId="0" fontId="1" fillId="3" borderId="1" xfId="4" applyFont="1" applyFill="1" applyBorder="1" applyAlignment="1">
      <alignment horizontal="center" vertical="center" wrapText="1"/>
    </xf>
    <xf numFmtId="4" fontId="1" fillId="3" borderId="1" xfId="4" applyNumberFormat="1" applyFont="1" applyFill="1" applyBorder="1" applyAlignment="1">
      <alignment horizontal="center" vertical="center" wrapText="1"/>
    </xf>
    <xf numFmtId="0" fontId="12" fillId="0" borderId="0" xfId="4" applyFont="1" applyAlignment="1">
      <alignment horizontal="center" vertical="center"/>
    </xf>
    <xf numFmtId="43" fontId="1" fillId="3" borderId="1" xfId="4" applyNumberFormat="1" applyFont="1" applyFill="1" applyBorder="1" applyAlignment="1">
      <alignment horizontal="center" vertical="center" wrapText="1"/>
    </xf>
  </cellXfs>
  <cellStyles count="6">
    <cellStyle name="Comma [0]" xfId="1" builtinId="6"/>
    <cellStyle name="Comma [0] 2" xfId="2" xr:uid="{00000000-0005-0000-0000-000001000000}"/>
    <cellStyle name="Comma 2" xfId="3" xr:uid="{00000000-0005-0000-0000-000002000000}"/>
    <cellStyle name="Normal" xfId="0" builtinId="0"/>
    <cellStyle name="Normal 2" xfId="4" xr:uid="{00000000-0005-0000-0000-000004000000}"/>
    <cellStyle name="Percent 2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lpse.padangpariamankab.go.id/eproc/agency/paket.gridtable.columns:sort/pkt_status/gridtable?thn=2013" TargetMode="External" /><Relationship Id="rId2" Type="http://schemas.openxmlformats.org/officeDocument/2006/relationships/image" Target="../media/image1.png" /><Relationship Id="rId1" Type="http://schemas.openxmlformats.org/officeDocument/2006/relationships/hyperlink" Target="http://www.lpse.padangpariamankab.go.id/eproc/agency/paket.gridtable.columns:sort/pkt_nama/gridtable?thn=2013" TargetMode="External" /><Relationship Id="rId5" Type="http://schemas.openxmlformats.org/officeDocument/2006/relationships/hyperlink" Target="http://www.lpse.padangpariamankab.go.id/eproc/agency/paket.gridtable.columns:sort/stk_nama/gridtable?thn=2013" TargetMode="External" /><Relationship Id="rId4" Type="http://schemas.openxmlformats.org/officeDocument/2006/relationships/hyperlink" Target="http://www.lpse.padangpariamankab.go.id/eproc/agency/paket.gridtable.columns:sort/pkt_pagu/gridtable?thn=2013" TargetMode="Externa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200025</xdr:colOff>
      <xdr:row>4</xdr:row>
      <xdr:rowOff>66675</xdr:rowOff>
    </xdr:to>
    <xdr:pic>
      <xdr:nvPicPr>
        <xdr:cNvPr id="230440" name="Picture 1" descr="[Sortable]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754BA6-4913-4D9C-9640-E9CBABB36D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962025"/>
          <a:ext cx="2000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200025</xdr:colOff>
      <xdr:row>4</xdr:row>
      <xdr:rowOff>66675</xdr:rowOff>
    </xdr:to>
    <xdr:pic>
      <xdr:nvPicPr>
        <xdr:cNvPr id="230441" name="Picture 2" descr="[Sortable]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263C835-CBBA-447A-9CE7-D10A08A709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2050" y="962025"/>
          <a:ext cx="2000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200025</xdr:colOff>
      <xdr:row>4</xdr:row>
      <xdr:rowOff>66675</xdr:rowOff>
    </xdr:to>
    <xdr:pic>
      <xdr:nvPicPr>
        <xdr:cNvPr id="230442" name="Picture 3" descr="[Sortable]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98BC5FC-7EE5-486D-A88B-A2748DA6E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2050" y="962025"/>
          <a:ext cx="2000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200025</xdr:colOff>
      <xdr:row>4</xdr:row>
      <xdr:rowOff>66675</xdr:rowOff>
    </xdr:to>
    <xdr:pic>
      <xdr:nvPicPr>
        <xdr:cNvPr id="230443" name="Picture 4" descr="[Sortable]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F596EAC-A011-4285-BB97-62B88BAE34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55075" y="962025"/>
          <a:ext cx="2000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200025</xdr:colOff>
      <xdr:row>4</xdr:row>
      <xdr:rowOff>66675</xdr:rowOff>
    </xdr:to>
    <xdr:pic>
      <xdr:nvPicPr>
        <xdr:cNvPr id="230444" name="Picture 5" descr="[Sortable]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0D6447-A7B7-4745-A5F1-BD38DFD40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962025"/>
          <a:ext cx="2000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200025</xdr:colOff>
      <xdr:row>4</xdr:row>
      <xdr:rowOff>66675</xdr:rowOff>
    </xdr:to>
    <xdr:pic>
      <xdr:nvPicPr>
        <xdr:cNvPr id="230445" name="Picture 6" descr="[Sortable]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99A1059-520F-460E-B371-FAA7ED2D68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2050" y="962025"/>
          <a:ext cx="2000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200025</xdr:colOff>
      <xdr:row>4</xdr:row>
      <xdr:rowOff>66675</xdr:rowOff>
    </xdr:to>
    <xdr:pic>
      <xdr:nvPicPr>
        <xdr:cNvPr id="230446" name="Picture 7" descr="[Sortable]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3D581AB-F1BD-4BA4-B95E-AEDB621E0C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2050" y="962025"/>
          <a:ext cx="2000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200025</xdr:colOff>
      <xdr:row>4</xdr:row>
      <xdr:rowOff>66675</xdr:rowOff>
    </xdr:to>
    <xdr:pic>
      <xdr:nvPicPr>
        <xdr:cNvPr id="230447" name="Picture 8" descr="[Sortable]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D6678F4-62D5-4311-AFA4-126B38F72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55075" y="962025"/>
          <a:ext cx="2000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2"/>
  <sheetViews>
    <sheetView tabSelected="1" topLeftCell="E1" zoomScale="90" zoomScaleNormal="90" zoomScaleSheetLayoutView="90" workbookViewId="0">
      <selection activeCell="C70" sqref="C70"/>
    </sheetView>
  </sheetViews>
  <sheetFormatPr defaultColWidth="9.14453125" defaultRowHeight="15" x14ac:dyDescent="0.2"/>
  <cols>
    <col min="1" max="1" width="6.45703125" style="29" customWidth="1"/>
    <col min="2" max="2" width="68.203125" style="3" customWidth="1"/>
    <col min="3" max="3" width="25.55859375" style="57" customWidth="1"/>
    <col min="4" max="4" width="25.55859375" style="25" customWidth="1"/>
    <col min="5" max="5" width="36.18359375" style="29" customWidth="1"/>
    <col min="6" max="6" width="22.59765625" style="29" customWidth="1"/>
    <col min="7" max="7" width="20.984375" style="3" customWidth="1"/>
    <col min="8" max="8" width="42.375" style="3" customWidth="1"/>
    <col min="9" max="9" width="26.6328125" style="57" customWidth="1"/>
    <col min="10" max="10" width="24.88671875" style="3" customWidth="1"/>
    <col min="11" max="11" width="23.9453125" style="3" customWidth="1"/>
    <col min="12" max="12" width="20.4453125" style="29" customWidth="1"/>
    <col min="13" max="13" width="14.66015625" style="29" customWidth="1"/>
    <col min="14" max="14" width="23.26953125" style="3" customWidth="1"/>
    <col min="15" max="15" width="3.359375" style="1" customWidth="1"/>
    <col min="16" max="16" width="9.14453125" style="1"/>
    <col min="17" max="17" width="18.83203125" style="1" bestFit="1" customWidth="1"/>
    <col min="18" max="18" width="9.14453125" style="1"/>
    <col min="19" max="19" width="36.05078125" style="1" customWidth="1"/>
    <col min="20" max="16384" width="9.14453125" style="1"/>
  </cols>
  <sheetData>
    <row r="1" spans="1:14" ht="22.5" x14ac:dyDescent="0.2">
      <c r="A1" s="96" t="s">
        <v>25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</row>
    <row r="2" spans="1:14" ht="22.5" x14ac:dyDescent="0.2">
      <c r="A2" s="96" t="s">
        <v>163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</row>
    <row r="3" spans="1:14" x14ac:dyDescent="0.2">
      <c r="A3" s="39"/>
      <c r="B3" s="39"/>
      <c r="C3" s="56"/>
      <c r="D3" s="40"/>
      <c r="E3" s="39"/>
      <c r="F3" s="39"/>
      <c r="G3" s="39"/>
      <c r="H3" s="39"/>
      <c r="I3" s="56"/>
      <c r="J3" s="39"/>
      <c r="K3" s="39"/>
      <c r="L3" s="39"/>
      <c r="M3" s="39"/>
    </row>
    <row r="4" spans="1:14" ht="15.75" thickBot="1" x14ac:dyDescent="0.25"/>
    <row r="5" spans="1:14" ht="21" customHeight="1" thickTop="1" thickBot="1" x14ac:dyDescent="0.25">
      <c r="A5" s="94" t="s">
        <v>0</v>
      </c>
      <c r="B5" s="94" t="s">
        <v>1</v>
      </c>
      <c r="C5" s="95" t="s">
        <v>2</v>
      </c>
      <c r="D5" s="97" t="s">
        <v>140</v>
      </c>
      <c r="E5" s="94" t="s">
        <v>3</v>
      </c>
      <c r="F5" s="90" t="s">
        <v>141</v>
      </c>
      <c r="G5" s="91"/>
      <c r="H5" s="94" t="s">
        <v>4</v>
      </c>
      <c r="I5" s="95" t="s">
        <v>5</v>
      </c>
      <c r="J5" s="92" t="s">
        <v>144</v>
      </c>
      <c r="K5" s="94" t="s">
        <v>145</v>
      </c>
      <c r="L5" s="94" t="s">
        <v>146</v>
      </c>
      <c r="M5" s="92" t="s">
        <v>12</v>
      </c>
      <c r="N5" s="94" t="s">
        <v>6</v>
      </c>
    </row>
    <row r="6" spans="1:14" ht="21" customHeight="1" thickTop="1" thickBot="1" x14ac:dyDescent="0.25">
      <c r="A6" s="94"/>
      <c r="B6" s="94"/>
      <c r="C6" s="95"/>
      <c r="D6" s="97"/>
      <c r="E6" s="94"/>
      <c r="F6" s="48" t="s">
        <v>142</v>
      </c>
      <c r="G6" s="48" t="s">
        <v>143</v>
      </c>
      <c r="H6" s="94"/>
      <c r="I6" s="95"/>
      <c r="J6" s="93"/>
      <c r="K6" s="94"/>
      <c r="L6" s="94"/>
      <c r="M6" s="93"/>
      <c r="N6" s="94"/>
    </row>
    <row r="7" spans="1:14" ht="19.5" customHeight="1" thickTop="1" thickBot="1" x14ac:dyDescent="0.25">
      <c r="A7" s="48">
        <v>1</v>
      </c>
      <c r="B7" s="48">
        <v>2</v>
      </c>
      <c r="C7" s="58">
        <v>3</v>
      </c>
      <c r="D7" s="48">
        <v>4</v>
      </c>
      <c r="E7" s="48">
        <v>5</v>
      </c>
      <c r="F7" s="48">
        <v>6</v>
      </c>
      <c r="G7" s="48">
        <v>7</v>
      </c>
      <c r="H7" s="48">
        <v>8</v>
      </c>
      <c r="I7" s="58">
        <v>9</v>
      </c>
      <c r="J7" s="48">
        <v>10</v>
      </c>
      <c r="K7" s="48">
        <v>11</v>
      </c>
      <c r="L7" s="48">
        <v>12</v>
      </c>
      <c r="M7" s="48">
        <v>13</v>
      </c>
      <c r="N7" s="48">
        <v>14</v>
      </c>
    </row>
    <row r="8" spans="1:14" ht="24.95" customHeight="1" thickTop="1" x14ac:dyDescent="0.2">
      <c r="A8" s="26">
        <v>1</v>
      </c>
      <c r="B8" s="6" t="s">
        <v>111</v>
      </c>
      <c r="C8" s="59">
        <v>300000000</v>
      </c>
      <c r="D8" s="8">
        <v>249547000</v>
      </c>
      <c r="E8" s="33" t="s">
        <v>17</v>
      </c>
      <c r="F8" s="49">
        <v>44229</v>
      </c>
      <c r="G8" s="9"/>
      <c r="H8" s="10" t="s">
        <v>160</v>
      </c>
      <c r="I8" s="59">
        <v>244899600</v>
      </c>
      <c r="J8" s="50">
        <f t="shared" ref="J8:J20" si="0">D8-I8</f>
        <v>4647400</v>
      </c>
      <c r="K8" s="7">
        <f t="shared" ref="K8:K19" si="1">C8-I8</f>
        <v>55100400</v>
      </c>
      <c r="L8" s="30" t="s">
        <v>10</v>
      </c>
      <c r="M8" s="30">
        <v>28086548</v>
      </c>
      <c r="N8" s="13" t="s">
        <v>16</v>
      </c>
    </row>
    <row r="9" spans="1:14" ht="24.95" customHeight="1" x14ac:dyDescent="0.2">
      <c r="A9" s="27">
        <v>2</v>
      </c>
      <c r="B9" s="15" t="s">
        <v>26</v>
      </c>
      <c r="C9" s="60">
        <v>8340002000</v>
      </c>
      <c r="D9" s="18">
        <v>8336769000</v>
      </c>
      <c r="E9" s="34" t="s">
        <v>7</v>
      </c>
      <c r="F9" s="35">
        <v>44230</v>
      </c>
      <c r="G9" s="14"/>
      <c r="H9" s="19" t="s">
        <v>24</v>
      </c>
      <c r="I9" s="60">
        <v>6480954601.6800003</v>
      </c>
      <c r="J9" s="11">
        <f t="shared" si="0"/>
        <v>1855814398.3199997</v>
      </c>
      <c r="K9" s="12">
        <f t="shared" si="1"/>
        <v>1859047398.3199997</v>
      </c>
      <c r="L9" s="31" t="s">
        <v>10</v>
      </c>
      <c r="M9" s="31">
        <v>28089412</v>
      </c>
      <c r="N9" s="16" t="s">
        <v>16</v>
      </c>
    </row>
    <row r="10" spans="1:14" ht="24.95" customHeight="1" x14ac:dyDescent="0.2">
      <c r="A10" s="27">
        <v>3</v>
      </c>
      <c r="B10" s="15" t="s">
        <v>27</v>
      </c>
      <c r="C10" s="60">
        <v>4326437500</v>
      </c>
      <c r="D10" s="18">
        <v>4324917671.1199999</v>
      </c>
      <c r="E10" s="34" t="s">
        <v>7</v>
      </c>
      <c r="F10" s="35">
        <v>44233</v>
      </c>
      <c r="G10" s="14"/>
      <c r="H10" s="19" t="s">
        <v>159</v>
      </c>
      <c r="I10" s="60">
        <v>3413680000</v>
      </c>
      <c r="J10" s="11">
        <f t="shared" si="0"/>
        <v>911237671.11999989</v>
      </c>
      <c r="K10" s="12">
        <f t="shared" si="1"/>
        <v>912757500</v>
      </c>
      <c r="L10" s="31" t="s">
        <v>10</v>
      </c>
      <c r="M10" s="31">
        <v>28042315</v>
      </c>
      <c r="N10" s="16" t="s">
        <v>16</v>
      </c>
    </row>
    <row r="11" spans="1:14" ht="24.95" customHeight="1" x14ac:dyDescent="0.2">
      <c r="A11" s="27">
        <v>4</v>
      </c>
      <c r="B11" s="15" t="s">
        <v>28</v>
      </c>
      <c r="C11" s="60">
        <v>18520983430</v>
      </c>
      <c r="D11" s="18">
        <v>18520983000</v>
      </c>
      <c r="E11" s="34" t="s">
        <v>7</v>
      </c>
      <c r="F11" s="35">
        <v>44238</v>
      </c>
      <c r="G11" s="14"/>
      <c r="H11" s="19" t="s">
        <v>22</v>
      </c>
      <c r="I11" s="60">
        <v>13802943934.780001</v>
      </c>
      <c r="J11" s="17">
        <f t="shared" si="0"/>
        <v>4718039065.2199993</v>
      </c>
      <c r="K11" s="18">
        <f t="shared" si="1"/>
        <v>4718039495.2199993</v>
      </c>
      <c r="L11" s="31" t="s">
        <v>10</v>
      </c>
      <c r="M11" s="51">
        <v>28087236</v>
      </c>
      <c r="N11" s="16" t="s">
        <v>16</v>
      </c>
    </row>
    <row r="12" spans="1:14" ht="24.95" customHeight="1" x14ac:dyDescent="0.2">
      <c r="A12" s="27">
        <v>5</v>
      </c>
      <c r="B12" s="15" t="s">
        <v>29</v>
      </c>
      <c r="C12" s="60">
        <v>200000000</v>
      </c>
      <c r="D12" s="18">
        <v>180000000</v>
      </c>
      <c r="E12" s="34" t="s">
        <v>21</v>
      </c>
      <c r="F12" s="35" t="s">
        <v>30</v>
      </c>
      <c r="G12" s="14"/>
      <c r="H12" s="19" t="s">
        <v>37</v>
      </c>
      <c r="I12" s="60">
        <v>177319000</v>
      </c>
      <c r="J12" s="17">
        <f t="shared" si="0"/>
        <v>2681000</v>
      </c>
      <c r="K12" s="18">
        <f t="shared" si="1"/>
        <v>22681000</v>
      </c>
      <c r="L12" s="31" t="s">
        <v>10</v>
      </c>
      <c r="M12" s="31">
        <v>28088793</v>
      </c>
      <c r="N12" s="16" t="s">
        <v>16</v>
      </c>
    </row>
    <row r="13" spans="1:14" ht="30.75" x14ac:dyDescent="0.2">
      <c r="A13" s="27">
        <v>6</v>
      </c>
      <c r="B13" s="15" t="s">
        <v>114</v>
      </c>
      <c r="C13" s="60">
        <v>3500000000</v>
      </c>
      <c r="D13" s="18">
        <v>3500000000</v>
      </c>
      <c r="E13" s="34" t="s">
        <v>15</v>
      </c>
      <c r="F13" s="35">
        <v>44253</v>
      </c>
      <c r="G13" s="14"/>
      <c r="H13" s="19" t="s">
        <v>31</v>
      </c>
      <c r="I13" s="60">
        <v>3309601898.9000001</v>
      </c>
      <c r="J13" s="17">
        <f t="shared" si="0"/>
        <v>190398101.0999999</v>
      </c>
      <c r="K13" s="18">
        <f t="shared" si="1"/>
        <v>190398101.0999999</v>
      </c>
      <c r="L13" s="31" t="s">
        <v>14</v>
      </c>
      <c r="M13" s="31">
        <v>28537195</v>
      </c>
      <c r="N13" s="16" t="s">
        <v>16</v>
      </c>
    </row>
    <row r="14" spans="1:14" ht="30.75" x14ac:dyDescent="0.2">
      <c r="A14" s="27">
        <v>7</v>
      </c>
      <c r="B14" s="15" t="s">
        <v>115</v>
      </c>
      <c r="C14" s="60">
        <v>205000000</v>
      </c>
      <c r="D14" s="18">
        <v>204999520.62</v>
      </c>
      <c r="E14" s="34" t="s">
        <v>7</v>
      </c>
      <c r="F14" s="35">
        <v>44291</v>
      </c>
      <c r="G14" s="14" t="s">
        <v>41</v>
      </c>
      <c r="H14" s="19" t="s">
        <v>84</v>
      </c>
      <c r="I14" s="60">
        <v>170625679.99000001</v>
      </c>
      <c r="J14" s="17">
        <f t="shared" si="0"/>
        <v>34373840.629999995</v>
      </c>
      <c r="K14" s="18">
        <f t="shared" si="1"/>
        <v>34374320.00999999</v>
      </c>
      <c r="L14" s="31" t="s">
        <v>10</v>
      </c>
      <c r="M14" s="31">
        <v>28531113</v>
      </c>
      <c r="N14" s="16" t="s">
        <v>16</v>
      </c>
    </row>
    <row r="15" spans="1:14" ht="30.75" x14ac:dyDescent="0.2">
      <c r="A15" s="27">
        <v>8</v>
      </c>
      <c r="B15" s="15" t="s">
        <v>32</v>
      </c>
      <c r="C15" s="60">
        <v>550000000</v>
      </c>
      <c r="D15" s="18">
        <v>549998957.00999999</v>
      </c>
      <c r="E15" s="34" t="s">
        <v>7</v>
      </c>
      <c r="F15" s="35">
        <v>44291</v>
      </c>
      <c r="G15" s="14" t="s">
        <v>41</v>
      </c>
      <c r="H15" s="19" t="s">
        <v>135</v>
      </c>
      <c r="I15" s="60">
        <v>445124074.02999997</v>
      </c>
      <c r="J15" s="17">
        <f t="shared" si="0"/>
        <v>104874882.98000002</v>
      </c>
      <c r="K15" s="18">
        <f t="shared" si="1"/>
        <v>104875925.97000003</v>
      </c>
      <c r="L15" s="31" t="s">
        <v>10</v>
      </c>
      <c r="M15" s="31">
        <v>28530722</v>
      </c>
      <c r="N15" s="16" t="s">
        <v>16</v>
      </c>
    </row>
    <row r="16" spans="1:14" x14ac:dyDescent="0.2">
      <c r="A16" s="27">
        <v>9</v>
      </c>
      <c r="B16" s="15" t="s">
        <v>33</v>
      </c>
      <c r="C16" s="60">
        <v>934973700</v>
      </c>
      <c r="D16" s="18">
        <v>934865060</v>
      </c>
      <c r="E16" s="34" t="s">
        <v>15</v>
      </c>
      <c r="F16" s="35">
        <v>44306</v>
      </c>
      <c r="G16" s="14" t="s">
        <v>42</v>
      </c>
      <c r="H16" s="19" t="s">
        <v>82</v>
      </c>
      <c r="I16" s="60">
        <v>838186800</v>
      </c>
      <c r="J16" s="17">
        <f t="shared" si="0"/>
        <v>96678260</v>
      </c>
      <c r="K16" s="18">
        <f t="shared" si="1"/>
        <v>96786900</v>
      </c>
      <c r="L16" s="31" t="s">
        <v>18</v>
      </c>
      <c r="M16" s="31">
        <v>29231887</v>
      </c>
      <c r="N16" s="16" t="s">
        <v>16</v>
      </c>
    </row>
    <row r="17" spans="1:14" ht="27.75" customHeight="1" x14ac:dyDescent="0.2">
      <c r="A17" s="27">
        <v>10</v>
      </c>
      <c r="B17" s="15" t="s">
        <v>34</v>
      </c>
      <c r="C17" s="60">
        <v>300000000</v>
      </c>
      <c r="D17" s="18">
        <v>299464072</v>
      </c>
      <c r="E17" s="34" t="s">
        <v>21</v>
      </c>
      <c r="F17" s="35">
        <v>44307</v>
      </c>
      <c r="G17" s="14"/>
      <c r="H17" s="19" t="s">
        <v>85</v>
      </c>
      <c r="I17" s="60">
        <v>296395000</v>
      </c>
      <c r="J17" s="17">
        <f t="shared" si="0"/>
        <v>3069072</v>
      </c>
      <c r="K17" s="18">
        <f t="shared" si="1"/>
        <v>3605000</v>
      </c>
      <c r="L17" s="31" t="s">
        <v>10</v>
      </c>
      <c r="M17" s="31">
        <v>29259234</v>
      </c>
      <c r="N17" s="16" t="s">
        <v>16</v>
      </c>
    </row>
    <row r="18" spans="1:14" ht="30.75" x14ac:dyDescent="0.2">
      <c r="A18" s="27">
        <v>11</v>
      </c>
      <c r="B18" s="15" t="s">
        <v>13</v>
      </c>
      <c r="C18" s="60">
        <v>300000000</v>
      </c>
      <c r="D18" s="18">
        <v>299994970</v>
      </c>
      <c r="E18" s="34" t="s">
        <v>21</v>
      </c>
      <c r="F18" s="35">
        <v>44314</v>
      </c>
      <c r="G18" s="14"/>
      <c r="H18" s="19" t="s">
        <v>87</v>
      </c>
      <c r="I18" s="60">
        <v>296521000</v>
      </c>
      <c r="J18" s="17">
        <f t="shared" si="0"/>
        <v>3473970</v>
      </c>
      <c r="K18" s="18">
        <f t="shared" si="1"/>
        <v>3479000</v>
      </c>
      <c r="L18" s="31" t="s">
        <v>14</v>
      </c>
      <c r="M18" s="31">
        <v>28538177</v>
      </c>
      <c r="N18" s="16" t="s">
        <v>16</v>
      </c>
    </row>
    <row r="19" spans="1:14" x14ac:dyDescent="0.2">
      <c r="A19" s="27">
        <v>12</v>
      </c>
      <c r="B19" s="15" t="s">
        <v>35</v>
      </c>
      <c r="C19" s="60">
        <v>1350000000</v>
      </c>
      <c r="D19" s="18">
        <v>1330708500</v>
      </c>
      <c r="E19" s="34" t="s">
        <v>15</v>
      </c>
      <c r="F19" s="35">
        <v>44316</v>
      </c>
      <c r="G19" s="14"/>
      <c r="H19" s="19" t="s">
        <v>36</v>
      </c>
      <c r="I19" s="60">
        <v>1288980000</v>
      </c>
      <c r="J19" s="17">
        <f t="shared" si="0"/>
        <v>41728500</v>
      </c>
      <c r="K19" s="18">
        <f t="shared" si="1"/>
        <v>61020000</v>
      </c>
      <c r="L19" s="31" t="s">
        <v>136</v>
      </c>
      <c r="M19" s="31">
        <v>29336809</v>
      </c>
      <c r="N19" s="16" t="s">
        <v>16</v>
      </c>
    </row>
    <row r="20" spans="1:14" x14ac:dyDescent="0.2">
      <c r="A20" s="27">
        <v>13</v>
      </c>
      <c r="B20" s="15" t="s">
        <v>73</v>
      </c>
      <c r="C20" s="60">
        <v>14643263000</v>
      </c>
      <c r="D20" s="18">
        <v>14643257915.530001</v>
      </c>
      <c r="E20" s="34" t="s">
        <v>7</v>
      </c>
      <c r="F20" s="35" t="s">
        <v>74</v>
      </c>
      <c r="G20" s="14" t="s">
        <v>116</v>
      </c>
      <c r="H20" s="19" t="s">
        <v>147</v>
      </c>
      <c r="I20" s="60">
        <v>11514842114.16</v>
      </c>
      <c r="J20" s="17">
        <f t="shared" si="0"/>
        <v>3128415801.3700008</v>
      </c>
      <c r="K20" s="18">
        <v>0</v>
      </c>
      <c r="L20" s="31" t="s">
        <v>14</v>
      </c>
      <c r="M20" s="31">
        <v>28537674</v>
      </c>
      <c r="N20" s="16" t="s">
        <v>16</v>
      </c>
    </row>
    <row r="21" spans="1:14" ht="45" x14ac:dyDescent="0.2">
      <c r="A21" s="27">
        <v>14</v>
      </c>
      <c r="B21" s="15" t="s">
        <v>38</v>
      </c>
      <c r="C21" s="60">
        <v>20000000000</v>
      </c>
      <c r="D21" s="18">
        <v>8439461898.46</v>
      </c>
      <c r="E21" s="34" t="s">
        <v>7</v>
      </c>
      <c r="F21" s="35" t="s">
        <v>39</v>
      </c>
      <c r="G21" s="14"/>
      <c r="H21" s="19" t="s">
        <v>83</v>
      </c>
      <c r="I21" s="60">
        <v>6832981759.7600002</v>
      </c>
      <c r="J21" s="17">
        <f t="shared" ref="J21:J57" si="2">D21-I21</f>
        <v>1606480138.6999998</v>
      </c>
      <c r="K21" s="18">
        <f t="shared" ref="K21:K57" si="3">C21-I21</f>
        <v>13167018240.24</v>
      </c>
      <c r="L21" s="31" t="s">
        <v>40</v>
      </c>
      <c r="M21" s="31">
        <v>1350717</v>
      </c>
      <c r="N21" s="16" t="s">
        <v>16</v>
      </c>
    </row>
    <row r="22" spans="1:14" x14ac:dyDescent="0.2">
      <c r="A22" s="27">
        <v>15</v>
      </c>
      <c r="B22" s="15" t="s">
        <v>43</v>
      </c>
      <c r="C22" s="60">
        <v>950000000</v>
      </c>
      <c r="D22" s="18">
        <v>949861000</v>
      </c>
      <c r="E22" s="34" t="s">
        <v>15</v>
      </c>
      <c r="F22" s="35" t="s">
        <v>44</v>
      </c>
      <c r="G22" s="14"/>
      <c r="H22" s="19" t="s">
        <v>36</v>
      </c>
      <c r="I22" s="60">
        <v>886847500</v>
      </c>
      <c r="J22" s="17">
        <f t="shared" si="2"/>
        <v>63013500</v>
      </c>
      <c r="K22" s="18">
        <f t="shared" si="3"/>
        <v>63152500</v>
      </c>
      <c r="L22" s="31" t="s">
        <v>45</v>
      </c>
      <c r="M22" s="31">
        <v>29049530</v>
      </c>
      <c r="N22" s="16" t="s">
        <v>16</v>
      </c>
    </row>
    <row r="23" spans="1:14" ht="30.75" x14ac:dyDescent="0.2">
      <c r="A23" s="27">
        <v>16</v>
      </c>
      <c r="B23" s="15" t="s">
        <v>117</v>
      </c>
      <c r="C23" s="60">
        <v>235980000</v>
      </c>
      <c r="D23" s="18">
        <v>235980000</v>
      </c>
      <c r="E23" s="34" t="s">
        <v>7</v>
      </c>
      <c r="F23" s="35" t="s">
        <v>61</v>
      </c>
      <c r="G23" s="14"/>
      <c r="H23" s="19" t="s">
        <v>118</v>
      </c>
      <c r="I23" s="60">
        <v>188784000</v>
      </c>
      <c r="J23" s="17">
        <f t="shared" si="2"/>
        <v>47196000</v>
      </c>
      <c r="K23" s="18">
        <f t="shared" si="3"/>
        <v>47196000</v>
      </c>
      <c r="L23" s="31" t="s">
        <v>52</v>
      </c>
      <c r="M23" s="31">
        <v>29387426</v>
      </c>
      <c r="N23" s="16" t="s">
        <v>16</v>
      </c>
    </row>
    <row r="24" spans="1:14" ht="30.75" x14ac:dyDescent="0.2">
      <c r="A24" s="27">
        <v>17</v>
      </c>
      <c r="B24" s="15" t="s">
        <v>63</v>
      </c>
      <c r="C24" s="60">
        <v>353970000</v>
      </c>
      <c r="D24" s="18">
        <v>353970000</v>
      </c>
      <c r="E24" s="34" t="s">
        <v>7</v>
      </c>
      <c r="F24" s="35" t="s">
        <v>61</v>
      </c>
      <c r="G24" s="14"/>
      <c r="H24" s="19" t="s">
        <v>138</v>
      </c>
      <c r="I24" s="60">
        <v>301590000</v>
      </c>
      <c r="J24" s="17">
        <f t="shared" si="2"/>
        <v>52380000</v>
      </c>
      <c r="K24" s="18">
        <f t="shared" si="3"/>
        <v>52380000</v>
      </c>
      <c r="L24" s="31" t="s">
        <v>52</v>
      </c>
      <c r="M24" s="31">
        <v>29387704</v>
      </c>
      <c r="N24" s="16" t="s">
        <v>16</v>
      </c>
    </row>
    <row r="25" spans="1:14" ht="30.75" x14ac:dyDescent="0.2">
      <c r="A25" s="27">
        <v>18</v>
      </c>
      <c r="B25" s="15" t="s">
        <v>64</v>
      </c>
      <c r="C25" s="60">
        <v>353970000</v>
      </c>
      <c r="D25" s="18">
        <v>353970000</v>
      </c>
      <c r="E25" s="34" t="s">
        <v>7</v>
      </c>
      <c r="F25" s="35" t="s">
        <v>62</v>
      </c>
      <c r="G25" s="14"/>
      <c r="H25" s="19" t="s">
        <v>89</v>
      </c>
      <c r="I25" s="60">
        <v>318662628.30000001</v>
      </c>
      <c r="J25" s="17">
        <f t="shared" si="2"/>
        <v>35307371.699999988</v>
      </c>
      <c r="K25" s="18">
        <f t="shared" si="3"/>
        <v>35307371.699999988</v>
      </c>
      <c r="L25" s="31" t="s">
        <v>52</v>
      </c>
      <c r="M25" s="31">
        <v>29387120</v>
      </c>
      <c r="N25" s="16" t="s">
        <v>16</v>
      </c>
    </row>
    <row r="26" spans="1:14" ht="45" x14ac:dyDescent="0.2">
      <c r="A26" s="27">
        <v>19</v>
      </c>
      <c r="B26" s="15" t="s">
        <v>65</v>
      </c>
      <c r="C26" s="60">
        <v>473970000</v>
      </c>
      <c r="D26" s="18">
        <v>473970000</v>
      </c>
      <c r="E26" s="34" t="s">
        <v>7</v>
      </c>
      <c r="F26" s="52" t="s">
        <v>62</v>
      </c>
      <c r="G26" s="14"/>
      <c r="H26" s="19" t="s">
        <v>139</v>
      </c>
      <c r="I26" s="60">
        <v>398390000</v>
      </c>
      <c r="J26" s="17">
        <f t="shared" si="2"/>
        <v>75580000</v>
      </c>
      <c r="K26" s="18">
        <f t="shared" si="3"/>
        <v>75580000</v>
      </c>
      <c r="L26" s="31" t="s">
        <v>52</v>
      </c>
      <c r="M26" s="31">
        <v>29387497</v>
      </c>
      <c r="N26" s="16" t="s">
        <v>16</v>
      </c>
    </row>
    <row r="27" spans="1:14" ht="30.75" x14ac:dyDescent="0.2">
      <c r="A27" s="27">
        <v>20</v>
      </c>
      <c r="B27" s="15" t="s">
        <v>66</v>
      </c>
      <c r="C27" s="60">
        <v>353970000</v>
      </c>
      <c r="D27" s="18">
        <v>353970000</v>
      </c>
      <c r="E27" s="34" t="s">
        <v>7</v>
      </c>
      <c r="F27" s="35" t="s">
        <v>62</v>
      </c>
      <c r="G27" s="14"/>
      <c r="H27" s="19" t="s">
        <v>90</v>
      </c>
      <c r="I27" s="60">
        <v>312974795.27999997</v>
      </c>
      <c r="J27" s="17">
        <f t="shared" si="2"/>
        <v>40995204.720000029</v>
      </c>
      <c r="K27" s="18">
        <f t="shared" si="3"/>
        <v>40995204.720000029</v>
      </c>
      <c r="L27" s="31" t="s">
        <v>52</v>
      </c>
      <c r="M27" s="31">
        <v>29387563</v>
      </c>
      <c r="N27" s="16" t="s">
        <v>16</v>
      </c>
    </row>
    <row r="28" spans="1:14" ht="45" x14ac:dyDescent="0.2">
      <c r="A28" s="27">
        <v>21</v>
      </c>
      <c r="B28" s="15" t="s">
        <v>67</v>
      </c>
      <c r="C28" s="60">
        <v>462040000</v>
      </c>
      <c r="D28" s="18">
        <v>462040000</v>
      </c>
      <c r="E28" s="34" t="s">
        <v>7</v>
      </c>
      <c r="F28" s="35" t="s">
        <v>62</v>
      </c>
      <c r="G28" s="14"/>
      <c r="H28" s="19" t="s">
        <v>91</v>
      </c>
      <c r="I28" s="60">
        <v>397205000</v>
      </c>
      <c r="J28" s="17">
        <f t="shared" si="2"/>
        <v>64835000</v>
      </c>
      <c r="K28" s="18">
        <f t="shared" si="3"/>
        <v>64835000</v>
      </c>
      <c r="L28" s="31" t="s">
        <v>52</v>
      </c>
      <c r="M28" s="31">
        <v>29390657</v>
      </c>
      <c r="N28" s="16" t="s">
        <v>16</v>
      </c>
    </row>
    <row r="29" spans="1:14" ht="30.75" x14ac:dyDescent="0.2">
      <c r="A29" s="27">
        <v>22</v>
      </c>
      <c r="B29" s="15" t="s">
        <v>68</v>
      </c>
      <c r="C29" s="60">
        <v>202947000</v>
      </c>
      <c r="D29" s="18">
        <v>202947000</v>
      </c>
      <c r="E29" s="34" t="s">
        <v>7</v>
      </c>
      <c r="F29" s="35" t="s">
        <v>62</v>
      </c>
      <c r="G29" s="14"/>
      <c r="H29" s="19" t="s">
        <v>92</v>
      </c>
      <c r="I29" s="60">
        <v>195666278.27000001</v>
      </c>
      <c r="J29" s="17">
        <f t="shared" si="2"/>
        <v>7280721.7299999893</v>
      </c>
      <c r="K29" s="18">
        <f t="shared" si="3"/>
        <v>7280721.7299999893</v>
      </c>
      <c r="L29" s="31" t="s">
        <v>52</v>
      </c>
      <c r="M29" s="31">
        <v>29340084</v>
      </c>
      <c r="N29" s="16" t="s">
        <v>16</v>
      </c>
    </row>
    <row r="30" spans="1:14" ht="30.75" x14ac:dyDescent="0.2">
      <c r="A30" s="27">
        <v>23</v>
      </c>
      <c r="B30" s="15" t="s">
        <v>119</v>
      </c>
      <c r="C30" s="60">
        <v>353970000</v>
      </c>
      <c r="D30" s="18">
        <v>321790000</v>
      </c>
      <c r="E30" s="34" t="s">
        <v>7</v>
      </c>
      <c r="F30" s="35" t="s">
        <v>61</v>
      </c>
      <c r="G30" s="14"/>
      <c r="H30" s="19" t="s">
        <v>158</v>
      </c>
      <c r="I30" s="60">
        <v>314546000</v>
      </c>
      <c r="J30" s="17">
        <f t="shared" si="2"/>
        <v>7244000</v>
      </c>
      <c r="K30" s="18">
        <f t="shared" si="3"/>
        <v>39424000</v>
      </c>
      <c r="L30" s="31" t="s">
        <v>52</v>
      </c>
      <c r="M30" s="31">
        <v>29388503</v>
      </c>
      <c r="N30" s="16" t="s">
        <v>16</v>
      </c>
    </row>
    <row r="31" spans="1:14" ht="30.75" x14ac:dyDescent="0.2">
      <c r="A31" s="27">
        <v>24</v>
      </c>
      <c r="B31" s="15" t="s">
        <v>69</v>
      </c>
      <c r="C31" s="60">
        <v>235980000</v>
      </c>
      <c r="D31" s="18">
        <v>235980000</v>
      </c>
      <c r="E31" s="34" t="s">
        <v>7</v>
      </c>
      <c r="F31" s="35" t="s">
        <v>62</v>
      </c>
      <c r="G31" s="14"/>
      <c r="H31" s="19" t="s">
        <v>93</v>
      </c>
      <c r="I31" s="60">
        <v>205367200</v>
      </c>
      <c r="J31" s="17">
        <f t="shared" si="2"/>
        <v>30612800</v>
      </c>
      <c r="K31" s="18">
        <f t="shared" si="3"/>
        <v>30612800</v>
      </c>
      <c r="L31" s="31" t="s">
        <v>52</v>
      </c>
      <c r="M31" s="31">
        <v>29388664</v>
      </c>
      <c r="N31" s="16" t="s">
        <v>16</v>
      </c>
    </row>
    <row r="32" spans="1:14" ht="30.75" x14ac:dyDescent="0.2">
      <c r="A32" s="27">
        <v>25</v>
      </c>
      <c r="B32" s="15" t="s">
        <v>112</v>
      </c>
      <c r="C32" s="60">
        <v>353970000</v>
      </c>
      <c r="D32" s="18">
        <v>353970000</v>
      </c>
      <c r="E32" s="34" t="s">
        <v>7</v>
      </c>
      <c r="F32" s="35" t="s">
        <v>62</v>
      </c>
      <c r="G32" s="14"/>
      <c r="H32" s="19" t="s">
        <v>94</v>
      </c>
      <c r="I32" s="60">
        <v>258628381.80000001</v>
      </c>
      <c r="J32" s="17">
        <f t="shared" si="2"/>
        <v>95341618.199999988</v>
      </c>
      <c r="K32" s="18">
        <f t="shared" si="3"/>
        <v>95341618.199999988</v>
      </c>
      <c r="L32" s="31" t="s">
        <v>52</v>
      </c>
      <c r="M32" s="31">
        <v>29390992</v>
      </c>
      <c r="N32" s="16" t="s">
        <v>16</v>
      </c>
    </row>
    <row r="33" spans="1:14" ht="60" thickBot="1" x14ac:dyDescent="0.25">
      <c r="A33" s="27">
        <v>26</v>
      </c>
      <c r="B33" s="20" t="s">
        <v>70</v>
      </c>
      <c r="C33" s="61">
        <v>773825000</v>
      </c>
      <c r="D33" s="21">
        <v>773825000</v>
      </c>
      <c r="E33" s="36" t="s">
        <v>7</v>
      </c>
      <c r="F33" s="37" t="s">
        <v>62</v>
      </c>
      <c r="G33" s="22"/>
      <c r="H33" s="53" t="s">
        <v>95</v>
      </c>
      <c r="I33" s="61">
        <v>706450311.33000004</v>
      </c>
      <c r="J33" s="54">
        <f t="shared" si="2"/>
        <v>67374688.669999957</v>
      </c>
      <c r="K33" s="21">
        <f t="shared" si="3"/>
        <v>67374688.669999957</v>
      </c>
      <c r="L33" s="32" t="s">
        <v>52</v>
      </c>
      <c r="M33" s="32">
        <v>29390752</v>
      </c>
      <c r="N33" s="55" t="s">
        <v>16</v>
      </c>
    </row>
    <row r="34" spans="1:14" ht="31.5" thickTop="1" x14ac:dyDescent="0.2">
      <c r="A34" s="27">
        <v>27</v>
      </c>
      <c r="B34" s="69" t="s">
        <v>102</v>
      </c>
      <c r="C34" s="70">
        <v>353970000</v>
      </c>
      <c r="D34" s="71">
        <v>353970000</v>
      </c>
      <c r="E34" s="72" t="s">
        <v>7</v>
      </c>
      <c r="F34" s="73" t="s">
        <v>62</v>
      </c>
      <c r="G34" s="74" t="s">
        <v>120</v>
      </c>
      <c r="H34" s="75" t="s">
        <v>161</v>
      </c>
      <c r="I34" s="70">
        <v>279000000</v>
      </c>
      <c r="J34" s="76">
        <f t="shared" si="2"/>
        <v>74970000</v>
      </c>
      <c r="K34" s="71">
        <f t="shared" si="3"/>
        <v>74970000</v>
      </c>
      <c r="L34" s="77" t="s">
        <v>52</v>
      </c>
      <c r="M34" s="77">
        <v>29390881</v>
      </c>
      <c r="N34" s="16" t="s">
        <v>16</v>
      </c>
    </row>
    <row r="35" spans="1:14" ht="45" x14ac:dyDescent="0.2">
      <c r="A35" s="27">
        <v>28</v>
      </c>
      <c r="B35" s="15" t="s">
        <v>71</v>
      </c>
      <c r="C35" s="60">
        <v>384812000</v>
      </c>
      <c r="D35" s="18">
        <v>384812000</v>
      </c>
      <c r="E35" s="34" t="s">
        <v>7</v>
      </c>
      <c r="F35" s="35" t="s">
        <v>62</v>
      </c>
      <c r="G35" s="14"/>
      <c r="H35" s="19" t="s">
        <v>96</v>
      </c>
      <c r="I35" s="60">
        <v>353360400</v>
      </c>
      <c r="J35" s="17">
        <f t="shared" si="2"/>
        <v>31451600</v>
      </c>
      <c r="K35" s="18">
        <f t="shared" si="3"/>
        <v>31451600</v>
      </c>
      <c r="L35" s="31" t="s">
        <v>52</v>
      </c>
      <c r="M35" s="31">
        <v>29306406</v>
      </c>
      <c r="N35" s="16" t="s">
        <v>16</v>
      </c>
    </row>
    <row r="36" spans="1:14" ht="34.5" customHeight="1" x14ac:dyDescent="0.2">
      <c r="A36" s="27">
        <v>29</v>
      </c>
      <c r="B36" s="15" t="s">
        <v>72</v>
      </c>
      <c r="C36" s="60">
        <v>301865000</v>
      </c>
      <c r="D36" s="18">
        <v>301865000</v>
      </c>
      <c r="E36" s="34" t="s">
        <v>7</v>
      </c>
      <c r="F36" s="35" t="s">
        <v>61</v>
      </c>
      <c r="G36" s="14" t="s">
        <v>77</v>
      </c>
      <c r="H36" s="19" t="s">
        <v>98</v>
      </c>
      <c r="I36" s="60">
        <v>268800000</v>
      </c>
      <c r="J36" s="17">
        <f t="shared" si="2"/>
        <v>33065000</v>
      </c>
      <c r="K36" s="18">
        <f t="shared" si="3"/>
        <v>33065000</v>
      </c>
      <c r="L36" s="31" t="s">
        <v>52</v>
      </c>
      <c r="M36" s="31">
        <v>29343332</v>
      </c>
      <c r="N36" s="16" t="s">
        <v>16</v>
      </c>
    </row>
    <row r="37" spans="1:14" ht="38.25" customHeight="1" x14ac:dyDescent="0.2">
      <c r="A37" s="27">
        <v>30</v>
      </c>
      <c r="B37" s="15" t="s">
        <v>113</v>
      </c>
      <c r="C37" s="60">
        <v>460000000</v>
      </c>
      <c r="D37" s="18">
        <v>460000000</v>
      </c>
      <c r="E37" s="34" t="s">
        <v>7</v>
      </c>
      <c r="F37" s="35" t="s">
        <v>46</v>
      </c>
      <c r="G37" s="14"/>
      <c r="H37" s="19" t="s">
        <v>88</v>
      </c>
      <c r="I37" s="60">
        <v>335089827.77999997</v>
      </c>
      <c r="J37" s="17">
        <f t="shared" si="2"/>
        <v>124910172.22000003</v>
      </c>
      <c r="K37" s="18">
        <f t="shared" si="3"/>
        <v>124910172.22000003</v>
      </c>
      <c r="L37" s="31" t="s">
        <v>47</v>
      </c>
      <c r="M37" s="31">
        <v>29279320</v>
      </c>
      <c r="N37" s="16" t="s">
        <v>16</v>
      </c>
    </row>
    <row r="38" spans="1:14" ht="30.75" x14ac:dyDescent="0.2">
      <c r="A38" s="27">
        <v>31</v>
      </c>
      <c r="B38" s="15" t="s">
        <v>48</v>
      </c>
      <c r="C38" s="60">
        <v>424624650</v>
      </c>
      <c r="D38" s="18">
        <v>424624650</v>
      </c>
      <c r="E38" s="34" t="s">
        <v>7</v>
      </c>
      <c r="F38" s="35" t="s">
        <v>46</v>
      </c>
      <c r="G38" s="14"/>
      <c r="H38" s="19" t="s">
        <v>99</v>
      </c>
      <c r="I38" s="60">
        <v>364688152.06999999</v>
      </c>
      <c r="J38" s="17">
        <f t="shared" si="2"/>
        <v>59936497.930000007</v>
      </c>
      <c r="K38" s="18">
        <f t="shared" si="3"/>
        <v>59936497.930000007</v>
      </c>
      <c r="L38" s="31" t="s">
        <v>47</v>
      </c>
      <c r="M38" s="31">
        <v>29278927</v>
      </c>
      <c r="N38" s="16" t="s">
        <v>16</v>
      </c>
    </row>
    <row r="39" spans="1:14" x14ac:dyDescent="0.2">
      <c r="A39" s="27">
        <v>32</v>
      </c>
      <c r="B39" s="15" t="s">
        <v>49</v>
      </c>
      <c r="C39" s="60">
        <v>373750000</v>
      </c>
      <c r="D39" s="18">
        <v>373750000</v>
      </c>
      <c r="E39" s="34" t="s">
        <v>7</v>
      </c>
      <c r="F39" s="35" t="s">
        <v>46</v>
      </c>
      <c r="G39" s="14"/>
      <c r="H39" s="19" t="s">
        <v>100</v>
      </c>
      <c r="I39" s="60">
        <v>320274655.69</v>
      </c>
      <c r="J39" s="17">
        <f t="shared" si="2"/>
        <v>53475344.310000002</v>
      </c>
      <c r="K39" s="18">
        <f t="shared" si="3"/>
        <v>53475344.310000002</v>
      </c>
      <c r="L39" s="31" t="s">
        <v>47</v>
      </c>
      <c r="M39" s="31">
        <v>29278724</v>
      </c>
      <c r="N39" s="16" t="s">
        <v>16</v>
      </c>
    </row>
    <row r="40" spans="1:14" x14ac:dyDescent="0.2">
      <c r="A40" s="27">
        <v>33</v>
      </c>
      <c r="B40" s="15" t="s">
        <v>121</v>
      </c>
      <c r="C40" s="60">
        <v>750000000</v>
      </c>
      <c r="D40" s="18">
        <v>749658837.30999994</v>
      </c>
      <c r="E40" s="34" t="s">
        <v>15</v>
      </c>
      <c r="F40" s="35" t="s">
        <v>50</v>
      </c>
      <c r="G40" s="14" t="s">
        <v>122</v>
      </c>
      <c r="H40" s="19" t="s">
        <v>137</v>
      </c>
      <c r="I40" s="60">
        <v>742151322</v>
      </c>
      <c r="J40" s="17">
        <f t="shared" si="2"/>
        <v>7507515.3099999428</v>
      </c>
      <c r="K40" s="18">
        <f t="shared" si="3"/>
        <v>7848678</v>
      </c>
      <c r="L40" s="31" t="s">
        <v>45</v>
      </c>
      <c r="M40" s="31">
        <v>29458386</v>
      </c>
      <c r="N40" s="16" t="s">
        <v>16</v>
      </c>
    </row>
    <row r="41" spans="1:14" ht="24.95" customHeight="1" x14ac:dyDescent="0.2">
      <c r="A41" s="27">
        <v>34</v>
      </c>
      <c r="B41" s="15" t="s">
        <v>101</v>
      </c>
      <c r="C41" s="60">
        <v>1502430000</v>
      </c>
      <c r="D41" s="18">
        <v>1502429165.96</v>
      </c>
      <c r="E41" s="34" t="s">
        <v>7</v>
      </c>
      <c r="F41" s="35" t="s">
        <v>51</v>
      </c>
      <c r="G41" s="14"/>
      <c r="H41" s="19" t="s">
        <v>103</v>
      </c>
      <c r="I41" s="60">
        <v>1210788109.8800001</v>
      </c>
      <c r="J41" s="17">
        <f t="shared" si="2"/>
        <v>291641056.07999992</v>
      </c>
      <c r="K41" s="18">
        <f t="shared" si="3"/>
        <v>291641890.11999989</v>
      </c>
      <c r="L41" s="31" t="s">
        <v>52</v>
      </c>
      <c r="M41" s="52">
        <v>29309942</v>
      </c>
      <c r="N41" s="16" t="s">
        <v>16</v>
      </c>
    </row>
    <row r="42" spans="1:14" ht="40.5" customHeight="1" x14ac:dyDescent="0.2">
      <c r="A42" s="27">
        <v>35</v>
      </c>
      <c r="B42" s="15" t="s">
        <v>54</v>
      </c>
      <c r="C42" s="60">
        <v>535585000</v>
      </c>
      <c r="D42" s="18">
        <v>535585000</v>
      </c>
      <c r="E42" s="34" t="s">
        <v>7</v>
      </c>
      <c r="F42" s="35" t="s">
        <v>53</v>
      </c>
      <c r="G42" s="14" t="s">
        <v>77</v>
      </c>
      <c r="H42" s="19" t="s">
        <v>104</v>
      </c>
      <c r="I42" s="60">
        <v>451110000</v>
      </c>
      <c r="J42" s="17">
        <f t="shared" si="2"/>
        <v>84475000</v>
      </c>
      <c r="K42" s="18">
        <f t="shared" si="3"/>
        <v>84475000</v>
      </c>
      <c r="L42" s="31" t="s">
        <v>52</v>
      </c>
      <c r="M42" s="31">
        <v>29312606</v>
      </c>
      <c r="N42" s="16" t="s">
        <v>16</v>
      </c>
    </row>
    <row r="43" spans="1:14" x14ac:dyDescent="0.2">
      <c r="A43" s="27">
        <v>36</v>
      </c>
      <c r="B43" s="15" t="s">
        <v>105</v>
      </c>
      <c r="C43" s="60">
        <v>2599999488</v>
      </c>
      <c r="D43" s="18">
        <v>2599999479.4099998</v>
      </c>
      <c r="E43" s="34" t="s">
        <v>7</v>
      </c>
      <c r="F43" s="35" t="s">
        <v>58</v>
      </c>
      <c r="G43" s="14" t="s">
        <v>123</v>
      </c>
      <c r="H43" s="19" t="s">
        <v>97</v>
      </c>
      <c r="I43" s="60">
        <v>2079869583.55</v>
      </c>
      <c r="J43" s="17">
        <f t="shared" si="2"/>
        <v>520129895.8599999</v>
      </c>
      <c r="K43" s="18">
        <f t="shared" si="3"/>
        <v>520129904.45000005</v>
      </c>
      <c r="L43" s="31" t="s">
        <v>19</v>
      </c>
      <c r="M43" s="31">
        <v>29509079</v>
      </c>
      <c r="N43" s="16" t="s">
        <v>16</v>
      </c>
    </row>
    <row r="44" spans="1:14" ht="37.5" customHeight="1" x14ac:dyDescent="0.2">
      <c r="A44" s="27">
        <v>37</v>
      </c>
      <c r="B44" s="15" t="s">
        <v>55</v>
      </c>
      <c r="C44" s="60">
        <v>332250000</v>
      </c>
      <c r="D44" s="18">
        <v>332250000</v>
      </c>
      <c r="E44" s="34" t="s">
        <v>7</v>
      </c>
      <c r="F44" s="35" t="s">
        <v>57</v>
      </c>
      <c r="G44" s="14"/>
      <c r="H44" s="19" t="s">
        <v>106</v>
      </c>
      <c r="I44" s="60">
        <v>266058304.13999999</v>
      </c>
      <c r="J44" s="17">
        <f t="shared" si="2"/>
        <v>66191695.860000014</v>
      </c>
      <c r="K44" s="18">
        <f t="shared" si="3"/>
        <v>66191695.860000014</v>
      </c>
      <c r="L44" s="31" t="s">
        <v>52</v>
      </c>
      <c r="M44" s="52">
        <v>29345669</v>
      </c>
      <c r="N44" s="16" t="s">
        <v>16</v>
      </c>
    </row>
    <row r="45" spans="1:14" ht="32.25" customHeight="1" x14ac:dyDescent="0.2">
      <c r="A45" s="27">
        <v>38</v>
      </c>
      <c r="B45" s="15" t="s">
        <v>56</v>
      </c>
      <c r="C45" s="60">
        <v>1879999936</v>
      </c>
      <c r="D45" s="18">
        <v>1879999555.0799999</v>
      </c>
      <c r="E45" s="34" t="s">
        <v>7</v>
      </c>
      <c r="F45" s="35" t="s">
        <v>57</v>
      </c>
      <c r="G45" s="14"/>
      <c r="H45" s="19" t="s">
        <v>86</v>
      </c>
      <c r="I45" s="60">
        <v>1523398828.4000001</v>
      </c>
      <c r="J45" s="17">
        <f t="shared" si="2"/>
        <v>356600726.67999983</v>
      </c>
      <c r="K45" s="18">
        <f t="shared" si="3"/>
        <v>356601107.5999999</v>
      </c>
      <c r="L45" s="31" t="s">
        <v>19</v>
      </c>
      <c r="M45" s="31">
        <v>29509128</v>
      </c>
      <c r="N45" s="16" t="s">
        <v>16</v>
      </c>
    </row>
    <row r="46" spans="1:14" ht="33" customHeight="1" x14ac:dyDescent="0.2">
      <c r="A46" s="27">
        <v>39</v>
      </c>
      <c r="B46" s="69" t="s">
        <v>59</v>
      </c>
      <c r="C46" s="70">
        <v>1879999936</v>
      </c>
      <c r="D46" s="71">
        <v>1879999932.3199999</v>
      </c>
      <c r="E46" s="72" t="s">
        <v>7</v>
      </c>
      <c r="F46" s="73" t="s">
        <v>60</v>
      </c>
      <c r="G46" s="79"/>
      <c r="H46" s="75" t="s">
        <v>162</v>
      </c>
      <c r="I46" s="70">
        <v>1600000000</v>
      </c>
      <c r="J46" s="76">
        <f t="shared" si="2"/>
        <v>279999932.31999993</v>
      </c>
      <c r="K46" s="71">
        <f t="shared" si="3"/>
        <v>279999936</v>
      </c>
      <c r="L46" s="77" t="s">
        <v>19</v>
      </c>
      <c r="M46" s="77">
        <v>29509211</v>
      </c>
      <c r="N46" s="78" t="s">
        <v>16</v>
      </c>
    </row>
    <row r="47" spans="1:14" ht="30" customHeight="1" x14ac:dyDescent="0.2">
      <c r="A47" s="27">
        <v>40</v>
      </c>
      <c r="B47" s="15" t="s">
        <v>75</v>
      </c>
      <c r="C47" s="60">
        <v>702940062</v>
      </c>
      <c r="D47" s="18">
        <v>702940062</v>
      </c>
      <c r="E47" s="34" t="s">
        <v>15</v>
      </c>
      <c r="F47" s="35" t="s">
        <v>76</v>
      </c>
      <c r="G47" s="14" t="s">
        <v>124</v>
      </c>
      <c r="H47" s="19" t="s">
        <v>148</v>
      </c>
      <c r="I47" s="60">
        <v>677798000</v>
      </c>
      <c r="J47" s="17">
        <f t="shared" si="2"/>
        <v>25142062</v>
      </c>
      <c r="K47" s="18">
        <f t="shared" si="3"/>
        <v>25142062</v>
      </c>
      <c r="L47" s="31" t="s">
        <v>19</v>
      </c>
      <c r="M47" s="31">
        <v>29769040</v>
      </c>
      <c r="N47" s="16" t="s">
        <v>16</v>
      </c>
    </row>
    <row r="48" spans="1:14" ht="43.5" customHeight="1" x14ac:dyDescent="0.2">
      <c r="A48" s="27">
        <v>41</v>
      </c>
      <c r="B48" s="15" t="s">
        <v>78</v>
      </c>
      <c r="C48" s="60">
        <v>481000000</v>
      </c>
      <c r="D48" s="18">
        <v>480848789.70999998</v>
      </c>
      <c r="E48" s="34" t="s">
        <v>15</v>
      </c>
      <c r="F48" s="35" t="s">
        <v>79</v>
      </c>
      <c r="G48" s="14"/>
      <c r="H48" s="19" t="s">
        <v>110</v>
      </c>
      <c r="I48" s="60">
        <v>468140745.70999998</v>
      </c>
      <c r="J48" s="17">
        <f t="shared" si="2"/>
        <v>12708044</v>
      </c>
      <c r="K48" s="18">
        <f t="shared" si="3"/>
        <v>12859254.290000021</v>
      </c>
      <c r="L48" s="31" t="s">
        <v>19</v>
      </c>
      <c r="M48" s="31">
        <v>29614594</v>
      </c>
      <c r="N48" s="16" t="s">
        <v>16</v>
      </c>
    </row>
    <row r="49" spans="1:14" ht="30.75" x14ac:dyDescent="0.2">
      <c r="A49" s="27">
        <v>42</v>
      </c>
      <c r="B49" s="15" t="s">
        <v>80</v>
      </c>
      <c r="C49" s="60">
        <v>481000000</v>
      </c>
      <c r="D49" s="18">
        <v>480848765.06999999</v>
      </c>
      <c r="E49" s="34" t="s">
        <v>15</v>
      </c>
      <c r="F49" s="35" t="s">
        <v>79</v>
      </c>
      <c r="G49" s="14"/>
      <c r="H49" s="19" t="s">
        <v>110</v>
      </c>
      <c r="I49" s="60">
        <v>473327698.05000001</v>
      </c>
      <c r="J49" s="17">
        <f t="shared" si="2"/>
        <v>7521067.0199999809</v>
      </c>
      <c r="K49" s="18">
        <f t="shared" si="3"/>
        <v>7672301.9499999881</v>
      </c>
      <c r="L49" s="31" t="s">
        <v>19</v>
      </c>
      <c r="M49" s="31">
        <v>29610549</v>
      </c>
      <c r="N49" s="16" t="s">
        <v>16</v>
      </c>
    </row>
    <row r="50" spans="1:14" ht="35.25" hidden="1" customHeight="1" x14ac:dyDescent="0.2">
      <c r="A50" s="27">
        <v>43</v>
      </c>
      <c r="B50" s="15" t="s">
        <v>108</v>
      </c>
      <c r="C50" s="60">
        <v>481000000</v>
      </c>
      <c r="D50" s="18">
        <v>480848107.88</v>
      </c>
      <c r="E50" s="34" t="s">
        <v>15</v>
      </c>
      <c r="F50" s="35" t="s">
        <v>79</v>
      </c>
      <c r="G50" s="14"/>
      <c r="H50" s="19" t="s">
        <v>110</v>
      </c>
      <c r="I50" s="60">
        <v>465461169.06999999</v>
      </c>
      <c r="J50" s="17">
        <f t="shared" si="2"/>
        <v>15386938.810000002</v>
      </c>
      <c r="K50" s="18">
        <f t="shared" si="3"/>
        <v>15538830.930000007</v>
      </c>
      <c r="L50" s="31" t="s">
        <v>19</v>
      </c>
      <c r="M50" s="31">
        <v>29609895</v>
      </c>
      <c r="N50" s="16" t="s">
        <v>16</v>
      </c>
    </row>
    <row r="51" spans="1:14" ht="26.25" customHeight="1" x14ac:dyDescent="0.2">
      <c r="A51" s="27">
        <v>44</v>
      </c>
      <c r="B51" s="15" t="s">
        <v>81</v>
      </c>
      <c r="C51" s="60">
        <v>481000000</v>
      </c>
      <c r="D51" s="18">
        <v>480850424.66000003</v>
      </c>
      <c r="E51" s="34" t="s">
        <v>15</v>
      </c>
      <c r="F51" s="35" t="s">
        <v>79</v>
      </c>
      <c r="G51" s="14"/>
      <c r="H51" s="19" t="s">
        <v>110</v>
      </c>
      <c r="I51" s="60">
        <v>468215805.82999998</v>
      </c>
      <c r="J51" s="17">
        <f t="shared" si="2"/>
        <v>12634618.830000043</v>
      </c>
      <c r="K51" s="18">
        <f t="shared" si="3"/>
        <v>12784194.170000017</v>
      </c>
      <c r="L51" s="31" t="s">
        <v>19</v>
      </c>
      <c r="M51" s="31">
        <v>29609850</v>
      </c>
      <c r="N51" s="16" t="s">
        <v>16</v>
      </c>
    </row>
    <row r="52" spans="1:14" ht="30.75" x14ac:dyDescent="0.2">
      <c r="A52" s="27">
        <v>45</v>
      </c>
      <c r="B52" s="15" t="s">
        <v>107</v>
      </c>
      <c r="C52" s="60">
        <v>481000000</v>
      </c>
      <c r="D52" s="18">
        <v>480848934.47000003</v>
      </c>
      <c r="E52" s="34" t="s">
        <v>15</v>
      </c>
      <c r="F52" s="35" t="s">
        <v>79</v>
      </c>
      <c r="G52" s="14"/>
      <c r="H52" s="19" t="s">
        <v>110</v>
      </c>
      <c r="I52" s="60">
        <v>468622261.91000003</v>
      </c>
      <c r="J52" s="17">
        <f t="shared" si="2"/>
        <v>12226672.560000002</v>
      </c>
      <c r="K52" s="18">
        <f t="shared" si="3"/>
        <v>12377738.089999974</v>
      </c>
      <c r="L52" s="31" t="s">
        <v>19</v>
      </c>
      <c r="M52" s="31">
        <v>29610494</v>
      </c>
      <c r="N52" s="16" t="s">
        <v>16</v>
      </c>
    </row>
    <row r="53" spans="1:14" x14ac:dyDescent="0.2">
      <c r="A53" s="27">
        <v>46</v>
      </c>
      <c r="B53" s="15" t="s">
        <v>109</v>
      </c>
      <c r="C53" s="60">
        <v>390000000</v>
      </c>
      <c r="D53" s="18">
        <v>388999401.22000003</v>
      </c>
      <c r="E53" s="34" t="s">
        <v>15</v>
      </c>
      <c r="F53" s="35" t="s">
        <v>79</v>
      </c>
      <c r="G53" s="14"/>
      <c r="H53" s="19" t="s">
        <v>110</v>
      </c>
      <c r="I53" s="60">
        <v>377160075.05000001</v>
      </c>
      <c r="J53" s="17">
        <f t="shared" si="2"/>
        <v>11839326.170000017</v>
      </c>
      <c r="K53" s="18">
        <f t="shared" si="3"/>
        <v>12839924.949999988</v>
      </c>
      <c r="L53" s="31" t="s">
        <v>19</v>
      </c>
      <c r="M53" s="31">
        <v>29615958</v>
      </c>
      <c r="N53" s="16" t="s">
        <v>16</v>
      </c>
    </row>
    <row r="54" spans="1:14" x14ac:dyDescent="0.2">
      <c r="A54" s="27">
        <v>47</v>
      </c>
      <c r="B54" s="15" t="s">
        <v>125</v>
      </c>
      <c r="C54" s="60">
        <v>220000000</v>
      </c>
      <c r="D54" s="18">
        <v>219028095.99000001</v>
      </c>
      <c r="E54" s="34" t="s">
        <v>15</v>
      </c>
      <c r="F54" s="35" t="s">
        <v>126</v>
      </c>
      <c r="G54" s="14"/>
      <c r="H54" s="19" t="s">
        <v>149</v>
      </c>
      <c r="I54" s="60">
        <v>217030000</v>
      </c>
      <c r="J54" s="17">
        <f t="shared" si="2"/>
        <v>1998095.9900000095</v>
      </c>
      <c r="K54" s="18">
        <f t="shared" si="3"/>
        <v>2970000</v>
      </c>
      <c r="L54" s="31" t="s">
        <v>19</v>
      </c>
      <c r="M54" s="31">
        <v>29797800</v>
      </c>
      <c r="N54" s="16" t="s">
        <v>16</v>
      </c>
    </row>
    <row r="55" spans="1:14" x14ac:dyDescent="0.2">
      <c r="A55" s="27">
        <v>48</v>
      </c>
      <c r="B55" s="15" t="s">
        <v>127</v>
      </c>
      <c r="C55" s="60">
        <v>345602000</v>
      </c>
      <c r="D55" s="18">
        <v>334875000</v>
      </c>
      <c r="E55" s="34" t="s">
        <v>15</v>
      </c>
      <c r="F55" s="35" t="s">
        <v>128</v>
      </c>
      <c r="G55" s="14"/>
      <c r="H55" s="19" t="s">
        <v>150</v>
      </c>
      <c r="I55" s="60">
        <v>331100000</v>
      </c>
      <c r="J55" s="17">
        <f t="shared" si="2"/>
        <v>3775000</v>
      </c>
      <c r="K55" s="18">
        <f t="shared" si="3"/>
        <v>14502000</v>
      </c>
      <c r="L55" s="31" t="s">
        <v>19</v>
      </c>
      <c r="M55" s="31">
        <v>29777818</v>
      </c>
      <c r="N55" s="16" t="s">
        <v>16</v>
      </c>
    </row>
    <row r="56" spans="1:14" ht="30.75" x14ac:dyDescent="0.2">
      <c r="A56" s="27">
        <v>49</v>
      </c>
      <c r="B56" s="15" t="s">
        <v>129</v>
      </c>
      <c r="C56" s="60">
        <v>300000000</v>
      </c>
      <c r="D56" s="18">
        <v>236408000</v>
      </c>
      <c r="E56" s="34" t="s">
        <v>21</v>
      </c>
      <c r="F56" s="35" t="s">
        <v>130</v>
      </c>
      <c r="G56" s="14"/>
      <c r="H56" s="86" t="s">
        <v>170</v>
      </c>
      <c r="I56" s="87">
        <v>235345000</v>
      </c>
      <c r="J56" s="17">
        <f t="shared" si="2"/>
        <v>1063000</v>
      </c>
      <c r="K56" s="18">
        <f t="shared" si="3"/>
        <v>64655000</v>
      </c>
      <c r="L56" s="31" t="s">
        <v>10</v>
      </c>
      <c r="M56" s="31">
        <v>28994162</v>
      </c>
      <c r="N56" s="16" t="s">
        <v>155</v>
      </c>
    </row>
    <row r="57" spans="1:14" x14ac:dyDescent="0.2">
      <c r="A57" s="27">
        <v>50</v>
      </c>
      <c r="B57" s="15" t="s">
        <v>131</v>
      </c>
      <c r="C57" s="60">
        <v>601886830</v>
      </c>
      <c r="D57" s="18">
        <v>600000000</v>
      </c>
      <c r="E57" s="34" t="s">
        <v>7</v>
      </c>
      <c r="F57" s="35" t="s">
        <v>132</v>
      </c>
      <c r="G57" s="14"/>
      <c r="H57" s="19" t="s">
        <v>167</v>
      </c>
      <c r="I57" s="83">
        <v>480000002.82999998</v>
      </c>
      <c r="J57" s="17">
        <f t="shared" si="2"/>
        <v>119999997.17000002</v>
      </c>
      <c r="K57" s="18">
        <f t="shared" si="3"/>
        <v>121886827.17000002</v>
      </c>
      <c r="L57" s="31" t="s">
        <v>10</v>
      </c>
      <c r="M57" s="31">
        <v>29464955</v>
      </c>
      <c r="N57" s="16" t="s">
        <v>16</v>
      </c>
    </row>
    <row r="58" spans="1:14" x14ac:dyDescent="0.2">
      <c r="A58" s="27">
        <v>51</v>
      </c>
      <c r="B58" s="15" t="s">
        <v>133</v>
      </c>
      <c r="C58" s="60">
        <v>792209404</v>
      </c>
      <c r="D58" s="18">
        <v>790000000</v>
      </c>
      <c r="E58" s="34" t="s">
        <v>7</v>
      </c>
      <c r="F58" s="35" t="s">
        <v>134</v>
      </c>
      <c r="G58" s="14"/>
      <c r="H58" s="19" t="s">
        <v>166</v>
      </c>
      <c r="I58" s="60">
        <v>668900000</v>
      </c>
      <c r="J58" s="17">
        <f>D58-I58</f>
        <v>121100000</v>
      </c>
      <c r="K58" s="18">
        <f>C58-I58</f>
        <v>123309404</v>
      </c>
      <c r="L58" s="31" t="s">
        <v>10</v>
      </c>
      <c r="M58" s="31">
        <v>28988167</v>
      </c>
      <c r="N58" s="16" t="s">
        <v>16</v>
      </c>
    </row>
    <row r="59" spans="1:14" ht="30.75" x14ac:dyDescent="0.2">
      <c r="A59" s="27">
        <v>52</v>
      </c>
      <c r="B59" s="15" t="s">
        <v>151</v>
      </c>
      <c r="C59" s="60">
        <v>4004047000</v>
      </c>
      <c r="D59" s="18">
        <v>4003348000</v>
      </c>
      <c r="E59" s="34" t="s">
        <v>7</v>
      </c>
      <c r="F59" s="35" t="s">
        <v>152</v>
      </c>
      <c r="G59" s="14"/>
      <c r="H59" s="84" t="s">
        <v>168</v>
      </c>
      <c r="I59" s="85">
        <v>3371391552.0999999</v>
      </c>
      <c r="J59" s="17">
        <f>D59-I59</f>
        <v>631956447.9000001</v>
      </c>
      <c r="K59" s="18">
        <f>C59-I59</f>
        <v>632655447.9000001</v>
      </c>
      <c r="L59" s="31" t="s">
        <v>10</v>
      </c>
      <c r="M59" s="31">
        <v>29852511</v>
      </c>
      <c r="N59" s="68" t="s">
        <v>164</v>
      </c>
    </row>
    <row r="60" spans="1:14" ht="30.75" x14ac:dyDescent="0.2">
      <c r="A60" s="27">
        <v>53</v>
      </c>
      <c r="B60" s="63" t="s">
        <v>153</v>
      </c>
      <c r="C60" s="64">
        <v>7513015640</v>
      </c>
      <c r="D60" s="65">
        <v>7513006000</v>
      </c>
      <c r="E60" s="34" t="s">
        <v>7</v>
      </c>
      <c r="F60" s="35" t="s">
        <v>154</v>
      </c>
      <c r="G60" s="66"/>
      <c r="H60" s="84" t="s">
        <v>169</v>
      </c>
      <c r="I60" s="85">
        <v>5925816179.3999996</v>
      </c>
      <c r="J60" s="17">
        <f>D60-I60</f>
        <v>1587189820.6000004</v>
      </c>
      <c r="K60" s="18">
        <f>C60-I60</f>
        <v>1587199460.6000004</v>
      </c>
      <c r="L60" s="31" t="s">
        <v>10</v>
      </c>
      <c r="M60" s="67">
        <v>28841409</v>
      </c>
      <c r="N60" s="68" t="s">
        <v>164</v>
      </c>
    </row>
    <row r="61" spans="1:14" ht="30.75" x14ac:dyDescent="0.2">
      <c r="A61" s="27">
        <v>54</v>
      </c>
      <c r="B61" s="63" t="s">
        <v>156</v>
      </c>
      <c r="C61" s="64">
        <v>449580000</v>
      </c>
      <c r="D61" s="65">
        <v>449580000</v>
      </c>
      <c r="E61" s="80" t="s">
        <v>7</v>
      </c>
      <c r="F61" s="81" t="s">
        <v>157</v>
      </c>
      <c r="G61" s="66"/>
      <c r="H61" s="84" t="s">
        <v>171</v>
      </c>
      <c r="I61" s="85">
        <v>340971546.99000001</v>
      </c>
      <c r="J61" s="17">
        <f>D61-I61</f>
        <v>108608453.00999999</v>
      </c>
      <c r="K61" s="18">
        <f>C61-I61</f>
        <v>108608453.00999999</v>
      </c>
      <c r="L61" s="31" t="s">
        <v>10</v>
      </c>
      <c r="M61" s="67">
        <v>29894444</v>
      </c>
      <c r="N61" s="68" t="s">
        <v>164</v>
      </c>
    </row>
    <row r="62" spans="1:14" ht="15.75" thickBot="1" x14ac:dyDescent="0.25">
      <c r="A62" s="28"/>
      <c r="B62" s="20"/>
      <c r="C62" s="61"/>
      <c r="D62" s="21"/>
      <c r="E62" s="36"/>
      <c r="F62" s="37"/>
      <c r="G62" s="22"/>
      <c r="H62" s="53"/>
      <c r="I62" s="61"/>
      <c r="J62" s="54"/>
      <c r="K62" s="21"/>
      <c r="L62" s="32"/>
      <c r="M62" s="32"/>
      <c r="N62" s="55"/>
    </row>
    <row r="63" spans="1:14" ht="16.5" thickTop="1" thickBot="1" x14ac:dyDescent="0.25">
      <c r="A63" s="2"/>
      <c r="B63" s="4" t="s">
        <v>8</v>
      </c>
      <c r="C63" s="62">
        <f>SUM(C8:C62)</f>
        <v>108078818576</v>
      </c>
      <c r="D63" s="5">
        <f t="shared" ref="D63:K63" si="4">SUM(D8:D62)</f>
        <v>96308613765.820038</v>
      </c>
      <c r="E63" s="5"/>
      <c r="F63" s="5"/>
      <c r="G63" s="5"/>
      <c r="H63" s="5"/>
      <c r="I63" s="62">
        <f t="shared" si="4"/>
        <v>78362036778.730026</v>
      </c>
      <c r="J63" s="5">
        <f t="shared" si="4"/>
        <v>17946576987.089996</v>
      </c>
      <c r="K63" s="5">
        <f t="shared" si="4"/>
        <v>26588360911.430004</v>
      </c>
      <c r="L63" s="5"/>
      <c r="M63" s="5"/>
      <c r="N63" s="5"/>
    </row>
    <row r="64" spans="1:14" ht="15.75" thickTop="1" x14ac:dyDescent="0.2">
      <c r="J64" s="42"/>
      <c r="K64" s="41"/>
    </row>
    <row r="65" spans="3:14" x14ac:dyDescent="0.2">
      <c r="M65" s="29" t="s">
        <v>165</v>
      </c>
    </row>
    <row r="66" spans="3:14" x14ac:dyDescent="0.2">
      <c r="D66" s="23"/>
      <c r="E66" s="38"/>
      <c r="F66" s="38"/>
      <c r="G66" s="23"/>
      <c r="L66" s="88" t="s">
        <v>11</v>
      </c>
      <c r="M66" s="88"/>
      <c r="N66" s="88"/>
    </row>
    <row r="67" spans="3:14" x14ac:dyDescent="0.2">
      <c r="D67" s="24"/>
      <c r="H67" s="41"/>
      <c r="J67" s="29"/>
      <c r="K67" s="29"/>
      <c r="L67" s="43"/>
    </row>
    <row r="68" spans="3:14" ht="21" x14ac:dyDescent="0.2">
      <c r="C68" s="82"/>
      <c r="D68" s="24"/>
      <c r="H68" s="41"/>
      <c r="J68" s="29"/>
      <c r="K68" s="29"/>
      <c r="L68" s="43"/>
    </row>
    <row r="69" spans="3:14" x14ac:dyDescent="0.2">
      <c r="H69" s="41"/>
      <c r="J69" s="44"/>
      <c r="K69" s="43"/>
      <c r="L69" s="43"/>
    </row>
    <row r="70" spans="3:14" x14ac:dyDescent="0.2">
      <c r="D70" s="25" t="s">
        <v>9</v>
      </c>
      <c r="E70" s="45"/>
      <c r="F70" s="45"/>
      <c r="G70" s="25"/>
      <c r="L70" s="3"/>
      <c r="M70" s="46"/>
    </row>
    <row r="71" spans="3:14" x14ac:dyDescent="0.2">
      <c r="J71" s="47"/>
      <c r="K71" s="47"/>
      <c r="L71" s="89" t="s">
        <v>23</v>
      </c>
      <c r="M71" s="89"/>
      <c r="N71" s="89"/>
    </row>
    <row r="72" spans="3:14" x14ac:dyDescent="0.2">
      <c r="L72" s="88" t="s">
        <v>20</v>
      </c>
      <c r="M72" s="88"/>
      <c r="N72" s="88"/>
    </row>
  </sheetData>
  <mergeCells count="18">
    <mergeCell ref="A1:N1"/>
    <mergeCell ref="A2:N2"/>
    <mergeCell ref="A5:A6"/>
    <mergeCell ref="B5:B6"/>
    <mergeCell ref="C5:C6"/>
    <mergeCell ref="D5:D6"/>
    <mergeCell ref="M5:M6"/>
    <mergeCell ref="E5:E6"/>
    <mergeCell ref="L66:N66"/>
    <mergeCell ref="L71:N71"/>
    <mergeCell ref="L72:N72"/>
    <mergeCell ref="F5:G5"/>
    <mergeCell ref="J5:J6"/>
    <mergeCell ref="K5:K6"/>
    <mergeCell ref="L5:L6"/>
    <mergeCell ref="H5:H6"/>
    <mergeCell ref="I5:I6"/>
    <mergeCell ref="N5:N6"/>
  </mergeCells>
  <printOptions horizontalCentered="1"/>
  <pageMargins left="0.19685039370078741" right="0.15748031496062992" top="0.23622047244094491" bottom="0.27559055118110237" header="0.23622047244094491" footer="0.23622047244094491"/>
  <pageSetup paperSize="258" scale="35" orientation="landscape" horizontalDpi="4294967293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2021</vt:lpstr>
      <vt:lpstr>2021!Print_Area</vt:lpstr>
      <vt:lpstr>2021!Print_Titles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pc</dc:creator>
  <cp:lastModifiedBy>X</cp:lastModifiedBy>
  <cp:lastPrinted>2021-09-22T07:48:29Z</cp:lastPrinted>
  <dcterms:created xsi:type="dcterms:W3CDTF">2016-08-31T02:28:33Z</dcterms:created>
  <dcterms:modified xsi:type="dcterms:W3CDTF">2021-10-30T05:14:34Z</dcterms:modified>
</cp:coreProperties>
</file>