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emir Rocha\Desktop\Marrocos_Rede\"/>
    </mc:Choice>
  </mc:AlternateContent>
  <xr:revisionPtr revIDLastSave="0" documentId="13_ncr:1_{1F303844-30A3-4A34-9AC5-6820B5DB1F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efore TD highway" sheetId="1" r:id="rId1"/>
    <sheet name="OD Matrix Before" sheetId="3" r:id="rId2"/>
    <sheet name="After TD highway" sheetId="2" r:id="rId3"/>
    <sheet name="OD Matrix After" sheetId="4" r:id="rId4"/>
    <sheet name="Economic variables" sheetId="5" r:id="rId5"/>
    <sheet name="Accessibility ind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6" l="1" a="1"/>
  <c r="C3" i="6" s="1"/>
  <c r="C4" i="6"/>
  <c r="C5" i="6"/>
  <c r="C6" i="6"/>
  <c r="C7" i="6"/>
  <c r="C9" i="6"/>
  <c r="C10" i="6"/>
  <c r="C12" i="6"/>
  <c r="C13" i="6"/>
  <c r="C14" i="6"/>
  <c r="H34" i="4"/>
  <c r="J34" i="4"/>
  <c r="J35" i="4"/>
  <c r="H36" i="4"/>
  <c r="J36" i="4"/>
  <c r="J37" i="4"/>
  <c r="H38" i="4"/>
  <c r="J38" i="4"/>
  <c r="J39" i="4"/>
  <c r="H40" i="4"/>
  <c r="J40" i="4"/>
  <c r="J41" i="4"/>
  <c r="H42" i="4"/>
  <c r="J42" i="4"/>
  <c r="J43" i="4"/>
  <c r="H44" i="4"/>
  <c r="J44" i="4"/>
  <c r="J33" i="4"/>
  <c r="B3" i="6" a="1"/>
  <c r="B3" i="6" s="1"/>
  <c r="B5" i="6"/>
  <c r="B6" i="6"/>
  <c r="B7" i="6"/>
  <c r="B8" i="6"/>
  <c r="B10" i="6"/>
  <c r="B13" i="6"/>
  <c r="B14" i="6"/>
  <c r="C46" i="3"/>
  <c r="H31" i="4"/>
  <c r="H33" i="4" s="1"/>
  <c r="C31" i="4" a="1"/>
  <c r="J31" i="4" s="1"/>
  <c r="C31" i="3" a="1"/>
  <c r="C31" i="3" s="1"/>
  <c r="C34" i="3" s="1"/>
  <c r="D6" i="5"/>
  <c r="D7" i="5"/>
  <c r="D8" i="5"/>
  <c r="D9" i="5"/>
  <c r="D10" i="5"/>
  <c r="D11" i="5"/>
  <c r="D12" i="5"/>
  <c r="D13" i="5"/>
  <c r="D14" i="5"/>
  <c r="D15" i="5"/>
  <c r="D16" i="5"/>
  <c r="D5" i="5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W27" i="2" a="1"/>
  <c r="W27" i="2" s="1"/>
  <c r="X27" i="2" a="1"/>
  <c r="X27" i="2" s="1"/>
  <c r="Y27" i="2" a="1"/>
  <c r="Y27" i="2" s="1"/>
  <c r="Z27" i="2" a="1"/>
  <c r="Z27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W28" i="2" a="1"/>
  <c r="W28" i="2" s="1"/>
  <c r="X28" i="2" a="1"/>
  <c r="X28" i="2" s="1"/>
  <c r="Y28" i="2" a="1"/>
  <c r="Y28" i="2" s="1"/>
  <c r="Z28" i="2" a="1"/>
  <c r="Z28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W29" i="2" a="1"/>
  <c r="W29" i="2" s="1"/>
  <c r="X29" i="2" a="1"/>
  <c r="X29" i="2" s="1"/>
  <c r="Y29" i="2" a="1"/>
  <c r="Y29" i="2" s="1"/>
  <c r="Z29" i="2" a="1"/>
  <c r="Z29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O18" i="2" a="1"/>
  <c r="O18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/>
  <c r="W6" i="2" a="1"/>
  <c r="W6" i="2" s="1"/>
  <c r="X6" i="2" a="1"/>
  <c r="X6" i="2" s="1"/>
  <c r="Y6" i="2" a="1"/>
  <c r="Y6" i="2" s="1"/>
  <c r="Z6" i="2" a="1"/>
  <c r="Z6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O9" i="2" a="1"/>
  <c r="O9" i="2" s="1"/>
  <c r="P9" i="2" a="1"/>
  <c r="P9" i="2" s="1"/>
  <c r="Q9" i="2" a="1"/>
  <c r="Q9" i="2" s="1"/>
  <c r="R9" i="2" a="1"/>
  <c r="R9" i="2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/>
  <c r="W11" i="2" a="1"/>
  <c r="W11" i="2" s="1"/>
  <c r="X11" i="2" a="1"/>
  <c r="X11" i="2" s="1"/>
  <c r="Y11" i="2" a="1"/>
  <c r="Y11" i="2" s="1"/>
  <c r="Z11" i="2" a="1"/>
  <c r="Z11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/>
  <c r="W14" i="2" a="1"/>
  <c r="W14" i="2" s="1"/>
  <c r="X14" i="2" a="1"/>
  <c r="X14" i="2" s="1"/>
  <c r="Y14" i="2" a="1"/>
  <c r="Y14" i="2" s="1"/>
  <c r="Z14" i="2" a="1"/>
  <c r="Z14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O3" i="2" a="1"/>
  <c r="O3" i="2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/>
  <c r="W20" i="1" a="1"/>
  <c r="W20" i="1" s="1"/>
  <c r="X20" i="1" a="1"/>
  <c r="X20" i="1" s="1"/>
  <c r="Y20" i="1" a="1"/>
  <c r="Y20" i="1" s="1"/>
  <c r="Z20" i="1" a="1"/>
  <c r="Z20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O24" i="1" a="1"/>
  <c r="O24" i="1" s="1"/>
  <c r="P24" i="1" a="1"/>
  <c r="P24" i="1" s="1"/>
  <c r="Q24" i="1" a="1"/>
  <c r="Q24" i="1" s="1"/>
  <c r="R24" i="1" a="1"/>
  <c r="R24" i="1"/>
  <c r="S24" i="1" a="1"/>
  <c r="S24" i="1" s="1"/>
  <c r="T24" i="1" a="1"/>
  <c r="T24" i="1" s="1"/>
  <c r="U24" i="1" a="1"/>
  <c r="U24" i="1" s="1"/>
  <c r="V24" i="1" a="1"/>
  <c r="V24" i="1"/>
  <c r="W24" i="1" a="1"/>
  <c r="W24" i="1" s="1"/>
  <c r="X24" i="1" a="1"/>
  <c r="X24" i="1" s="1"/>
  <c r="Y24" i="1" a="1"/>
  <c r="Y24" i="1" s="1"/>
  <c r="Z24" i="1" a="1"/>
  <c r="Z24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/>
  <c r="W26" i="1" a="1"/>
  <c r="W26" i="1" s="1"/>
  <c r="X26" i="1" a="1"/>
  <c r="X26" i="1" s="1"/>
  <c r="Y26" i="1" a="1"/>
  <c r="Y26" i="1" s="1"/>
  <c r="Z26" i="1" a="1"/>
  <c r="Z26" i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O18" i="1" a="1"/>
  <c r="O18" i="1" s="1"/>
  <c r="O4" i="1" a="1"/>
  <c r="O4" i="1" s="1"/>
  <c r="P4" i="1" a="1"/>
  <c r="P4" i="1" s="1"/>
  <c r="Q4" i="1" a="1"/>
  <c r="Q4" i="1" s="1"/>
  <c r="R4" i="1" a="1"/>
  <c r="R4" i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O6" i="1" a="1"/>
  <c r="O6" i="1" s="1"/>
  <c r="P6" i="1" a="1"/>
  <c r="P6" i="1" s="1"/>
  <c r="Q6" i="1" a="1"/>
  <c r="Q6" i="1" s="1"/>
  <c r="R6" i="1" a="1"/>
  <c r="R6" i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O8" i="1" a="1"/>
  <c r="O8" i="1" s="1"/>
  <c r="P8" i="1" a="1"/>
  <c r="P8" i="1" s="1"/>
  <c r="Q8" i="1" a="1"/>
  <c r="Q8" i="1" s="1"/>
  <c r="R8" i="1" a="1"/>
  <c r="R8" i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O10" i="1" a="1"/>
  <c r="O10" i="1" s="1"/>
  <c r="P10" i="1" a="1"/>
  <c r="P10" i="1" s="1"/>
  <c r="Q10" i="1" a="1"/>
  <c r="Q10" i="1" s="1"/>
  <c r="R10" i="1" a="1"/>
  <c r="R10" i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/>
  <c r="W11" i="1" a="1"/>
  <c r="W11" i="1" s="1"/>
  <c r="X11" i="1" a="1"/>
  <c r="X11" i="1" s="1"/>
  <c r="Y11" i="1" a="1"/>
  <c r="Y11" i="1" s="1"/>
  <c r="Z11" i="1" a="1"/>
  <c r="Z11" i="1" s="1"/>
  <c r="O12" i="1" a="1"/>
  <c r="O12" i="1" s="1"/>
  <c r="P12" i="1" a="1"/>
  <c r="P12" i="1" s="1"/>
  <c r="Q12" i="1" a="1"/>
  <c r="Q12" i="1" s="1"/>
  <c r="R12" i="1" a="1"/>
  <c r="R12" i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O3" i="1" a="1"/>
  <c r="O3" i="1" s="1"/>
  <c r="C8" i="6" l="1"/>
  <c r="C11" i="6"/>
  <c r="J46" i="4"/>
  <c r="I31" i="4"/>
  <c r="H43" i="4"/>
  <c r="H41" i="4"/>
  <c r="H39" i="4"/>
  <c r="H37" i="4"/>
  <c r="H35" i="4"/>
  <c r="H46" i="4" s="1"/>
  <c r="H47" i="4" s="1"/>
  <c r="B9" i="6"/>
  <c r="B12" i="6"/>
  <c r="B4" i="6"/>
  <c r="B11" i="6"/>
  <c r="C33" i="3"/>
  <c r="C43" i="3"/>
  <c r="C41" i="3"/>
  <c r="C39" i="3"/>
  <c r="C37" i="3"/>
  <c r="C35" i="3"/>
  <c r="C44" i="3"/>
  <c r="C42" i="3"/>
  <c r="C40" i="3"/>
  <c r="C38" i="3"/>
  <c r="C36" i="3"/>
  <c r="C31" i="4"/>
  <c r="K31" i="4"/>
  <c r="D31" i="4"/>
  <c r="L31" i="4"/>
  <c r="E31" i="4"/>
  <c r="M31" i="4"/>
  <c r="F31" i="4"/>
  <c r="N31" i="4"/>
  <c r="G31" i="4"/>
  <c r="J31" i="3"/>
  <c r="I31" i="3"/>
  <c r="H31" i="3"/>
  <c r="G31" i="3"/>
  <c r="F31" i="3"/>
  <c r="M31" i="3"/>
  <c r="E31" i="3"/>
  <c r="N31" i="3"/>
  <c r="L31" i="3"/>
  <c r="D31" i="3"/>
  <c r="K31" i="3"/>
  <c r="K34" i="4" l="1"/>
  <c r="K36" i="4"/>
  <c r="K38" i="4"/>
  <c r="K40" i="4"/>
  <c r="K42" i="4"/>
  <c r="K44" i="4"/>
  <c r="K33" i="4"/>
  <c r="K39" i="4"/>
  <c r="K43" i="4"/>
  <c r="K35" i="4"/>
  <c r="K37" i="4"/>
  <c r="K41" i="4"/>
  <c r="M36" i="4"/>
  <c r="M38" i="4"/>
  <c r="M40" i="4"/>
  <c r="M42" i="4"/>
  <c r="M34" i="4"/>
  <c r="M44" i="4"/>
  <c r="M35" i="4"/>
  <c r="M37" i="4"/>
  <c r="M39" i="4"/>
  <c r="M41" i="4"/>
  <c r="M43" i="4"/>
  <c r="M33" i="4"/>
  <c r="E34" i="4"/>
  <c r="E36" i="4"/>
  <c r="E38" i="4"/>
  <c r="E40" i="4"/>
  <c r="E44" i="4"/>
  <c r="E33" i="4"/>
  <c r="E42" i="4"/>
  <c r="E35" i="4"/>
  <c r="E37" i="4"/>
  <c r="E39" i="4"/>
  <c r="E41" i="4"/>
  <c r="E43" i="4"/>
  <c r="L33" i="4"/>
  <c r="L37" i="4"/>
  <c r="L41" i="4"/>
  <c r="L43" i="4"/>
  <c r="L34" i="4"/>
  <c r="L36" i="4"/>
  <c r="L38" i="4"/>
  <c r="L40" i="4"/>
  <c r="L42" i="4"/>
  <c r="L44" i="4"/>
  <c r="L35" i="4"/>
  <c r="L39" i="4"/>
  <c r="G35" i="4"/>
  <c r="G37" i="4"/>
  <c r="G39" i="4"/>
  <c r="G41" i="4"/>
  <c r="G43" i="4"/>
  <c r="G34" i="4"/>
  <c r="G38" i="4"/>
  <c r="G42" i="4"/>
  <c r="G33" i="4"/>
  <c r="G36" i="4"/>
  <c r="G40" i="4"/>
  <c r="G44" i="4"/>
  <c r="N36" i="4"/>
  <c r="N38" i="4"/>
  <c r="N40" i="4"/>
  <c r="N42" i="4"/>
  <c r="N44" i="4"/>
  <c r="N34" i="4"/>
  <c r="N33" i="4"/>
  <c r="N35" i="4"/>
  <c r="N37" i="4"/>
  <c r="N39" i="4"/>
  <c r="N41" i="4"/>
  <c r="N43" i="4"/>
  <c r="I35" i="4"/>
  <c r="I37" i="4"/>
  <c r="I39" i="4"/>
  <c r="I41" i="4"/>
  <c r="I43" i="4"/>
  <c r="I33" i="4"/>
  <c r="I34" i="4"/>
  <c r="I36" i="4"/>
  <c r="I38" i="4"/>
  <c r="I40" i="4"/>
  <c r="I42" i="4"/>
  <c r="I44" i="4"/>
  <c r="D35" i="4"/>
  <c r="D41" i="4"/>
  <c r="D43" i="4"/>
  <c r="D34" i="4"/>
  <c r="D36" i="4"/>
  <c r="D38" i="4"/>
  <c r="D40" i="4"/>
  <c r="D42" i="4"/>
  <c r="D44" i="4"/>
  <c r="D33" i="4"/>
  <c r="D37" i="4"/>
  <c r="D39" i="4"/>
  <c r="C34" i="4"/>
  <c r="C36" i="4"/>
  <c r="C38" i="4"/>
  <c r="C40" i="4"/>
  <c r="C42" i="4"/>
  <c r="C44" i="4"/>
  <c r="C37" i="4"/>
  <c r="C41" i="4"/>
  <c r="C33" i="4"/>
  <c r="C35" i="4"/>
  <c r="C39" i="4"/>
  <c r="C43" i="4"/>
  <c r="F34" i="4"/>
  <c r="F36" i="4"/>
  <c r="F40" i="4"/>
  <c r="F44" i="4"/>
  <c r="F38" i="4"/>
  <c r="F33" i="4"/>
  <c r="F35" i="4"/>
  <c r="F37" i="4"/>
  <c r="F39" i="4"/>
  <c r="F41" i="4"/>
  <c r="F43" i="4"/>
  <c r="F42" i="4"/>
  <c r="J47" i="4"/>
  <c r="F34" i="3"/>
  <c r="F36" i="3"/>
  <c r="F38" i="3"/>
  <c r="F40" i="3"/>
  <c r="F42" i="3"/>
  <c r="F44" i="3"/>
  <c r="F35" i="3"/>
  <c r="F33" i="3"/>
  <c r="F46" i="3" s="1"/>
  <c r="F37" i="3"/>
  <c r="F39" i="3"/>
  <c r="F41" i="3"/>
  <c r="F43" i="3"/>
  <c r="G35" i="3"/>
  <c r="G37" i="3"/>
  <c r="G39" i="3"/>
  <c r="G41" i="3"/>
  <c r="G43" i="3"/>
  <c r="G34" i="3"/>
  <c r="G36" i="3"/>
  <c r="G38" i="3"/>
  <c r="G40" i="3"/>
  <c r="G42" i="3"/>
  <c r="G44" i="3"/>
  <c r="G33" i="3"/>
  <c r="G46" i="3" s="1"/>
  <c r="K34" i="3"/>
  <c r="K36" i="3"/>
  <c r="K38" i="3"/>
  <c r="K40" i="3"/>
  <c r="K42" i="3"/>
  <c r="K44" i="3"/>
  <c r="K33" i="3"/>
  <c r="K46" i="3" s="1"/>
  <c r="K35" i="3"/>
  <c r="K37" i="3"/>
  <c r="K39" i="3"/>
  <c r="K41" i="3"/>
  <c r="K43" i="3"/>
  <c r="H33" i="3"/>
  <c r="H35" i="3"/>
  <c r="H37" i="3"/>
  <c r="H39" i="3"/>
  <c r="H41" i="3"/>
  <c r="H43" i="3"/>
  <c r="H34" i="3"/>
  <c r="H36" i="3"/>
  <c r="H38" i="3"/>
  <c r="H40" i="3"/>
  <c r="H42" i="3"/>
  <c r="H44" i="3"/>
  <c r="M34" i="3"/>
  <c r="M36" i="3"/>
  <c r="M38" i="3"/>
  <c r="M40" i="3"/>
  <c r="M42" i="3"/>
  <c r="M44" i="3"/>
  <c r="M33" i="3"/>
  <c r="M35" i="3"/>
  <c r="M37" i="3"/>
  <c r="M39" i="3"/>
  <c r="M41" i="3"/>
  <c r="M43" i="3"/>
  <c r="D34" i="3"/>
  <c r="D36" i="3"/>
  <c r="D38" i="3"/>
  <c r="D40" i="3"/>
  <c r="D42" i="3"/>
  <c r="D44" i="3"/>
  <c r="D33" i="3"/>
  <c r="D35" i="3"/>
  <c r="D37" i="3"/>
  <c r="D39" i="3"/>
  <c r="D41" i="3"/>
  <c r="D43" i="3"/>
  <c r="I35" i="3"/>
  <c r="I37" i="3"/>
  <c r="I39" i="3"/>
  <c r="I41" i="3"/>
  <c r="I43" i="3"/>
  <c r="I33" i="3"/>
  <c r="I34" i="3"/>
  <c r="I36" i="3"/>
  <c r="I38" i="3"/>
  <c r="I40" i="3"/>
  <c r="I42" i="3"/>
  <c r="I44" i="3"/>
  <c r="L34" i="3"/>
  <c r="L36" i="3"/>
  <c r="L38" i="3"/>
  <c r="L40" i="3"/>
  <c r="L42" i="3"/>
  <c r="L44" i="3"/>
  <c r="L33" i="3"/>
  <c r="L35" i="3"/>
  <c r="L37" i="3"/>
  <c r="L39" i="3"/>
  <c r="L41" i="3"/>
  <c r="L43" i="3"/>
  <c r="J35" i="3"/>
  <c r="J37" i="3"/>
  <c r="J39" i="3"/>
  <c r="J41" i="3"/>
  <c r="J33" i="3"/>
  <c r="J43" i="3"/>
  <c r="J34" i="3"/>
  <c r="J36" i="3"/>
  <c r="J38" i="3"/>
  <c r="J40" i="3"/>
  <c r="J42" i="3"/>
  <c r="J44" i="3"/>
  <c r="N36" i="3"/>
  <c r="N38" i="3"/>
  <c r="N42" i="3"/>
  <c r="N44" i="3"/>
  <c r="N34" i="3"/>
  <c r="N40" i="3"/>
  <c r="N33" i="3"/>
  <c r="N35" i="3"/>
  <c r="N37" i="3"/>
  <c r="N39" i="3"/>
  <c r="N41" i="3"/>
  <c r="N43" i="3"/>
  <c r="E36" i="3"/>
  <c r="E38" i="3"/>
  <c r="E34" i="3"/>
  <c r="E40" i="3"/>
  <c r="E42" i="3"/>
  <c r="E44" i="3"/>
  <c r="E33" i="3"/>
  <c r="E46" i="3" s="1"/>
  <c r="E35" i="3"/>
  <c r="E37" i="3"/>
  <c r="E39" i="3"/>
  <c r="E41" i="3"/>
  <c r="E43" i="3"/>
  <c r="N46" i="4" l="1"/>
  <c r="N47" i="4" s="1"/>
  <c r="K46" i="4"/>
  <c r="K47" i="4" s="1"/>
  <c r="D46" i="4"/>
  <c r="D47" i="4" s="1"/>
  <c r="I46" i="4"/>
  <c r="I47" i="4" s="1"/>
  <c r="L46" i="4"/>
  <c r="L47" i="4" s="1"/>
  <c r="F46" i="4"/>
  <c r="F47" i="4" s="1"/>
  <c r="C46" i="4"/>
  <c r="C47" i="4" s="1"/>
  <c r="G46" i="4"/>
  <c r="G47" i="4" s="1"/>
  <c r="E46" i="4"/>
  <c r="E47" i="4" s="1"/>
  <c r="M46" i="4"/>
  <c r="M47" i="4" s="1"/>
  <c r="I46" i="3"/>
  <c r="J46" i="3"/>
  <c r="H46" i="3"/>
  <c r="N46" i="3"/>
  <c r="L46" i="3"/>
  <c r="D46" i="3"/>
  <c r="M46" i="3"/>
  <c r="E47" i="3" l="1"/>
  <c r="C47" i="3"/>
  <c r="H47" i="3"/>
  <c r="F47" i="3"/>
  <c r="J47" i="3"/>
  <c r="I47" i="3"/>
  <c r="M47" i="3"/>
  <c r="G47" i="3"/>
  <c r="D47" i="3"/>
  <c r="L47" i="3"/>
  <c r="N47" i="3"/>
  <c r="K4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<sst xmlns="http://schemas.openxmlformats.org/spreadsheetml/2006/main" count="712" uniqueCount="184">
  <si>
    <t>ObjectID</t>
  </si>
  <si>
    <t>Name</t>
  </si>
  <si>
    <t>OriginID</t>
  </si>
  <si>
    <t>DestinationID</t>
  </si>
  <si>
    <t>Total_Distance (kilometers)</t>
  </si>
  <si>
    <t>Total_Time (minutes)</t>
  </si>
  <si>
    <t>Tanger-Assilah - Tanger-Assilah</t>
  </si>
  <si>
    <t>Tanger-Assilah - Rabat</t>
  </si>
  <si>
    <t>Tanger-Assilah - Fès</t>
  </si>
  <si>
    <t>Tanger-Assilah - Casablanca</t>
  </si>
  <si>
    <t>Tanger-Assilah - Béni Mellal</t>
  </si>
  <si>
    <t>Tanger-Assilah - Oujda</t>
  </si>
  <si>
    <t>Tanger-Assilah - Marrakech</t>
  </si>
  <si>
    <t>Tanger-Assilah - Errachidia</t>
  </si>
  <si>
    <t>Tanger-Assilah - Agadir-Ida-Ou-Tanane</t>
  </si>
  <si>
    <t>Tanger-Assilah - Guelmim</t>
  </si>
  <si>
    <t>Tanger-Assilah - Laâyoune</t>
  </si>
  <si>
    <t>Tanger-Assilah - Dakhla</t>
  </si>
  <si>
    <t>Oujda - Oujda</t>
  </si>
  <si>
    <t>Oujda - Fès</t>
  </si>
  <si>
    <t>Oujda - Rabat</t>
  </si>
  <si>
    <t>Oujda - Errachidia</t>
  </si>
  <si>
    <t>Oujda - Tanger-Assilah</t>
  </si>
  <si>
    <t>Oujda - Béni Mellal</t>
  </si>
  <si>
    <t>Oujda - Casablanca</t>
  </si>
  <si>
    <t>Oujda - Marrakech</t>
  </si>
  <si>
    <t>Oujda - Agadir-Ida-Ou-Tanane</t>
  </si>
  <si>
    <t>Oujda - Guelmim</t>
  </si>
  <si>
    <t>Oujda - Laâyoune</t>
  </si>
  <si>
    <t>Oujda - Dakhla</t>
  </si>
  <si>
    <t>Fès - Fès</t>
  </si>
  <si>
    <t>Fès - Rabat</t>
  </si>
  <si>
    <t>Fès - Tanger-Assilah</t>
  </si>
  <si>
    <t>Fès - Béni Mellal</t>
  </si>
  <si>
    <t>Fès - Casablanca</t>
  </si>
  <si>
    <t>Fès - Oujda</t>
  </si>
  <si>
    <t>Fès - Errachidia</t>
  </si>
  <si>
    <t>Fès - Marrakech</t>
  </si>
  <si>
    <t>Fès - Agadir-Ida-Ou-Tanane</t>
  </si>
  <si>
    <t>Fès - Guelmim</t>
  </si>
  <si>
    <t>Fès - Laâyoune</t>
  </si>
  <si>
    <t>Fès - Dakhla</t>
  </si>
  <si>
    <t>Rabat - Rabat</t>
  </si>
  <si>
    <t>Rabat - Casablanca</t>
  </si>
  <si>
    <t>Rabat - Fès</t>
  </si>
  <si>
    <t>Rabat - Béni Mellal</t>
  </si>
  <si>
    <t>Rabat - Tanger-Assilah</t>
  </si>
  <si>
    <t>Rabat - Marrakech</t>
  </si>
  <si>
    <t>Rabat - Errachidia</t>
  </si>
  <si>
    <t>Rabat - Oujda</t>
  </si>
  <si>
    <t>Rabat - Agadir-Ida-Ou-Tanane</t>
  </si>
  <si>
    <t>Rabat - Guelmim</t>
  </si>
  <si>
    <t>Rabat - Laâyoune</t>
  </si>
  <si>
    <t>Rabat - Dakhla</t>
  </si>
  <si>
    <t>Béni Mellal - Béni Mellal</t>
  </si>
  <si>
    <t>Béni Mellal - Marrakech</t>
  </si>
  <si>
    <t>Béni Mellal - Casablanca</t>
  </si>
  <si>
    <t>Béni Mellal - Rabat</t>
  </si>
  <si>
    <t>Béni Mellal - Fès</t>
  </si>
  <si>
    <t>Béni Mellal - Errachidia</t>
  </si>
  <si>
    <t>Béni Mellal - Agadir-Ida-Ou-Tanane</t>
  </si>
  <si>
    <t>Béni Mellal - Tanger-Assilah</t>
  </si>
  <si>
    <t>Béni Mellal - Oujda</t>
  </si>
  <si>
    <t>Béni Mellal - Guelmim</t>
  </si>
  <si>
    <t>Béni Mellal - Laâyoune</t>
  </si>
  <si>
    <t>Béni Mellal - Dakhla</t>
  </si>
  <si>
    <t>Casablanca - Casablanca</t>
  </si>
  <si>
    <t>Casablanca - Rabat</t>
  </si>
  <si>
    <t>Casablanca - Béni Mellal</t>
  </si>
  <si>
    <t>Casablanca - Marrakech</t>
  </si>
  <si>
    <t>Casablanca - Fès</t>
  </si>
  <si>
    <t>Casablanca - Tanger-Assilah</t>
  </si>
  <si>
    <t>Casablanca - Agadir-Ida-Ou-Tanane</t>
  </si>
  <si>
    <t>Casablanca - Errachidia</t>
  </si>
  <si>
    <t>Casablanca - Oujda</t>
  </si>
  <si>
    <t>Casablanca - Guelmim</t>
  </si>
  <si>
    <t>Casablanca - Laâyoune</t>
  </si>
  <si>
    <t>Casablanca - Dakhla</t>
  </si>
  <si>
    <t>Marrakech - Marrakech</t>
  </si>
  <si>
    <t>Marrakech - Béni Mellal</t>
  </si>
  <si>
    <t>Marrakech - Casablanca</t>
  </si>
  <si>
    <t>Marrakech - Agadir-Ida-Ou-Tanane</t>
  </si>
  <si>
    <t>Marrakech - Rabat</t>
  </si>
  <si>
    <t>Marrakech - Guelmim</t>
  </si>
  <si>
    <t>Marrakech - Fès</t>
  </si>
  <si>
    <t>Marrakech - Errachidia</t>
  </si>
  <si>
    <t>Marrakech - Tanger-Assilah</t>
  </si>
  <si>
    <t>Marrakech - Oujda</t>
  </si>
  <si>
    <t>Marrakech - Laâyoune</t>
  </si>
  <si>
    <t>Marrakech - Dakhla</t>
  </si>
  <si>
    <t>Errachidia - Errachidia</t>
  </si>
  <si>
    <t>Errachidia - Fès</t>
  </si>
  <si>
    <t>Errachidia - Béni Mellal</t>
  </si>
  <si>
    <t>Errachidia - Rabat</t>
  </si>
  <si>
    <t>Errachidia - Marrakech</t>
  </si>
  <si>
    <t>Errachidia - Casablanca</t>
  </si>
  <si>
    <t>Errachidia - Oujda</t>
  </si>
  <si>
    <t>Errachidia - Tanger-Assilah</t>
  </si>
  <si>
    <t>Errachidia - Agadir-Ida-Ou-Tanane</t>
  </si>
  <si>
    <t>Errachidia - Guelmim</t>
  </si>
  <si>
    <t>Errachidia - Laâyoune</t>
  </si>
  <si>
    <t>Errachidia - Dakhla</t>
  </si>
  <si>
    <t>Agadir-Ida-Ou-Tanane - Agadir-Ida-Ou-Tanane</t>
  </si>
  <si>
    <t>Agadir-Ida-Ou-Tanane - Guelmim</t>
  </si>
  <si>
    <t>Agadir-Ida-Ou-Tanane - Marrakech</t>
  </si>
  <si>
    <t>Agadir-Ida-Ou-Tanane - Béni Mellal</t>
  </si>
  <si>
    <t>Agadir-Ida-Ou-Tanane - Casablanca</t>
  </si>
  <si>
    <t>Agadir-Ida-Ou-Tanane - Rabat</t>
  </si>
  <si>
    <t>Agadir-Ida-Ou-Tanane - Laâyoune</t>
  </si>
  <si>
    <t>Agadir-Ida-Ou-Tanane - Errachidia</t>
  </si>
  <si>
    <t>Agadir-Ida-Ou-Tanane - Fès</t>
  </si>
  <si>
    <t>Agadir-Ida-Ou-Tanane - Tanger-Assilah</t>
  </si>
  <si>
    <t>Agadir-Ida-Ou-Tanane - Oujda</t>
  </si>
  <si>
    <t>Agadir-Ida-Ou-Tanane - Dakhla</t>
  </si>
  <si>
    <t>Guelmim - Guelmim</t>
  </si>
  <si>
    <t>Guelmim - Agadir-Ida-Ou-Tanane</t>
  </si>
  <si>
    <t>Guelmim - Marrakech</t>
  </si>
  <si>
    <t>Guelmim - Laâyoune</t>
  </si>
  <si>
    <t>Guelmim - Béni Mellal</t>
  </si>
  <si>
    <t>Guelmim - Casablanca</t>
  </si>
  <si>
    <t>Guelmim - Rabat</t>
  </si>
  <si>
    <t>Guelmim - Errachidia</t>
  </si>
  <si>
    <t>Guelmim - Fès</t>
  </si>
  <si>
    <t>Guelmim - Tanger-Assilah</t>
  </si>
  <si>
    <t>Guelmim - Dakhla</t>
  </si>
  <si>
    <t>Guelmim - Oujda</t>
  </si>
  <si>
    <t>Laâyoune - Laâyoune</t>
  </si>
  <si>
    <t>Laâyoune - Guelmim</t>
  </si>
  <si>
    <t>Laâyoune - Dakhla</t>
  </si>
  <si>
    <t>Laâyoune - Agadir-Ida-Ou-Tanane</t>
  </si>
  <si>
    <t>Laâyoune - Marrakech</t>
  </si>
  <si>
    <t>Laâyoune - Béni Mellal</t>
  </si>
  <si>
    <t>Laâyoune - Casablanca</t>
  </si>
  <si>
    <t>Laâyoune - Rabat</t>
  </si>
  <si>
    <t>Laâyoune - Errachidia</t>
  </si>
  <si>
    <t>Laâyoune - Fès</t>
  </si>
  <si>
    <t>Laâyoune - Tanger-Assilah</t>
  </si>
  <si>
    <t>Laâyoune - Oujda</t>
  </si>
  <si>
    <t>Dakhla - Dakhla</t>
  </si>
  <si>
    <t>Dakhla - Laâyoune</t>
  </si>
  <si>
    <t>Dakhla - Guelmim</t>
  </si>
  <si>
    <t>Dakhla - Agadir-Ida-Ou-Tanane</t>
  </si>
  <si>
    <t>Dakhla - Marrakech</t>
  </si>
  <si>
    <t>Dakhla - Béni Mellal</t>
  </si>
  <si>
    <t>Dakhla - Casablanca</t>
  </si>
  <si>
    <t>Dakhla - Rabat</t>
  </si>
  <si>
    <t>Dakhla - Errachidia</t>
  </si>
  <si>
    <t>Dakhla - Fès</t>
  </si>
  <si>
    <t>Dakhla - Tanger-Assilah</t>
  </si>
  <si>
    <t>Dakhla - Oujda</t>
  </si>
  <si>
    <t>Tanger-Assilah</t>
  </si>
  <si>
    <t>Oujda</t>
  </si>
  <si>
    <t>Fès</t>
  </si>
  <si>
    <t xml:space="preserve">Rabat </t>
  </si>
  <si>
    <t>Béni Mellal</t>
  </si>
  <si>
    <t>Casablanca</t>
  </si>
  <si>
    <t>Marrakech</t>
  </si>
  <si>
    <t>Errachidia</t>
  </si>
  <si>
    <t>Agadir-Ida-Ou-Tanane</t>
  </si>
  <si>
    <t>Guelmim</t>
  </si>
  <si>
    <t>Laâyoune</t>
  </si>
  <si>
    <t>Dakhla</t>
  </si>
  <si>
    <t>Code</t>
  </si>
  <si>
    <t>Region</t>
  </si>
  <si>
    <t>TOTAL</t>
  </si>
  <si>
    <t>Tanger Tétouan Al Hoceima</t>
  </si>
  <si>
    <t>Oriental</t>
  </si>
  <si>
    <t>Fès Meknès</t>
  </si>
  <si>
    <t>Rabat Salé Kénitra</t>
  </si>
  <si>
    <t>Béni Mellal Khénifra</t>
  </si>
  <si>
    <t>Casablanca Settat</t>
  </si>
  <si>
    <t>Marrakech Safi</t>
  </si>
  <si>
    <t>DrâaTafilalet</t>
  </si>
  <si>
    <t>Souss Massa</t>
  </si>
  <si>
    <t>Guelmim Oued Noun</t>
  </si>
  <si>
    <t>Laâyoune Sakia Al Hamra</t>
  </si>
  <si>
    <t>Dakhla Oued Eddahab</t>
  </si>
  <si>
    <t>Value Added</t>
  </si>
  <si>
    <t>DHS (in millions 2019)</t>
  </si>
  <si>
    <t>VA_j/VA_tot</t>
  </si>
  <si>
    <t>a_j</t>
  </si>
  <si>
    <t>A_j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</si>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</sst>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0.0000"/>
    <numFmt numFmtId="167" formatCode="0.0000000"/>
    <numFmt numFmtId="168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0" applyNumberFormat="1" applyFill="1"/>
    <xf numFmtId="0" fontId="0" fillId="0" borderId="0" xfId="0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"/>
  <sheetViews>
    <sheetView topLeftCell="D1" zoomScaleNormal="100" workbookViewId="0">
      <selection activeCell="L8" sqref="L8"/>
    </sheetView>
  </sheetViews>
  <sheetFormatPr defaultRowHeight="14.4" x14ac:dyDescent="0.3"/>
  <cols>
    <col min="2" max="2" width="42.88671875" bestFit="1" customWidth="1"/>
    <col min="5" max="5" width="13.6640625" customWidth="1"/>
    <col min="8" max="8" width="42.88671875" bestFit="1" customWidth="1"/>
    <col min="11" max="11" width="10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5</v>
      </c>
    </row>
    <row r="2" spans="1:26" x14ac:dyDescent="0.3">
      <c r="A2">
        <v>1</v>
      </c>
      <c r="B2" t="s">
        <v>6</v>
      </c>
      <c r="C2">
        <v>1</v>
      </c>
      <c r="D2">
        <v>1</v>
      </c>
      <c r="E2" s="1">
        <v>0</v>
      </c>
      <c r="G2">
        <v>1</v>
      </c>
      <c r="H2" t="s">
        <v>6</v>
      </c>
      <c r="I2">
        <v>1</v>
      </c>
      <c r="J2">
        <v>1</v>
      </c>
      <c r="K2" s="1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3">
      <c r="A3">
        <v>2</v>
      </c>
      <c r="B3" t="s">
        <v>7</v>
      </c>
      <c r="C3">
        <v>1</v>
      </c>
      <c r="D3">
        <v>4</v>
      </c>
      <c r="E3" s="1">
        <v>240.224929348346</v>
      </c>
      <c r="G3">
        <v>2</v>
      </c>
      <c r="H3" t="s">
        <v>7</v>
      </c>
      <c r="I3">
        <v>1</v>
      </c>
      <c r="J3">
        <v>4</v>
      </c>
      <c r="K3" s="1">
        <v>168.92962971573999</v>
      </c>
      <c r="N3">
        <v>1</v>
      </c>
      <c r="O3" t="str" cm="1">
        <f t="array" ref="O3">VLOOKUP($N3&amp;O$2,$C$2:$E$145&amp;$D$2:$F$145,3,FALSE)</f>
        <v>0</v>
      </c>
      <c r="P3" t="str" cm="1">
        <f t="array" ref="P3">VLOOKUP($N3&amp;P$2,$C$2:$E$145&amp;$D$2:$F$145,3,FALSE)</f>
        <v>519,659003035757</v>
      </c>
      <c r="Q3" t="str" cm="1">
        <f t="array" ref="Q3">VLOOKUP($N3&amp;Q$2,$C$2:$E$145&amp;$D$2:$F$145,3,FALSE)</f>
        <v>275,232172722648</v>
      </c>
      <c r="R3" t="str" cm="1">
        <f t="array" ref="R3">VLOOKUP($N3&amp;R$2,$C$2:$E$145&amp;$D$2:$F$145,3,FALSE)</f>
        <v>240,224929348346</v>
      </c>
      <c r="S3" t="str" cm="1">
        <f t="array" ref="S3">VLOOKUP($N3&amp;S$2,$C$2:$E$145&amp;$D$2:$F$145,3,FALSE)</f>
        <v>468,042129704385</v>
      </c>
      <c r="T3" t="str" cm="1">
        <f t="array" ref="T3">VLOOKUP($N3&amp;T$2,$C$2:$E$145&amp;$D$2:$F$145,3,FALSE)</f>
        <v>330,402487020977</v>
      </c>
      <c r="U3" t="str" cm="1">
        <f t="array" ref="U3">VLOOKUP($N3&amp;U$2,$C$2:$E$145&amp;$D$2:$F$145,3,FALSE)</f>
        <v>557,942268921476</v>
      </c>
      <c r="V3" t="str" cm="1">
        <f t="array" ref="V3">VLOOKUP($N3&amp;V$2,$C$2:$E$145&amp;$D$2:$F$145,3,FALSE)</f>
        <v>578,445990169607</v>
      </c>
      <c r="W3" t="str" cm="1">
        <f t="array" ref="W3">VLOOKUP($N3&amp;W$2,$C$2:$E$145&amp;$D$2:$F$145,3,FALSE)</f>
        <v>779,480242819648</v>
      </c>
      <c r="X3" t="str" cm="1">
        <f t="array" ref="X3">VLOOKUP($N3&amp;X$2,$C$2:$E$145&amp;$D$2:$F$145,3,FALSE)</f>
        <v>960,173775903801</v>
      </c>
      <c r="Y3" t="str" cm="1">
        <f t="array" ref="Y3">VLOOKUP($N3&amp;Y$2,$C$2:$E$145&amp;$D$2:$F$145,3,FALSE)</f>
        <v>1395,39370974882</v>
      </c>
      <c r="Z3" t="str" cm="1">
        <f t="array" ref="Z3">VLOOKUP($N3&amp;Z$2,$C$2:$E$145&amp;$D$2:$F$145,3,FALSE)</f>
        <v>1920,66655600519</v>
      </c>
    </row>
    <row r="4" spans="1:26" x14ac:dyDescent="0.3">
      <c r="A4">
        <v>3</v>
      </c>
      <c r="B4" t="s">
        <v>8</v>
      </c>
      <c r="C4">
        <v>1</v>
      </c>
      <c r="D4">
        <v>3</v>
      </c>
      <c r="E4" s="1">
        <v>275.23217272264799</v>
      </c>
      <c r="G4">
        <v>3</v>
      </c>
      <c r="H4" t="s">
        <v>8</v>
      </c>
      <c r="I4">
        <v>1</v>
      </c>
      <c r="J4">
        <v>3</v>
      </c>
      <c r="K4" s="1">
        <v>242.74348568319701</v>
      </c>
      <c r="N4">
        <v>2</v>
      </c>
      <c r="O4" t="str" cm="1">
        <f t="array" ref="O4">VLOOKUP($N4&amp;O$2,$C$2:$E$145&amp;$D$2:$F$145,3,FALSE)</f>
        <v>519,659003035757</v>
      </c>
      <c r="P4" t="str" cm="1">
        <f t="array" ref="P4">VLOOKUP($N4&amp;P$2,$C$2:$E$145&amp;$D$2:$F$145,3,FALSE)</f>
        <v>0</v>
      </c>
      <c r="Q4" t="str" cm="1">
        <f t="array" ref="Q4">VLOOKUP($N4&amp;Q$2,$C$2:$E$145&amp;$D$2:$F$145,3,FALSE)</f>
        <v>317,6742778654</v>
      </c>
      <c r="R4" t="str" cm="1">
        <f t="array" ref="R4">VLOOKUP($N4&amp;R$2,$C$2:$E$145&amp;$D$2:$F$145,3,FALSE)</f>
        <v>514,05258078905</v>
      </c>
      <c r="S4" t="str" cm="1">
        <f t="array" ref="S4">VLOOKUP($N4&amp;S$2,$C$2:$E$145&amp;$D$2:$F$145,3,FALSE)</f>
        <v>581,962312074705</v>
      </c>
      <c r="T4" t="str" cm="1">
        <f t="array" ref="T4">VLOOKUP($N4&amp;T$2,$C$2:$E$145&amp;$D$2:$F$145,3,FALSE)</f>
        <v>604,230138461681</v>
      </c>
      <c r="U4" t="str" cm="1">
        <f t="array" ref="U4">VLOOKUP($N4&amp;U$2,$C$2:$E$145&amp;$D$2:$F$145,3,FALSE)</f>
        <v>777,484583029073</v>
      </c>
      <c r="V4" t="str" cm="1">
        <f t="array" ref="V4">VLOOKUP($N4&amp;V$2,$C$2:$E$145&amp;$D$2:$F$145,3,FALSE)</f>
        <v>516,481744069392</v>
      </c>
      <c r="W4" t="str" cm="1">
        <f t="array" ref="W4">VLOOKUP($N4&amp;W$2,$C$2:$E$145&amp;$D$2:$F$145,3,FALSE)</f>
        <v>1017,00631299174</v>
      </c>
      <c r="X4" t="str" cm="1">
        <f t="array" ref="X4">VLOOKUP($N4&amp;X$2,$C$2:$E$145&amp;$D$2:$F$145,3,FALSE)</f>
        <v>1197,69984607589</v>
      </c>
      <c r="Y4" t="str" cm="1">
        <f t="array" ref="Y4">VLOOKUP($N4&amp;Y$2,$C$2:$E$145&amp;$D$2:$F$145,3,FALSE)</f>
        <v>1632,91977992091</v>
      </c>
      <c r="Z4" t="str" cm="1">
        <f t="array" ref="Z4">VLOOKUP($N4&amp;Z$2,$C$2:$E$145&amp;$D$2:$F$145,3,FALSE)</f>
        <v>2158,19262617728</v>
      </c>
    </row>
    <row r="5" spans="1:26" x14ac:dyDescent="0.3">
      <c r="A5">
        <v>4</v>
      </c>
      <c r="B5" t="s">
        <v>9</v>
      </c>
      <c r="C5">
        <v>1</v>
      </c>
      <c r="D5">
        <v>6</v>
      </c>
      <c r="E5" s="1">
        <v>330.40248702097699</v>
      </c>
      <c r="G5">
        <v>4</v>
      </c>
      <c r="H5" t="s">
        <v>9</v>
      </c>
      <c r="I5">
        <v>1</v>
      </c>
      <c r="J5">
        <v>6</v>
      </c>
      <c r="K5" s="1">
        <v>228.08887274724199</v>
      </c>
      <c r="N5">
        <v>3</v>
      </c>
      <c r="O5" t="str" cm="1">
        <f t="array" ref="O5">VLOOKUP($N5&amp;O$2,$C$2:$E$145&amp;$D$2:$F$145,3,FALSE)</f>
        <v>275,232172722648</v>
      </c>
      <c r="P5" t="str" cm="1">
        <f t="array" ref="P5">VLOOKUP($N5&amp;P$2,$C$2:$E$145&amp;$D$2:$F$145,3,FALSE)</f>
        <v>317,6742778654</v>
      </c>
      <c r="Q5" t="str" cm="1">
        <f t="array" ref="Q5">VLOOKUP($N5&amp;Q$2,$C$2:$E$145&amp;$D$2:$F$145,3,FALSE)</f>
        <v>0</v>
      </c>
      <c r="R5" t="str" cm="1">
        <f t="array" ref="R5">VLOOKUP($N5&amp;R$2,$C$2:$E$145&amp;$D$2:$F$145,3,FALSE)</f>
        <v>199,207167923726</v>
      </c>
      <c r="S5" t="str" cm="1">
        <f t="array" ref="S5">VLOOKUP($N5&amp;S$2,$C$2:$E$145&amp;$D$2:$F$145,3,FALSE)</f>
        <v>279,916911262278</v>
      </c>
      <c r="T5" t="str" cm="1">
        <f t="array" ref="T5">VLOOKUP($N5&amp;T$2,$C$2:$E$145&amp;$D$2:$F$145,3,FALSE)</f>
        <v>289,384725596358</v>
      </c>
      <c r="U5" t="str" cm="1">
        <f t="array" ref="U5">VLOOKUP($N5&amp;U$2,$C$2:$E$145&amp;$D$2:$F$145,3,FALSE)</f>
        <v>475,439182216647</v>
      </c>
      <c r="V5" t="str" cm="1">
        <f t="array" ref="V5">VLOOKUP($N5&amp;V$2,$C$2:$E$145&amp;$D$2:$F$145,3,FALSE)</f>
        <v>339,475375147001</v>
      </c>
      <c r="W5" t="str" cm="1">
        <f t="array" ref="W5">VLOOKUP($N5&amp;W$2,$C$2:$E$145&amp;$D$2:$F$145,3,FALSE)</f>
        <v>714,960912179313</v>
      </c>
      <c r="X5" t="str" cm="1">
        <f t="array" ref="X5">VLOOKUP($N5&amp;X$2,$C$2:$E$145&amp;$D$2:$F$145,3,FALSE)</f>
        <v>895,654445263466</v>
      </c>
      <c r="Y5" t="str" cm="1">
        <f t="array" ref="Y5">VLOOKUP($N5&amp;Y$2,$C$2:$E$145&amp;$D$2:$F$145,3,FALSE)</f>
        <v>1330,87437910849</v>
      </c>
      <c r="Z5" t="str" cm="1">
        <f t="array" ref="Z5">VLOOKUP($N5&amp;Z$2,$C$2:$E$145&amp;$D$2:$F$145,3,FALSE)</f>
        <v>1856,14722536485</v>
      </c>
    </row>
    <row r="6" spans="1:26" x14ac:dyDescent="0.3">
      <c r="A6">
        <v>5</v>
      </c>
      <c r="B6" t="s">
        <v>10</v>
      </c>
      <c r="C6">
        <v>1</v>
      </c>
      <c r="D6">
        <v>5</v>
      </c>
      <c r="E6" s="1">
        <v>468.04212970438499</v>
      </c>
      <c r="G6">
        <v>5</v>
      </c>
      <c r="H6" t="s">
        <v>10</v>
      </c>
      <c r="I6">
        <v>1</v>
      </c>
      <c r="J6">
        <v>5</v>
      </c>
      <c r="K6" s="1">
        <v>368.792407758678</v>
      </c>
      <c r="N6">
        <v>4</v>
      </c>
      <c r="O6" t="str" cm="1">
        <f t="array" ref="O6">VLOOKUP($N6&amp;O$2,$C$2:$E$145&amp;$D$2:$F$145,3,FALSE)</f>
        <v>240,224929348346</v>
      </c>
      <c r="P6" t="str" cm="1">
        <f t="array" ref="P6">VLOOKUP($N6&amp;P$2,$C$2:$E$145&amp;$D$2:$F$145,3,FALSE)</f>
        <v>514,052580789049</v>
      </c>
      <c r="Q6" t="str" cm="1">
        <f t="array" ref="Q6">VLOOKUP($N6&amp;Q$2,$C$2:$E$145&amp;$D$2:$F$145,3,FALSE)</f>
        <v>199,207167923727</v>
      </c>
      <c r="R6" t="str" cm="1">
        <f t="array" ref="R6">VLOOKUP($N6&amp;R$2,$C$2:$E$145&amp;$D$2:$F$145,3,FALSE)</f>
        <v>0</v>
      </c>
      <c r="S6" t="str" cm="1">
        <f t="array" ref="S6">VLOOKUP($N6&amp;S$2,$C$2:$E$145&amp;$D$2:$F$145,3,FALSE)</f>
        <v>231,699461788689</v>
      </c>
      <c r="T6" t="str" cm="1">
        <f t="array" ref="T6">VLOOKUP($N6&amp;T$2,$C$2:$E$145&amp;$D$2:$F$145,3,FALSE)</f>
        <v>90,4605167656557</v>
      </c>
      <c r="U6" t="str" cm="1">
        <f t="array" ref="U6">VLOOKUP($N6&amp;U$2,$C$2:$E$145&amp;$D$2:$F$145,3,FALSE)</f>
        <v>318,000298666153</v>
      </c>
      <c r="V6" t="str" cm="1">
        <f t="array" ref="V6">VLOOKUP($N6&amp;V$2,$C$2:$E$145&amp;$D$2:$F$145,3,FALSE)</f>
        <v>460,42686984442</v>
      </c>
      <c r="W6" t="str" cm="1">
        <f t="array" ref="W6">VLOOKUP($N6&amp;W$2,$C$2:$E$145&amp;$D$2:$F$145,3,FALSE)</f>
        <v>539,538272564326</v>
      </c>
      <c r="X6" t="str" cm="1">
        <f t="array" ref="X6">VLOOKUP($N6&amp;X$2,$C$2:$E$145&amp;$D$2:$F$145,3,FALSE)</f>
        <v>720,231805648479</v>
      </c>
      <c r="Y6" t="str" cm="1">
        <f t="array" ref="Y6">VLOOKUP($N6&amp;Y$2,$C$2:$E$145&amp;$D$2:$F$145,3,FALSE)</f>
        <v>1155,4517394935</v>
      </c>
      <c r="Z6" t="str" cm="1">
        <f t="array" ref="Z6">VLOOKUP($N6&amp;Z$2,$C$2:$E$145&amp;$D$2:$F$145,3,FALSE)</f>
        <v>1680,72458574987</v>
      </c>
    </row>
    <row r="7" spans="1:26" x14ac:dyDescent="0.3">
      <c r="A7">
        <v>6</v>
      </c>
      <c r="B7" t="s">
        <v>11</v>
      </c>
      <c r="C7">
        <v>1</v>
      </c>
      <c r="D7">
        <v>2</v>
      </c>
      <c r="E7" s="1">
        <v>519.659003035757</v>
      </c>
      <c r="G7">
        <v>6</v>
      </c>
      <c r="H7" t="s">
        <v>11</v>
      </c>
      <c r="I7">
        <v>1</v>
      </c>
      <c r="J7">
        <v>2</v>
      </c>
      <c r="K7" s="1">
        <v>400.661775347446</v>
      </c>
      <c r="N7">
        <v>5</v>
      </c>
      <c r="O7" t="str" cm="1">
        <f t="array" ref="O7">VLOOKUP($N7&amp;O$2,$C$2:$E$145&amp;$D$2:$F$145,3,FALSE)</f>
        <v>468,042129704385</v>
      </c>
      <c r="P7" t="str" cm="1">
        <f t="array" ref="P7">VLOOKUP($N7&amp;P$2,$C$2:$E$145&amp;$D$2:$F$145,3,FALSE)</f>
        <v>581,962312074706</v>
      </c>
      <c r="Q7" t="str" cm="1">
        <f t="array" ref="Q7">VLOOKUP($N7&amp;Q$2,$C$2:$E$145&amp;$D$2:$F$145,3,FALSE)</f>
        <v>279,916911262278</v>
      </c>
      <c r="R7" t="str" cm="1">
        <f t="array" ref="R7">VLOOKUP($N7&amp;R$2,$C$2:$E$145&amp;$D$2:$F$145,3,FALSE)</f>
        <v>231,699461788689</v>
      </c>
      <c r="S7" t="str" cm="1">
        <f t="array" ref="S7">VLOOKUP($N7&amp;S$2,$C$2:$E$145&amp;$D$2:$F$145,3,FALSE)</f>
        <v>0</v>
      </c>
      <c r="T7" t="str" cm="1">
        <f t="array" ref="T7">VLOOKUP($N7&amp;T$2,$C$2:$E$145&amp;$D$2:$F$145,3,FALSE)</f>
        <v>197,939188508501</v>
      </c>
      <c r="U7" t="str" cm="1">
        <f t="array" ref="U7">VLOOKUP($N7&amp;U$2,$C$2:$E$145&amp;$D$2:$F$145,3,FALSE)</f>
        <v>195,823814768326</v>
      </c>
      <c r="V7" t="str" cm="1">
        <f t="array" ref="V7">VLOOKUP($N7&amp;V$2,$C$2:$E$145&amp;$D$2:$F$145,3,FALSE)</f>
        <v>348,970233042434</v>
      </c>
      <c r="W7" t="str" cm="1">
        <f t="array" ref="W7">VLOOKUP($N7&amp;W$2,$C$2:$E$145&amp;$D$2:$F$145,3,FALSE)</f>
        <v>435,345544730992</v>
      </c>
      <c r="X7" t="str" cm="1">
        <f t="array" ref="X7">VLOOKUP($N7&amp;X$2,$C$2:$E$145&amp;$D$2:$F$145,3,FALSE)</f>
        <v>616,039077815146</v>
      </c>
      <c r="Y7" t="str" cm="1">
        <f t="array" ref="Y7">VLOOKUP($N7&amp;Y$2,$C$2:$E$145&amp;$D$2:$F$145,3,FALSE)</f>
        <v>1051,25901166016</v>
      </c>
      <c r="Z7" t="str" cm="1">
        <f t="array" ref="Z7">VLOOKUP($N7&amp;Z$2,$C$2:$E$145&amp;$D$2:$F$145,3,FALSE)</f>
        <v>1576,53185791653</v>
      </c>
    </row>
    <row r="8" spans="1:26" x14ac:dyDescent="0.3">
      <c r="A8">
        <v>7</v>
      </c>
      <c r="B8" t="s">
        <v>12</v>
      </c>
      <c r="C8">
        <v>1</v>
      </c>
      <c r="D8">
        <v>7</v>
      </c>
      <c r="E8" s="1">
        <v>557.94226892147606</v>
      </c>
      <c r="G8">
        <v>7</v>
      </c>
      <c r="H8" t="s">
        <v>12</v>
      </c>
      <c r="I8">
        <v>1</v>
      </c>
      <c r="J8">
        <v>7</v>
      </c>
      <c r="K8" s="1">
        <v>393.86369191598197</v>
      </c>
      <c r="N8">
        <v>6</v>
      </c>
      <c r="O8" t="str" cm="1">
        <f t="array" ref="O8">VLOOKUP($N8&amp;O$2,$C$2:$E$145&amp;$D$2:$F$145,3,FALSE)</f>
        <v>330,402487020978</v>
      </c>
      <c r="P8" t="str" cm="1">
        <f t="array" ref="P8">VLOOKUP($N8&amp;P$2,$C$2:$E$145&amp;$D$2:$F$145,3,FALSE)</f>
        <v>604,230138461681</v>
      </c>
      <c r="Q8" t="str" cm="1">
        <f t="array" ref="Q8">VLOOKUP($N8&amp;Q$2,$C$2:$E$145&amp;$D$2:$F$145,3,FALSE)</f>
        <v>289,384725596358</v>
      </c>
      <c r="R8" t="str" cm="1">
        <f t="array" ref="R8">VLOOKUP($N8&amp;R$2,$C$2:$E$145&amp;$D$2:$F$145,3,FALSE)</f>
        <v>90,4605167656557</v>
      </c>
      <c r="S8" t="str" cm="1">
        <f t="array" ref="S8">VLOOKUP($N8&amp;S$2,$C$2:$E$145&amp;$D$2:$F$145,3,FALSE)</f>
        <v>197,939188508501</v>
      </c>
      <c r="T8" t="str" cm="1">
        <f t="array" ref="T8">VLOOKUP($N8&amp;T$2,$C$2:$E$145&amp;$D$2:$F$145,3,FALSE)</f>
        <v>0</v>
      </c>
      <c r="U8" t="str" cm="1">
        <f t="array" ref="U8">VLOOKUP($N8&amp;U$2,$C$2:$E$145&amp;$D$2:$F$145,3,FALSE)</f>
        <v>238,367418631722</v>
      </c>
      <c r="V8" t="str" cm="1">
        <f t="array" ref="V8">VLOOKUP($N8&amp;V$2,$C$2:$E$145&amp;$D$2:$F$145,3,FALSE)</f>
        <v>513,395743451073</v>
      </c>
      <c r="W8" t="str" cm="1">
        <f t="array" ref="W8">VLOOKUP($N8&amp;W$2,$C$2:$E$145&amp;$D$2:$F$145,3,FALSE)</f>
        <v>459,905392529895</v>
      </c>
      <c r="X8" t="str" cm="1">
        <f t="array" ref="X8">VLOOKUP($N8&amp;X$2,$C$2:$E$145&amp;$D$2:$F$145,3,FALSE)</f>
        <v>640,598925614048</v>
      </c>
      <c r="Y8" t="str" cm="1">
        <f t="array" ref="Y8">VLOOKUP($N8&amp;Y$2,$C$2:$E$145&amp;$D$2:$F$145,3,FALSE)</f>
        <v>1075,81885945907</v>
      </c>
      <c r="Z8" t="str" cm="1">
        <f t="array" ref="Z8">VLOOKUP($N8&amp;Z$2,$C$2:$E$145&amp;$D$2:$F$145,3,FALSE)</f>
        <v>1601,09170571543</v>
      </c>
    </row>
    <row r="9" spans="1:26" x14ac:dyDescent="0.3">
      <c r="A9">
        <v>8</v>
      </c>
      <c r="B9" t="s">
        <v>13</v>
      </c>
      <c r="C9">
        <v>1</v>
      </c>
      <c r="D9">
        <v>8</v>
      </c>
      <c r="E9" s="1">
        <v>578.44599016960694</v>
      </c>
      <c r="G9">
        <v>8</v>
      </c>
      <c r="H9" t="s">
        <v>13</v>
      </c>
      <c r="I9">
        <v>1</v>
      </c>
      <c r="J9">
        <v>8</v>
      </c>
      <c r="K9" s="1">
        <v>468.85487754611</v>
      </c>
      <c r="N9">
        <v>7</v>
      </c>
      <c r="O9" t="str" cm="1">
        <f t="array" ref="O9">VLOOKUP($N9&amp;O$2,$C$2:$E$145&amp;$D$2:$F$145,3,FALSE)</f>
        <v>557,942268921475</v>
      </c>
      <c r="P9" t="str" cm="1">
        <f t="array" ref="P9">VLOOKUP($N9&amp;P$2,$C$2:$E$145&amp;$D$2:$F$145,3,FALSE)</f>
        <v>777,484583029074</v>
      </c>
      <c r="Q9" t="str" cm="1">
        <f t="array" ref="Q9">VLOOKUP($N9&amp;Q$2,$C$2:$E$145&amp;$D$2:$F$145,3,FALSE)</f>
        <v>475,439182216646</v>
      </c>
      <c r="R9" t="str" cm="1">
        <f t="array" ref="R9">VLOOKUP($N9&amp;R$2,$C$2:$E$145&amp;$D$2:$F$145,3,FALSE)</f>
        <v>318,000298666153</v>
      </c>
      <c r="S9" t="str" cm="1">
        <f t="array" ref="S9">VLOOKUP($N9&amp;S$2,$C$2:$E$145&amp;$D$2:$F$145,3,FALSE)</f>
        <v>195,823814768326</v>
      </c>
      <c r="T9" t="str" cm="1">
        <f t="array" ref="T9">VLOOKUP($N9&amp;T$2,$C$2:$E$145&amp;$D$2:$F$145,3,FALSE)</f>
        <v>238,367418631722</v>
      </c>
      <c r="U9" t="str" cm="1">
        <f t="array" ref="U9">VLOOKUP($N9&amp;U$2,$C$2:$E$145&amp;$D$2:$F$145,3,FALSE)</f>
        <v>0</v>
      </c>
      <c r="V9" t="str" cm="1">
        <f t="array" ref="V9">VLOOKUP($N9&amp;V$2,$C$2:$E$145&amp;$D$2:$F$145,3,FALSE)</f>
        <v>499,731030464499</v>
      </c>
      <c r="W9" t="str" cm="1">
        <f t="array" ref="W9">VLOOKUP($N9&amp;W$2,$C$2:$E$145&amp;$D$2:$F$145,3,FALSE)</f>
        <v>241,385133632827</v>
      </c>
      <c r="X9" t="str" cm="1">
        <f t="array" ref="X9">VLOOKUP($N9&amp;X$2,$C$2:$E$145&amp;$D$2:$F$145,3,FALSE)</f>
        <v>422,07866671698</v>
      </c>
      <c r="Y9" t="str" cm="1">
        <f t="array" ref="Y9">VLOOKUP($N9&amp;Y$2,$C$2:$E$145&amp;$D$2:$F$145,3,FALSE)</f>
        <v>857,298600562003</v>
      </c>
      <c r="Z9" t="str" cm="1">
        <f t="array" ref="Z9">VLOOKUP($N9&amp;Z$2,$C$2:$E$145&amp;$D$2:$F$145,3,FALSE)</f>
        <v>1382,57144681837</v>
      </c>
    </row>
    <row r="10" spans="1:26" x14ac:dyDescent="0.3">
      <c r="A10">
        <v>9</v>
      </c>
      <c r="B10" t="s">
        <v>14</v>
      </c>
      <c r="C10">
        <v>1</v>
      </c>
      <c r="D10">
        <v>9</v>
      </c>
      <c r="E10" s="1">
        <v>779.48024281964797</v>
      </c>
      <c r="G10">
        <v>9</v>
      </c>
      <c r="H10" t="s">
        <v>14</v>
      </c>
      <c r="I10">
        <v>1</v>
      </c>
      <c r="J10">
        <v>9</v>
      </c>
      <c r="K10" s="1">
        <v>506.54001268833599</v>
      </c>
      <c r="N10">
        <v>8</v>
      </c>
      <c r="O10" t="str" cm="1">
        <f t="array" ref="O10">VLOOKUP($N10&amp;O$2,$C$2:$E$145&amp;$D$2:$F$145,3,FALSE)</f>
        <v>578,445990169607</v>
      </c>
      <c r="P10" t="str" cm="1">
        <f t="array" ref="P10">VLOOKUP($N10&amp;P$2,$C$2:$E$145&amp;$D$2:$F$145,3,FALSE)</f>
        <v>516,481744069392</v>
      </c>
      <c r="Q10" t="str" cm="1">
        <f t="array" ref="Q10">VLOOKUP($N10&amp;Q$2,$C$2:$E$145&amp;$D$2:$F$145,3,FALSE)</f>
        <v>339,475375147001</v>
      </c>
      <c r="R10" t="str" cm="1">
        <f t="array" ref="R10">VLOOKUP($N10&amp;R$2,$C$2:$E$145&amp;$D$2:$F$145,3,FALSE)</f>
        <v>460,42686984442</v>
      </c>
      <c r="S10" t="str" cm="1">
        <f t="array" ref="S10">VLOOKUP($N10&amp;S$2,$C$2:$E$145&amp;$D$2:$F$145,3,FALSE)</f>
        <v>348,970233042435</v>
      </c>
      <c r="T10" t="str" cm="1">
        <f t="array" ref="T10">VLOOKUP($N10&amp;T$2,$C$2:$E$145&amp;$D$2:$F$145,3,FALSE)</f>
        <v>513,395743451073</v>
      </c>
      <c r="U10" t="str" cm="1">
        <f t="array" ref="U10">VLOOKUP($N10&amp;U$2,$C$2:$E$145&amp;$D$2:$F$145,3,FALSE)</f>
        <v>499,731030464498</v>
      </c>
      <c r="V10" t="str" cm="1">
        <f t="array" ref="V10">VLOOKUP($N10&amp;V$2,$C$2:$E$145&amp;$D$2:$F$145,3,FALSE)</f>
        <v>0</v>
      </c>
      <c r="W10" t="str" cm="1">
        <f t="array" ref="W10">VLOOKUP($N10&amp;W$2,$C$2:$E$145&amp;$D$2:$F$145,3,FALSE)</f>
        <v>644,375774487881</v>
      </c>
      <c r="X10" t="str" cm="1">
        <f t="array" ref="X10">VLOOKUP($N10&amp;X$2,$C$2:$E$145&amp;$D$2:$F$145,3,FALSE)</f>
        <v>817,640704038995</v>
      </c>
      <c r="Y10" t="str" cm="1">
        <f t="array" ref="Y10">VLOOKUP($N10&amp;Y$2,$C$2:$E$145&amp;$D$2:$F$145,3,FALSE)</f>
        <v>1252,86063788401</v>
      </c>
      <c r="Z10" t="str" cm="1">
        <f t="array" ref="Z10">VLOOKUP($N10&amp;Z$2,$C$2:$E$145&amp;$D$2:$F$145,3,FALSE)</f>
        <v>1778,13348414038</v>
      </c>
    </row>
    <row r="11" spans="1:26" x14ac:dyDescent="0.3">
      <c r="A11">
        <v>10</v>
      </c>
      <c r="B11" t="s">
        <v>15</v>
      </c>
      <c r="C11">
        <v>1</v>
      </c>
      <c r="D11">
        <v>10</v>
      </c>
      <c r="E11" s="1">
        <v>960.17377590380102</v>
      </c>
      <c r="G11">
        <v>10</v>
      </c>
      <c r="H11" t="s">
        <v>15</v>
      </c>
      <c r="I11">
        <v>1</v>
      </c>
      <c r="J11">
        <v>10</v>
      </c>
      <c r="K11" s="1">
        <v>645.83467481679804</v>
      </c>
      <c r="N11">
        <v>9</v>
      </c>
      <c r="O11" t="str" cm="1">
        <f t="array" ref="O11">VLOOKUP($N11&amp;O$2,$C$2:$E$145&amp;$D$2:$F$145,3,FALSE)</f>
        <v>779,480242819649</v>
      </c>
      <c r="P11" t="str" cm="1">
        <f t="array" ref="P11">VLOOKUP($N11&amp;P$2,$C$2:$E$145&amp;$D$2:$F$145,3,FALSE)</f>
        <v>1017,00631299174</v>
      </c>
      <c r="Q11" t="str" cm="1">
        <f t="array" ref="Q11">VLOOKUP($N11&amp;Q$2,$C$2:$E$145&amp;$D$2:$F$145,3,FALSE)</f>
        <v>714,960912179313</v>
      </c>
      <c r="R11" t="str" cm="1">
        <f t="array" ref="R11">VLOOKUP($N11&amp;R$2,$C$2:$E$145&amp;$D$2:$F$145,3,FALSE)</f>
        <v>539,538272564326</v>
      </c>
      <c r="S11" t="str" cm="1">
        <f t="array" ref="S11">VLOOKUP($N11&amp;S$2,$C$2:$E$145&amp;$D$2:$F$145,3,FALSE)</f>
        <v>435,345544730992</v>
      </c>
      <c r="T11" t="str" cm="1">
        <f t="array" ref="T11">VLOOKUP($N11&amp;T$2,$C$2:$E$145&amp;$D$2:$F$145,3,FALSE)</f>
        <v>459,905392529895</v>
      </c>
      <c r="U11" t="str" cm="1">
        <f t="array" ref="U11">VLOOKUP($N11&amp;U$2,$C$2:$E$145&amp;$D$2:$F$145,3,FALSE)</f>
        <v>241,385133632827</v>
      </c>
      <c r="V11" t="str" cm="1">
        <f t="array" ref="V11">VLOOKUP($N11&amp;V$2,$C$2:$E$145&amp;$D$2:$F$145,3,FALSE)</f>
        <v>644,375774487881</v>
      </c>
      <c r="W11" t="str" cm="1">
        <f t="array" ref="W11">VLOOKUP($N11&amp;W$2,$C$2:$E$145&amp;$D$2:$F$145,3,FALSE)</f>
        <v>0</v>
      </c>
      <c r="X11" t="str" cm="1">
        <f t="array" ref="X11">VLOOKUP($N11&amp;X$2,$C$2:$E$145&amp;$D$2:$F$145,3,FALSE)</f>
        <v>198,466371573706</v>
      </c>
      <c r="Y11" t="str" cm="1">
        <f t="array" ref="Y11">VLOOKUP($N11&amp;Y$2,$C$2:$E$145&amp;$D$2:$F$145,3,FALSE)</f>
        <v>633,686305418729</v>
      </c>
      <c r="Z11" t="str" cm="1">
        <f t="array" ref="Z11">VLOOKUP($N11&amp;Z$2,$C$2:$E$145&amp;$D$2:$F$145,3,FALSE)</f>
        <v>1158,95915167509</v>
      </c>
    </row>
    <row r="12" spans="1:26" x14ac:dyDescent="0.3">
      <c r="A12">
        <v>11</v>
      </c>
      <c r="B12" t="s">
        <v>16</v>
      </c>
      <c r="C12">
        <v>1</v>
      </c>
      <c r="D12">
        <v>11</v>
      </c>
      <c r="E12" s="1">
        <v>1395.3937097488199</v>
      </c>
      <c r="G12">
        <v>11</v>
      </c>
      <c r="H12" t="s">
        <v>16</v>
      </c>
      <c r="I12">
        <v>1</v>
      </c>
      <c r="J12">
        <v>11</v>
      </c>
      <c r="K12" s="1">
        <v>972.16514500920596</v>
      </c>
      <c r="N12">
        <v>10</v>
      </c>
      <c r="O12" t="str" cm="1">
        <f t="array" ref="O12">VLOOKUP($N12&amp;O$2,$C$2:$E$145&amp;$D$2:$F$145,3,FALSE)</f>
        <v>960,173775903802</v>
      </c>
      <c r="P12" t="str" cm="1">
        <f t="array" ref="P12">VLOOKUP($N12&amp;P$2,$C$2:$E$145&amp;$D$2:$F$145,3,FALSE)</f>
        <v>1197,69984607589</v>
      </c>
      <c r="Q12" t="str" cm="1">
        <f t="array" ref="Q12">VLOOKUP($N12&amp;Q$2,$C$2:$E$145&amp;$D$2:$F$145,3,FALSE)</f>
        <v>895,654445263466</v>
      </c>
      <c r="R12" t="str" cm="1">
        <f t="array" ref="R12">VLOOKUP($N12&amp;R$2,$C$2:$E$145&amp;$D$2:$F$145,3,FALSE)</f>
        <v>720,231805648479</v>
      </c>
      <c r="S12" t="str" cm="1">
        <f t="array" ref="S12">VLOOKUP($N12&amp;S$2,$C$2:$E$145&amp;$D$2:$F$145,3,FALSE)</f>
        <v>616,039077815146</v>
      </c>
      <c r="T12" t="str" cm="1">
        <f t="array" ref="T12">VLOOKUP($N12&amp;T$2,$C$2:$E$145&amp;$D$2:$F$145,3,FALSE)</f>
        <v>640,598925614048</v>
      </c>
      <c r="U12" t="str" cm="1">
        <f t="array" ref="U12">VLOOKUP($N12&amp;U$2,$C$2:$E$145&amp;$D$2:$F$145,3,FALSE)</f>
        <v>422,07866671698</v>
      </c>
      <c r="V12" t="str" cm="1">
        <f t="array" ref="V12">VLOOKUP($N12&amp;V$2,$C$2:$E$145&amp;$D$2:$F$145,3,FALSE)</f>
        <v>817,640704038995</v>
      </c>
      <c r="W12" t="str" cm="1">
        <f t="array" ref="W12">VLOOKUP($N12&amp;W$2,$C$2:$E$145&amp;$D$2:$F$145,3,FALSE)</f>
        <v>198,466371573706</v>
      </c>
      <c r="X12" t="str" cm="1">
        <f t="array" ref="X12">VLOOKUP($N12&amp;X$2,$C$2:$E$145&amp;$D$2:$F$145,3,FALSE)</f>
        <v>0</v>
      </c>
      <c r="Y12" t="str" cm="1">
        <f t="array" ref="Y12">VLOOKUP($N12&amp;Y$2,$C$2:$E$145&amp;$D$2:$F$145,3,FALSE)</f>
        <v>435,893681708452</v>
      </c>
      <c r="Z12" t="str" cm="1">
        <f t="array" ref="Z12">VLOOKUP($N12&amp;Z$2,$C$2:$E$145&amp;$D$2:$F$145,3,FALSE)</f>
        <v>961,16652796482</v>
      </c>
    </row>
    <row r="13" spans="1:26" x14ac:dyDescent="0.3">
      <c r="A13">
        <v>12</v>
      </c>
      <c r="B13" t="s">
        <v>17</v>
      </c>
      <c r="C13">
        <v>1</v>
      </c>
      <c r="D13">
        <v>12</v>
      </c>
      <c r="E13" s="1">
        <v>1920.6665560051899</v>
      </c>
      <c r="G13">
        <v>12</v>
      </c>
      <c r="H13" t="s">
        <v>17</v>
      </c>
      <c r="I13">
        <v>1</v>
      </c>
      <c r="J13">
        <v>12</v>
      </c>
      <c r="K13" s="1">
        <v>1366.12208178537</v>
      </c>
      <c r="N13">
        <v>11</v>
      </c>
      <c r="O13" t="str" cm="1">
        <f t="array" ref="O13">VLOOKUP($N13&amp;O$2,$C$2:$E$145&amp;$D$2:$F$145,3,FALSE)</f>
        <v>1395,39370974882</v>
      </c>
      <c r="P13" t="str" cm="1">
        <f t="array" ref="P13">VLOOKUP($N13&amp;P$2,$C$2:$E$145&amp;$D$2:$F$145,3,FALSE)</f>
        <v>1920,66655600519</v>
      </c>
      <c r="Q13" t="str" cm="1">
        <f t="array" ref="Q13">VLOOKUP($N13&amp;Q$2,$C$2:$E$145&amp;$D$2:$F$145,3,FALSE)</f>
        <v>1330,87437910848</v>
      </c>
      <c r="R13" t="str" cm="1">
        <f t="array" ref="R13">VLOOKUP($N13&amp;R$2,$C$2:$E$145&amp;$D$2:$F$145,3,FALSE)</f>
        <v>1155,4517394935</v>
      </c>
      <c r="S13" t="str" cm="1">
        <f t="array" ref="S13">VLOOKUP($N13&amp;S$2,$C$2:$E$145&amp;$D$2:$F$145,3,FALSE)</f>
        <v>1051,25901166016</v>
      </c>
      <c r="T13" t="str" cm="1">
        <f t="array" ref="T13">VLOOKUP($N13&amp;T$2,$C$2:$E$145&amp;$D$2:$F$145,3,FALSE)</f>
        <v>1075,81885945907</v>
      </c>
      <c r="U13" t="str" cm="1">
        <f t="array" ref="U13">VLOOKUP($N13&amp;U$2,$C$2:$E$145&amp;$D$2:$F$145,3,FALSE)</f>
        <v>857,298600562003</v>
      </c>
      <c r="V13" t="str" cm="1">
        <f t="array" ref="V13">VLOOKUP($N13&amp;V$2,$C$2:$E$145&amp;$D$2:$F$145,3,FALSE)</f>
        <v>1252,86063788401</v>
      </c>
      <c r="W13" t="str" cm="1">
        <f t="array" ref="W13">VLOOKUP($N13&amp;W$2,$C$2:$E$145&amp;$D$2:$F$145,3,FALSE)</f>
        <v>633,686305418729</v>
      </c>
      <c r="X13" t="str" cm="1">
        <f t="array" ref="X13">VLOOKUP($N13&amp;X$2,$C$2:$E$145&amp;$D$2:$F$145,3,FALSE)</f>
        <v>435,893681708452</v>
      </c>
      <c r="Y13" t="str" cm="1">
        <f t="array" ref="Y13">VLOOKUP($N13&amp;Y$2,$C$2:$E$145&amp;$D$2:$F$145,3,FALSE)</f>
        <v>0</v>
      </c>
      <c r="Z13" t="str" cm="1">
        <f t="array" ref="Z13">VLOOKUP($N13&amp;Z$2,$C$2:$E$145&amp;$D$2:$F$145,3,FALSE)</f>
        <v>525,272846256367</v>
      </c>
    </row>
    <row r="14" spans="1:26" x14ac:dyDescent="0.3">
      <c r="A14">
        <v>13</v>
      </c>
      <c r="B14" t="s">
        <v>18</v>
      </c>
      <c r="C14">
        <v>2</v>
      </c>
      <c r="D14">
        <v>2</v>
      </c>
      <c r="E14" s="1">
        <v>0</v>
      </c>
      <c r="G14">
        <v>13</v>
      </c>
      <c r="H14" t="s">
        <v>18</v>
      </c>
      <c r="I14">
        <v>2</v>
      </c>
      <c r="J14">
        <v>2</v>
      </c>
      <c r="K14" s="1">
        <v>0</v>
      </c>
      <c r="N14">
        <v>12</v>
      </c>
      <c r="O14" t="str" cm="1">
        <f t="array" ref="O14">VLOOKUP($N14&amp;O$2,$C$2:$E$145&amp;$D$2:$F$145,3,FALSE)</f>
        <v>1920,66655600519</v>
      </c>
      <c r="P14" t="str" cm="1">
        <f t="array" ref="P14">VLOOKUP($N14&amp;P$2,$C$2:$E$145&amp;$D$2:$F$145,3,FALSE)</f>
        <v>2158,19262617728</v>
      </c>
      <c r="Q14" t="str" cm="1">
        <f t="array" ref="Q14">VLOOKUP($N14&amp;Q$2,$C$2:$E$145&amp;$D$2:$F$145,3,FALSE)</f>
        <v>1856,14722536485</v>
      </c>
      <c r="R14" t="str" cm="1">
        <f t="array" ref="R14">VLOOKUP($N14&amp;R$2,$C$2:$E$145&amp;$D$2:$F$145,3,FALSE)</f>
        <v>1680,72458574986</v>
      </c>
      <c r="S14" t="str" cm="1">
        <f t="array" ref="S14">VLOOKUP($N14&amp;S$2,$C$2:$E$145&amp;$D$2:$F$145,3,FALSE)</f>
        <v>1576,53185791653</v>
      </c>
      <c r="T14" t="str" cm="1">
        <f t="array" ref="T14">VLOOKUP($N14&amp;T$2,$C$2:$E$145&amp;$D$2:$F$145,3,FALSE)</f>
        <v>1601,09170571543</v>
      </c>
      <c r="U14" t="str" cm="1">
        <f t="array" ref="U14">VLOOKUP($N14&amp;U$2,$C$2:$E$145&amp;$D$2:$F$145,3,FALSE)</f>
        <v>1382,57144681837</v>
      </c>
      <c r="V14" t="str" cm="1">
        <f t="array" ref="V14">VLOOKUP($N14&amp;V$2,$C$2:$E$145&amp;$D$2:$F$145,3,FALSE)</f>
        <v>1778,13348414038</v>
      </c>
      <c r="W14" t="str" cm="1">
        <f t="array" ref="W14">VLOOKUP($N14&amp;W$2,$C$2:$E$145&amp;$D$2:$F$145,3,FALSE)</f>
        <v>1158,95915167509</v>
      </c>
      <c r="X14" t="str" cm="1">
        <f t="array" ref="X14">VLOOKUP($N14&amp;X$2,$C$2:$E$145&amp;$D$2:$F$145,3,FALSE)</f>
        <v>961,166527964819</v>
      </c>
      <c r="Y14" t="str" cm="1">
        <f t="array" ref="Y14">VLOOKUP($N14&amp;Y$2,$C$2:$E$145&amp;$D$2:$F$145,3,FALSE)</f>
        <v>525,272846256367</v>
      </c>
      <c r="Z14" t="str" cm="1">
        <f t="array" ref="Z14">VLOOKUP($N14&amp;Z$2,$C$2:$E$145&amp;$D$2:$F$145,3,FALSE)</f>
        <v>0</v>
      </c>
    </row>
    <row r="15" spans="1:26" x14ac:dyDescent="0.3">
      <c r="A15">
        <v>14</v>
      </c>
      <c r="B15" t="s">
        <v>19</v>
      </c>
      <c r="C15">
        <v>2</v>
      </c>
      <c r="D15">
        <v>3</v>
      </c>
      <c r="E15" s="1">
        <v>317.67427786539997</v>
      </c>
      <c r="G15">
        <v>14</v>
      </c>
      <c r="H15" t="s">
        <v>19</v>
      </c>
      <c r="I15">
        <v>2</v>
      </c>
      <c r="J15">
        <v>3</v>
      </c>
      <c r="K15" s="1">
        <v>197.58819342564701</v>
      </c>
    </row>
    <row r="16" spans="1:26" x14ac:dyDescent="0.3">
      <c r="A16">
        <v>15</v>
      </c>
      <c r="B16" t="s">
        <v>20</v>
      </c>
      <c r="C16">
        <v>2</v>
      </c>
      <c r="D16">
        <v>4</v>
      </c>
      <c r="E16" s="1">
        <v>514.05258078905001</v>
      </c>
      <c r="G16">
        <v>15</v>
      </c>
      <c r="H16" t="s">
        <v>20</v>
      </c>
      <c r="I16">
        <v>2</v>
      </c>
      <c r="J16">
        <v>4</v>
      </c>
      <c r="K16" s="1">
        <v>310.85459171619101</v>
      </c>
    </row>
    <row r="17" spans="1:26" x14ac:dyDescent="0.3">
      <c r="A17">
        <v>16</v>
      </c>
      <c r="B17" t="s">
        <v>21</v>
      </c>
      <c r="C17">
        <v>2</v>
      </c>
      <c r="D17">
        <v>8</v>
      </c>
      <c r="E17" s="1">
        <v>516.48174406939199</v>
      </c>
      <c r="G17">
        <v>16</v>
      </c>
      <c r="H17" t="s">
        <v>21</v>
      </c>
      <c r="I17">
        <v>2</v>
      </c>
      <c r="J17">
        <v>8</v>
      </c>
      <c r="K17" s="1">
        <v>387.71578721532802</v>
      </c>
      <c r="O17">
        <v>1</v>
      </c>
      <c r="P17">
        <v>2</v>
      </c>
      <c r="Q17">
        <v>3</v>
      </c>
      <c r="R17">
        <v>4</v>
      </c>
      <c r="S17">
        <v>5</v>
      </c>
      <c r="T17">
        <v>6</v>
      </c>
      <c r="U17">
        <v>7</v>
      </c>
      <c r="V17">
        <v>8</v>
      </c>
      <c r="W17">
        <v>9</v>
      </c>
      <c r="X17">
        <v>10</v>
      </c>
      <c r="Y17">
        <v>11</v>
      </c>
      <c r="Z17">
        <v>12</v>
      </c>
    </row>
    <row r="18" spans="1:26" x14ac:dyDescent="0.3">
      <c r="A18">
        <v>17</v>
      </c>
      <c r="B18" t="s">
        <v>22</v>
      </c>
      <c r="C18">
        <v>2</v>
      </c>
      <c r="D18">
        <v>1</v>
      </c>
      <c r="E18" s="1">
        <v>519.659003035757</v>
      </c>
      <c r="G18">
        <v>17</v>
      </c>
      <c r="H18" t="s">
        <v>22</v>
      </c>
      <c r="I18">
        <v>2</v>
      </c>
      <c r="J18">
        <v>1</v>
      </c>
      <c r="K18" s="1">
        <v>400.66177534744702</v>
      </c>
      <c r="N18">
        <v>1</v>
      </c>
      <c r="O18" t="str" cm="1">
        <f t="array" ref="O18">VLOOKUP($N18&amp;O$17,$I$2:$K$145&amp;$J$2:$L$145,3,FALSE)</f>
        <v>0</v>
      </c>
      <c r="P18" t="str" cm="1">
        <f t="array" ref="P18">VLOOKUP($N18&amp;P$17,$I$2:$K$145&amp;$J$2:$L$145,3,FALSE)</f>
        <v>400,661775347446</v>
      </c>
      <c r="Q18" t="str" cm="1">
        <f t="array" ref="Q18">VLOOKUP($N18&amp;Q$17,$I$2:$K$145&amp;$J$2:$L$145,3,FALSE)</f>
        <v>242,743485683197</v>
      </c>
      <c r="R18" t="str" cm="1">
        <f t="array" ref="R18">VLOOKUP($N18&amp;R$17,$I$2:$K$145&amp;$J$2:$L$145,3,FALSE)</f>
        <v>168,92962971574</v>
      </c>
      <c r="S18" t="str" cm="1">
        <f t="array" ref="S18">VLOOKUP($N18&amp;S$17,$I$2:$K$145&amp;$J$2:$L$145,3,FALSE)</f>
        <v>368,792407758678</v>
      </c>
      <c r="T18" t="str" cm="1">
        <f t="array" ref="T18">VLOOKUP($N18&amp;T$17,$I$2:$K$145&amp;$J$2:$L$145,3,FALSE)</f>
        <v>228,088872747242</v>
      </c>
      <c r="U18" t="str" cm="1">
        <f t="array" ref="U18">VLOOKUP($N18&amp;U$17,$I$2:$K$145&amp;$J$2:$L$145,3,FALSE)</f>
        <v>393,863691915982</v>
      </c>
      <c r="V18" t="str" cm="1">
        <f t="array" ref="V18">VLOOKUP($N18&amp;V$17,$I$2:$K$145&amp;$J$2:$L$145,3,FALSE)</f>
        <v>468,85487754611</v>
      </c>
      <c r="W18" t="str" cm="1">
        <f t="array" ref="W18">VLOOKUP($N18&amp;W$17,$I$2:$K$145&amp;$J$2:$L$145,3,FALSE)</f>
        <v>506,540012688336</v>
      </c>
      <c r="X18" t="str" cm="1">
        <f t="array" ref="X18">VLOOKUP($N18&amp;X$17,$I$2:$K$145&amp;$J$2:$L$145,3,FALSE)</f>
        <v>645,834674816798</v>
      </c>
      <c r="Y18" t="str" cm="1">
        <f t="array" ref="Y18">VLOOKUP($N18&amp;Y$17,$I$2:$K$145&amp;$J$2:$L$145,3,FALSE)</f>
        <v>972,165145009206</v>
      </c>
      <c r="Z18" t="str" cm="1">
        <f t="array" ref="Z18">VLOOKUP($N18&amp;Z$17,$I$2:$K$145&amp;$J$2:$L$145,3,FALSE)</f>
        <v>1366,12208178537</v>
      </c>
    </row>
    <row r="19" spans="1:26" x14ac:dyDescent="0.3">
      <c r="A19">
        <v>18</v>
      </c>
      <c r="B19" t="s">
        <v>23</v>
      </c>
      <c r="C19">
        <v>2</v>
      </c>
      <c r="D19">
        <v>5</v>
      </c>
      <c r="E19" s="1">
        <v>581.96231207470498</v>
      </c>
      <c r="G19">
        <v>18</v>
      </c>
      <c r="H19" t="s">
        <v>23</v>
      </c>
      <c r="I19">
        <v>2</v>
      </c>
      <c r="J19">
        <v>5</v>
      </c>
      <c r="K19" s="1">
        <v>401.28571010684402</v>
      </c>
      <c r="N19">
        <v>2</v>
      </c>
      <c r="O19" t="str" cm="1">
        <f t="array" ref="O19">VLOOKUP($N19&amp;O$17,$I$2:$K$145&amp;$J$2:$L$145,3,FALSE)</f>
        <v>400,661775347447</v>
      </c>
      <c r="P19" t="str" cm="1">
        <f t="array" ref="P19">VLOOKUP($N19&amp;P$17,$I$2:$K$145&amp;$J$2:$L$145,3,FALSE)</f>
        <v>0</v>
      </c>
      <c r="Q19" t="str" cm="1">
        <f t="array" ref="Q19">VLOOKUP($N19&amp;Q$17,$I$2:$K$145&amp;$J$2:$L$145,3,FALSE)</f>
        <v>197,588193425647</v>
      </c>
      <c r="R19" t="str" cm="1">
        <f t="array" ref="R19">VLOOKUP($N19&amp;R$17,$I$2:$K$145&amp;$J$2:$L$145,3,FALSE)</f>
        <v>310,854591716191</v>
      </c>
      <c r="S19" t="str" cm="1">
        <f t="array" ref="S19">VLOOKUP($N19&amp;S$17,$I$2:$K$145&amp;$J$2:$L$145,3,FALSE)</f>
        <v>401,285710106844</v>
      </c>
      <c r="T19" t="str" cm="1">
        <f t="array" ref="T19">VLOOKUP($N19&amp;T$17,$I$2:$K$145&amp;$J$2:$L$145,3,FALSE)</f>
        <v>370,013834747693</v>
      </c>
      <c r="U19" t="str" cm="1">
        <f t="array" ref="U19">VLOOKUP($N19&amp;U$17,$I$2:$K$145&amp;$J$2:$L$145,3,FALSE)</f>
        <v>546,019955336769</v>
      </c>
      <c r="V19" t="str" cm="1">
        <f t="array" ref="V19">VLOOKUP($N19&amp;V$17,$I$2:$K$145&amp;$J$2:$L$145,3,FALSE)</f>
        <v>387,715787215328</v>
      </c>
      <c r="W19" t="str" cm="1">
        <f t="array" ref="W19">VLOOKUP($N19&amp;W$17,$I$2:$K$145&amp;$J$2:$L$145,3,FALSE)</f>
        <v>697,675709446997</v>
      </c>
      <c r="X19" t="str" cm="1">
        <f t="array" ref="X19">VLOOKUP($N19&amp;X$17,$I$2:$K$145&amp;$J$2:$L$145,3,FALSE)</f>
        <v>836,970371575458</v>
      </c>
      <c r="Y19" t="str" cm="1">
        <f t="array" ref="Y19">VLOOKUP($N19&amp;Y$17,$I$2:$K$145&amp;$J$2:$L$145,3,FALSE)</f>
        <v>1163,30084176786</v>
      </c>
      <c r="Z19" t="str" cm="1">
        <f t="array" ref="Z19">VLOOKUP($N19&amp;Z$17,$I$2:$K$145&amp;$J$2:$L$145,3,FALSE)</f>
        <v>1557,25777854403</v>
      </c>
    </row>
    <row r="20" spans="1:26" x14ac:dyDescent="0.3">
      <c r="A20">
        <v>19</v>
      </c>
      <c r="B20" t="s">
        <v>24</v>
      </c>
      <c r="C20">
        <v>2</v>
      </c>
      <c r="D20">
        <v>6</v>
      </c>
      <c r="E20" s="1">
        <v>604.23013846168101</v>
      </c>
      <c r="G20">
        <v>19</v>
      </c>
      <c r="H20" t="s">
        <v>24</v>
      </c>
      <c r="I20">
        <v>2</v>
      </c>
      <c r="J20">
        <v>6</v>
      </c>
      <c r="K20" s="1">
        <v>370.01383474769301</v>
      </c>
      <c r="N20">
        <v>3</v>
      </c>
      <c r="O20" t="str" cm="1">
        <f t="array" ref="O20">VLOOKUP($N20&amp;O$17,$I$2:$K$145&amp;$J$2:$L$145,3,FALSE)</f>
        <v>242,743485683197</v>
      </c>
      <c r="P20" t="str" cm="1">
        <f t="array" ref="P20">VLOOKUP($N20&amp;P$17,$I$2:$K$145&amp;$J$2:$L$145,3,FALSE)</f>
        <v>197,588193425647</v>
      </c>
      <c r="Q20" t="str" cm="1">
        <f t="array" ref="Q20">VLOOKUP($N20&amp;Q$17,$I$2:$K$145&amp;$J$2:$L$145,3,FALSE)</f>
        <v>0</v>
      </c>
      <c r="R20" t="str" cm="1">
        <f t="array" ref="R20">VLOOKUP($N20&amp;R$17,$I$2:$K$145&amp;$J$2:$L$145,3,FALSE)</f>
        <v>153,378229785259</v>
      </c>
      <c r="S20" t="str" cm="1">
        <f t="array" ref="S20">VLOOKUP($N20&amp;S$17,$I$2:$K$145&amp;$J$2:$L$145,3,FALSE)</f>
        <v>253,448658968703</v>
      </c>
      <c r="T20" t="str" cm="1">
        <f t="array" ref="T20">VLOOKUP($N20&amp;T$17,$I$2:$K$145&amp;$J$2:$L$145,3,FALSE)</f>
        <v>212,537472816761</v>
      </c>
      <c r="U20" t="str" cm="1">
        <f t="array" ref="U20">VLOOKUP($N20&amp;U$17,$I$2:$K$145&amp;$J$2:$L$145,3,FALSE)</f>
        <v>398,182904198629</v>
      </c>
      <c r="V20" t="str" cm="1">
        <f t="array" ref="V20">VLOOKUP($N20&amp;V$17,$I$2:$K$145&amp;$J$2:$L$145,3,FALSE)</f>
        <v>260,867230121113</v>
      </c>
      <c r="W20" t="str" cm="1">
        <f t="array" ref="W20">VLOOKUP($N20&amp;W$17,$I$2:$K$145&amp;$J$2:$L$145,3,FALSE)</f>
        <v>549,838658308857</v>
      </c>
      <c r="X20" t="str" cm="1">
        <f t="array" ref="X20">VLOOKUP($N20&amp;X$17,$I$2:$K$145&amp;$J$2:$L$145,3,FALSE)</f>
        <v>689,133320437318</v>
      </c>
      <c r="Y20" t="str" cm="1">
        <f t="array" ref="Y20">VLOOKUP($N20&amp;Y$17,$I$2:$K$145&amp;$J$2:$L$145,3,FALSE)</f>
        <v>1015,46379062972</v>
      </c>
      <c r="Z20" t="str" cm="1">
        <f t="array" ref="Z20">VLOOKUP($N20&amp;Z$17,$I$2:$K$145&amp;$J$2:$L$145,3,FALSE)</f>
        <v>1409,42072740589</v>
      </c>
    </row>
    <row r="21" spans="1:26" x14ac:dyDescent="0.3">
      <c r="A21">
        <v>20</v>
      </c>
      <c r="B21" t="s">
        <v>25</v>
      </c>
      <c r="C21">
        <v>2</v>
      </c>
      <c r="D21">
        <v>7</v>
      </c>
      <c r="E21" s="1">
        <v>777.48458302907295</v>
      </c>
      <c r="G21">
        <v>20</v>
      </c>
      <c r="H21" t="s">
        <v>25</v>
      </c>
      <c r="I21">
        <v>2</v>
      </c>
      <c r="J21">
        <v>7</v>
      </c>
      <c r="K21" s="1">
        <v>546.01995533676904</v>
      </c>
      <c r="N21">
        <v>4</v>
      </c>
      <c r="O21" t="str" cm="1">
        <f t="array" ref="O21">VLOOKUP($N21&amp;O$17,$I$2:$K$145&amp;$J$2:$L$145,3,FALSE)</f>
        <v>168,92962971574</v>
      </c>
      <c r="P21" t="str" cm="1">
        <f t="array" ref="P21">VLOOKUP($N21&amp;P$17,$I$2:$K$145&amp;$J$2:$L$145,3,FALSE)</f>
        <v>310,854591716191</v>
      </c>
      <c r="Q21" t="str" cm="1">
        <f t="array" ref="Q21">VLOOKUP($N21&amp;Q$17,$I$2:$K$145&amp;$J$2:$L$145,3,FALSE)</f>
        <v>153,378229785259</v>
      </c>
      <c r="R21" t="str" cm="1">
        <f t="array" ref="R21">VLOOKUP($N21&amp;R$17,$I$2:$K$145&amp;$J$2:$L$145,3,FALSE)</f>
        <v>0</v>
      </c>
      <c r="S21" t="str" cm="1">
        <f t="array" ref="S21">VLOOKUP($N21&amp;S$17,$I$2:$K$145&amp;$J$2:$L$145,3,FALSE)</f>
        <v>206,603539204421</v>
      </c>
      <c r="T21" t="str" cm="1">
        <f t="array" ref="T21">VLOOKUP($N21&amp;T$17,$I$2:$K$145&amp;$J$2:$L$145,3,FALSE)</f>
        <v>59,617549556509</v>
      </c>
      <c r="U21" t="str" cm="1">
        <f t="array" ref="U21">VLOOKUP($N21&amp;U$17,$I$2:$K$145&amp;$J$2:$L$145,3,FALSE)</f>
        <v>225,392368725249</v>
      </c>
      <c r="V21" t="str" cm="1">
        <f t="array" ref="V21">VLOOKUP($N21&amp;V$17,$I$2:$K$145&amp;$J$2:$L$145,3,FALSE)</f>
        <v>361,144364670444</v>
      </c>
      <c r="W21" t="str" cm="1">
        <f t="array" ref="W21">VLOOKUP($N21&amp;W$17,$I$2:$K$145&amp;$J$2:$L$145,3,FALSE)</f>
        <v>338,068689497604</v>
      </c>
      <c r="X21" t="str" cm="1">
        <f t="array" ref="X21">VLOOKUP($N21&amp;X$17,$I$2:$K$145&amp;$J$2:$L$145,3,FALSE)</f>
        <v>477,363351626065</v>
      </c>
      <c r="Y21" t="str" cm="1">
        <f t="array" ref="Y21">VLOOKUP($N21&amp;Y$17,$I$2:$K$145&amp;$J$2:$L$145,3,FALSE)</f>
        <v>803,693821818473</v>
      </c>
      <c r="Z21" t="str" cm="1">
        <f t="array" ref="Z21">VLOOKUP($N21&amp;Z$17,$I$2:$K$145&amp;$J$2:$L$145,3,FALSE)</f>
        <v>1197,65075859464</v>
      </c>
    </row>
    <row r="22" spans="1:26" x14ac:dyDescent="0.3">
      <c r="A22">
        <v>21</v>
      </c>
      <c r="B22" t="s">
        <v>26</v>
      </c>
      <c r="C22">
        <v>2</v>
      </c>
      <c r="D22">
        <v>9</v>
      </c>
      <c r="E22" s="1">
        <v>1017.0063129917399</v>
      </c>
      <c r="G22">
        <v>21</v>
      </c>
      <c r="H22" t="s">
        <v>26</v>
      </c>
      <c r="I22">
        <v>2</v>
      </c>
      <c r="J22">
        <v>9</v>
      </c>
      <c r="K22" s="1">
        <v>697.67570944699696</v>
      </c>
      <c r="N22">
        <v>5</v>
      </c>
      <c r="O22" t="str" cm="1">
        <f t="array" ref="O22">VLOOKUP($N22&amp;O$17,$I$2:$K$145&amp;$J$2:$L$145,3,FALSE)</f>
        <v>368,792407758678</v>
      </c>
      <c r="P22" t="str" cm="1">
        <f t="array" ref="P22">VLOOKUP($N22&amp;P$17,$I$2:$K$145&amp;$J$2:$L$145,3,FALSE)</f>
        <v>401,285710106844</v>
      </c>
      <c r="Q22" t="str" cm="1">
        <f t="array" ref="Q22">VLOOKUP($N22&amp;Q$17,$I$2:$K$145&amp;$J$2:$L$145,3,FALSE)</f>
        <v>253,448658968703</v>
      </c>
      <c r="R22" t="str" cm="1">
        <f t="array" ref="R22">VLOOKUP($N22&amp;R$17,$I$2:$K$145&amp;$J$2:$L$145,3,FALSE)</f>
        <v>206,603539204421</v>
      </c>
      <c r="S22" t="str" cm="1">
        <f t="array" ref="S22">VLOOKUP($N22&amp;S$17,$I$2:$K$145&amp;$J$2:$L$145,3,FALSE)</f>
        <v>0</v>
      </c>
      <c r="T22" t="str" cm="1">
        <f t="array" ref="T22">VLOOKUP($N22&amp;T$17,$I$2:$K$145&amp;$J$2:$L$145,3,FALSE)</f>
        <v>163,307420337957</v>
      </c>
      <c r="U22" t="str" cm="1">
        <f t="array" ref="U22">VLOOKUP($N22&amp;U$17,$I$2:$K$145&amp;$J$2:$L$145,3,FALSE)</f>
        <v>146,051365310308</v>
      </c>
      <c r="V22" t="str" cm="1">
        <f t="array" ref="V22">VLOOKUP($N22&amp;V$17,$I$2:$K$145&amp;$J$2:$L$145,3,FALSE)</f>
        <v>297,476999232542</v>
      </c>
      <c r="W22" t="str" cm="1">
        <f t="array" ref="W22">VLOOKUP($N22&amp;W$17,$I$2:$K$145&amp;$J$2:$L$145,3,FALSE)</f>
        <v>297,707119420536</v>
      </c>
      <c r="X22" t="str" cm="1">
        <f t="array" ref="X22">VLOOKUP($N22&amp;X$17,$I$2:$K$145&amp;$J$2:$L$145,3,FALSE)</f>
        <v>437,001781548996</v>
      </c>
      <c r="Y22" t="str" cm="1">
        <f t="array" ref="Y22">VLOOKUP($N22&amp;Y$17,$I$2:$K$145&amp;$J$2:$L$145,3,FALSE)</f>
        <v>763,332251741405</v>
      </c>
      <c r="Z22" t="str" cm="1">
        <f t="array" ref="Z22">VLOOKUP($N22&amp;Z$17,$I$2:$K$145&amp;$J$2:$L$145,3,FALSE)</f>
        <v>1157,28918851757</v>
      </c>
    </row>
    <row r="23" spans="1:26" x14ac:dyDescent="0.3">
      <c r="A23">
        <v>22</v>
      </c>
      <c r="B23" t="s">
        <v>27</v>
      </c>
      <c r="C23">
        <v>2</v>
      </c>
      <c r="D23">
        <v>10</v>
      </c>
      <c r="E23" s="1">
        <v>1197.69984607589</v>
      </c>
      <c r="G23">
        <v>22</v>
      </c>
      <c r="H23" t="s">
        <v>27</v>
      </c>
      <c r="I23">
        <v>2</v>
      </c>
      <c r="J23">
        <v>10</v>
      </c>
      <c r="K23" s="1">
        <v>836.97037157545799</v>
      </c>
      <c r="N23">
        <v>6</v>
      </c>
      <c r="O23" t="str" cm="1">
        <f t="array" ref="O23">VLOOKUP($N23&amp;O$17,$I$2:$K$145&amp;$J$2:$L$145,3,FALSE)</f>
        <v>228,088872747242</v>
      </c>
      <c r="P23" t="str" cm="1">
        <f t="array" ref="P23">VLOOKUP($N23&amp;P$17,$I$2:$K$145&amp;$J$2:$L$145,3,FALSE)</f>
        <v>370,013834747693</v>
      </c>
      <c r="Q23" t="str" cm="1">
        <f t="array" ref="Q23">VLOOKUP($N23&amp;Q$17,$I$2:$K$145&amp;$J$2:$L$145,3,FALSE)</f>
        <v>212,537472816761</v>
      </c>
      <c r="R23" t="str" cm="1">
        <f t="array" ref="R23">VLOOKUP($N23&amp;R$17,$I$2:$K$145&amp;$J$2:$L$145,3,FALSE)</f>
        <v>59,6175495565089</v>
      </c>
      <c r="S23" t="str" cm="1">
        <f t="array" ref="S23">VLOOKUP($N23&amp;S$17,$I$2:$K$145&amp;$J$2:$L$145,3,FALSE)</f>
        <v>163,307420337957</v>
      </c>
      <c r="T23" t="str" cm="1">
        <f t="array" ref="T23">VLOOKUP($N23&amp;T$17,$I$2:$K$145&amp;$J$2:$L$145,3,FALSE)</f>
        <v>0</v>
      </c>
      <c r="U23" t="str" cm="1">
        <f t="array" ref="U23">VLOOKUP($N23&amp;U$17,$I$2:$K$145&amp;$J$2:$L$145,3,FALSE)</f>
        <v>174,791331939452</v>
      </c>
      <c r="V23" t="str" cm="1">
        <f t="array" ref="V23">VLOOKUP($N23&amp;V$17,$I$2:$K$145&amp;$J$2:$L$145,3,FALSE)</f>
        <v>450,922351978532</v>
      </c>
      <c r="W23" t="str" cm="1">
        <f t="array" ref="W23">VLOOKUP($N23&amp;W$17,$I$2:$K$145&amp;$J$2:$L$145,3,FALSE)</f>
        <v>287,467652711806</v>
      </c>
      <c r="X23" t="str" cm="1">
        <f t="array" ref="X23">VLOOKUP($N23&amp;X$17,$I$2:$K$145&amp;$J$2:$L$145,3,FALSE)</f>
        <v>426,762314840267</v>
      </c>
      <c r="Y23" t="str" cm="1">
        <f t="array" ref="Y23">VLOOKUP($N23&amp;Y$17,$I$2:$K$145&amp;$J$2:$L$145,3,FALSE)</f>
        <v>753,092785032676</v>
      </c>
      <c r="Z23" t="str" cm="1">
        <f t="array" ref="Z23">VLOOKUP($N23&amp;Z$17,$I$2:$K$145&amp;$J$2:$L$145,3,FALSE)</f>
        <v>1147,04972180884</v>
      </c>
    </row>
    <row r="24" spans="1:26" x14ac:dyDescent="0.3">
      <c r="A24">
        <v>23</v>
      </c>
      <c r="B24" t="s">
        <v>28</v>
      </c>
      <c r="C24">
        <v>2</v>
      </c>
      <c r="D24">
        <v>11</v>
      </c>
      <c r="E24" s="1">
        <v>1632.9197799209101</v>
      </c>
      <c r="G24">
        <v>23</v>
      </c>
      <c r="H24" t="s">
        <v>28</v>
      </c>
      <c r="I24">
        <v>2</v>
      </c>
      <c r="J24">
        <v>11</v>
      </c>
      <c r="K24" s="1">
        <v>1163.30084176786</v>
      </c>
      <c r="N24">
        <v>7</v>
      </c>
      <c r="O24" t="str" cm="1">
        <f t="array" ref="O24">VLOOKUP($N24&amp;O$17,$I$2:$K$145&amp;$J$2:$L$145,3,FALSE)</f>
        <v>393,863691915981</v>
      </c>
      <c r="P24" t="str" cm="1">
        <f t="array" ref="P24">VLOOKUP($N24&amp;P$17,$I$2:$K$145&amp;$J$2:$L$145,3,FALSE)</f>
        <v>546,01995533677</v>
      </c>
      <c r="Q24" t="str" cm="1">
        <f t="array" ref="Q24">VLOOKUP($N24&amp;Q$17,$I$2:$K$145&amp;$J$2:$L$145,3,FALSE)</f>
        <v>398,182904198629</v>
      </c>
      <c r="R24" t="str" cm="1">
        <f t="array" ref="R24">VLOOKUP($N24&amp;R$17,$I$2:$K$145&amp;$J$2:$L$145,3,FALSE)</f>
        <v>225,392368725249</v>
      </c>
      <c r="S24" t="str" cm="1">
        <f t="array" ref="S24">VLOOKUP($N24&amp;S$17,$I$2:$K$145&amp;$J$2:$L$145,3,FALSE)</f>
        <v>146,051365310308</v>
      </c>
      <c r="T24" t="str" cm="1">
        <f t="array" ref="T24">VLOOKUP($N24&amp;T$17,$I$2:$K$145&amp;$J$2:$L$145,3,FALSE)</f>
        <v>174,791331939452</v>
      </c>
      <c r="U24" t="str" cm="1">
        <f t="array" ref="U24">VLOOKUP($N24&amp;U$17,$I$2:$K$145&amp;$J$2:$L$145,3,FALSE)</f>
        <v>0</v>
      </c>
      <c r="V24" t="str" cm="1">
        <f t="array" ref="V24">VLOOKUP($N24&amp;V$17,$I$2:$K$145&amp;$J$2:$L$145,3,FALSE)</f>
        <v>379,559295921956</v>
      </c>
      <c r="W24" t="str" cm="1">
        <f t="array" ref="W24">VLOOKUP($N24&amp;W$17,$I$2:$K$145&amp;$J$2:$L$145,3,FALSE)</f>
        <v>198,937487659821</v>
      </c>
      <c r="X24" t="str" cm="1">
        <f t="array" ref="X24">VLOOKUP($N24&amp;X$17,$I$2:$K$145&amp;$J$2:$L$145,3,FALSE)</f>
        <v>338,232149788282</v>
      </c>
      <c r="Y24" t="str" cm="1">
        <f t="array" ref="Y24">VLOOKUP($N24&amp;Y$17,$I$2:$K$145&amp;$J$2:$L$145,3,FALSE)</f>
        <v>664,562619980691</v>
      </c>
      <c r="Z24" t="str" cm="1">
        <f t="array" ref="Z24">VLOOKUP($N24&amp;Z$17,$I$2:$K$145&amp;$J$2:$L$145,3,FALSE)</f>
        <v>1058,51955675686</v>
      </c>
    </row>
    <row r="25" spans="1:26" x14ac:dyDescent="0.3">
      <c r="A25">
        <v>24</v>
      </c>
      <c r="B25" t="s">
        <v>29</v>
      </c>
      <c r="C25">
        <v>2</v>
      </c>
      <c r="D25">
        <v>12</v>
      </c>
      <c r="E25" s="1">
        <v>2158.1926261772801</v>
      </c>
      <c r="G25">
        <v>24</v>
      </c>
      <c r="H25" t="s">
        <v>29</v>
      </c>
      <c r="I25">
        <v>2</v>
      </c>
      <c r="J25">
        <v>12</v>
      </c>
      <c r="K25" s="1">
        <v>1557.2577785440301</v>
      </c>
      <c r="N25">
        <v>8</v>
      </c>
      <c r="O25" t="str" cm="1">
        <f t="array" ref="O25">VLOOKUP($N25&amp;O$17,$I$2:$K$145&amp;$J$2:$L$145,3,FALSE)</f>
        <v>468,85487754611</v>
      </c>
      <c r="P25" t="str" cm="1">
        <f t="array" ref="P25">VLOOKUP($N25&amp;P$17,$I$2:$K$145&amp;$J$2:$L$145,3,FALSE)</f>
        <v>387,715787215329</v>
      </c>
      <c r="Q25" t="str" cm="1">
        <f t="array" ref="Q25">VLOOKUP($N25&amp;Q$17,$I$2:$K$145&amp;$J$2:$L$145,3,FALSE)</f>
        <v>260,867230121112</v>
      </c>
      <c r="R25" t="str" cm="1">
        <f t="array" ref="R25">VLOOKUP($N25&amp;R$17,$I$2:$K$145&amp;$J$2:$L$145,3,FALSE)</f>
        <v>361,144364670445</v>
      </c>
      <c r="S25" t="str" cm="1">
        <f t="array" ref="S25">VLOOKUP($N25&amp;S$17,$I$2:$K$145&amp;$J$2:$L$145,3,FALSE)</f>
        <v>297,476999232542</v>
      </c>
      <c r="T25" t="str" cm="1">
        <f t="array" ref="T25">VLOOKUP($N25&amp;T$17,$I$2:$K$145&amp;$J$2:$L$145,3,FALSE)</f>
        <v>450,922351978533</v>
      </c>
      <c r="U25" t="str" cm="1">
        <f t="array" ref="U25">VLOOKUP($N25&amp;U$17,$I$2:$K$145&amp;$J$2:$L$145,3,FALSE)</f>
        <v>379,559295921956</v>
      </c>
      <c r="V25" t="str" cm="1">
        <f t="array" ref="V25">VLOOKUP($N25&amp;V$17,$I$2:$K$145&amp;$J$2:$L$145,3,FALSE)</f>
        <v>0</v>
      </c>
      <c r="W25" t="str" cm="1">
        <f t="array" ref="W25">VLOOKUP($N25&amp;W$17,$I$2:$K$145&amp;$J$2:$L$145,3,FALSE)</f>
        <v>527,014054549728</v>
      </c>
      <c r="X25" t="str" cm="1">
        <f t="array" ref="X25">VLOOKUP($N25&amp;X$17,$I$2:$K$145&amp;$J$2:$L$145,3,FALSE)</f>
        <v>671,251752352576</v>
      </c>
      <c r="Y25" t="str" cm="1">
        <f t="array" ref="Y25">VLOOKUP($N25&amp;Y$17,$I$2:$K$145&amp;$J$2:$L$145,3,FALSE)</f>
        <v>997,582222544985</v>
      </c>
      <c r="Z25" t="str" cm="1">
        <f t="array" ref="Z25">VLOOKUP($N25&amp;Z$17,$I$2:$K$145&amp;$J$2:$L$145,3,FALSE)</f>
        <v>1391,53915932115</v>
      </c>
    </row>
    <row r="26" spans="1:26" x14ac:dyDescent="0.3">
      <c r="A26">
        <v>25</v>
      </c>
      <c r="B26" t="s">
        <v>30</v>
      </c>
      <c r="C26">
        <v>3</v>
      </c>
      <c r="D26">
        <v>3</v>
      </c>
      <c r="E26" s="1">
        <v>0</v>
      </c>
      <c r="G26">
        <v>25</v>
      </c>
      <c r="H26" t="s">
        <v>30</v>
      </c>
      <c r="I26">
        <v>3</v>
      </c>
      <c r="J26">
        <v>3</v>
      </c>
      <c r="K26" s="1">
        <v>0</v>
      </c>
      <c r="N26">
        <v>9</v>
      </c>
      <c r="O26" t="str" cm="1">
        <f t="array" ref="O26">VLOOKUP($N26&amp;O$17,$I$2:$K$145&amp;$J$2:$L$145,3,FALSE)</f>
        <v>506,540012688336</v>
      </c>
      <c r="P26" t="str" cm="1">
        <f t="array" ref="P26">VLOOKUP($N26&amp;P$17,$I$2:$K$145&amp;$J$2:$L$145,3,FALSE)</f>
        <v>697,675709446997</v>
      </c>
      <c r="Q26" t="str" cm="1">
        <f t="array" ref="Q26">VLOOKUP($N26&amp;Q$17,$I$2:$K$145&amp;$J$2:$L$145,3,FALSE)</f>
        <v>549,838658308857</v>
      </c>
      <c r="R26" t="str" cm="1">
        <f t="array" ref="R26">VLOOKUP($N26&amp;R$17,$I$2:$K$145&amp;$J$2:$L$145,3,FALSE)</f>
        <v>338,068689497604</v>
      </c>
      <c r="S26" t="str" cm="1">
        <f t="array" ref="S26">VLOOKUP($N26&amp;S$17,$I$2:$K$145&amp;$J$2:$L$145,3,FALSE)</f>
        <v>297,707119420536</v>
      </c>
      <c r="T26" t="str" cm="1">
        <f t="array" ref="T26">VLOOKUP($N26&amp;T$17,$I$2:$K$145&amp;$J$2:$L$145,3,FALSE)</f>
        <v>287,467652711807</v>
      </c>
      <c r="U26" t="str" cm="1">
        <f t="array" ref="U26">VLOOKUP($N26&amp;U$17,$I$2:$K$145&amp;$J$2:$L$145,3,FALSE)</f>
        <v>198,937487659821</v>
      </c>
      <c r="V26" t="str" cm="1">
        <f t="array" ref="V26">VLOOKUP($N26&amp;V$17,$I$2:$K$145&amp;$J$2:$L$145,3,FALSE)</f>
        <v>527,014054549728</v>
      </c>
      <c r="W26" t="str" cm="1">
        <f t="array" ref="W26">VLOOKUP($N26&amp;W$17,$I$2:$K$145&amp;$J$2:$L$145,3,FALSE)</f>
        <v>0</v>
      </c>
      <c r="X26" t="str" cm="1">
        <f t="array" ref="X26">VLOOKUP($N26&amp;X$17,$I$2:$K$145&amp;$J$2:$L$145,3,FALSE)</f>
        <v>154,762942450693</v>
      </c>
      <c r="Y26" t="str" cm="1">
        <f t="array" ref="Y26">VLOOKUP($N26&amp;Y$17,$I$2:$K$145&amp;$J$2:$L$145,3,FALSE)</f>
        <v>481,093412643102</v>
      </c>
      <c r="Z26" t="str" cm="1">
        <f t="array" ref="Z26">VLOOKUP($N26&amp;Z$17,$I$2:$K$145&amp;$J$2:$L$145,3,FALSE)</f>
        <v>875,050349419273</v>
      </c>
    </row>
    <row r="27" spans="1:26" x14ac:dyDescent="0.3">
      <c r="A27">
        <v>26</v>
      </c>
      <c r="B27" t="s">
        <v>31</v>
      </c>
      <c r="C27">
        <v>3</v>
      </c>
      <c r="D27">
        <v>4</v>
      </c>
      <c r="E27" s="1">
        <v>199.20716792372599</v>
      </c>
      <c r="G27">
        <v>26</v>
      </c>
      <c r="H27" t="s">
        <v>31</v>
      </c>
      <c r="I27">
        <v>3</v>
      </c>
      <c r="J27">
        <v>4</v>
      </c>
      <c r="K27" s="1">
        <v>153.37822978525901</v>
      </c>
      <c r="N27">
        <v>10</v>
      </c>
      <c r="O27" t="str" cm="1">
        <f t="array" ref="O27">VLOOKUP($N27&amp;O$17,$I$2:$K$145&amp;$J$2:$L$145,3,FALSE)</f>
        <v>645,834674816796</v>
      </c>
      <c r="P27" t="str" cm="1">
        <f t="array" ref="P27">VLOOKUP($N27&amp;P$17,$I$2:$K$145&amp;$J$2:$L$145,3,FALSE)</f>
        <v>836,970371575458</v>
      </c>
      <c r="Q27" t="str" cm="1">
        <f t="array" ref="Q27">VLOOKUP($N27&amp;Q$17,$I$2:$K$145&amp;$J$2:$L$145,3,FALSE)</f>
        <v>689,133320437318</v>
      </c>
      <c r="R27" t="str" cm="1">
        <f t="array" ref="R27">VLOOKUP($N27&amp;R$17,$I$2:$K$145&amp;$J$2:$L$145,3,FALSE)</f>
        <v>477,363351626065</v>
      </c>
      <c r="S27" t="str" cm="1">
        <f t="array" ref="S27">VLOOKUP($N27&amp;S$17,$I$2:$K$145&amp;$J$2:$L$145,3,FALSE)</f>
        <v>437,001781548997</v>
      </c>
      <c r="T27" t="str" cm="1">
        <f t="array" ref="T27">VLOOKUP($N27&amp;T$17,$I$2:$K$145&amp;$J$2:$L$145,3,FALSE)</f>
        <v>426,762314840268</v>
      </c>
      <c r="U27" t="str" cm="1">
        <f t="array" ref="U27">VLOOKUP($N27&amp;U$17,$I$2:$K$145&amp;$J$2:$L$145,3,FALSE)</f>
        <v>338,232149788282</v>
      </c>
      <c r="V27" t="str" cm="1">
        <f t="array" ref="V27">VLOOKUP($N27&amp;V$17,$I$2:$K$145&amp;$J$2:$L$145,3,FALSE)</f>
        <v>671,251752352575</v>
      </c>
      <c r="W27" t="str" cm="1">
        <f t="array" ref="W27">VLOOKUP($N27&amp;W$17,$I$2:$K$145&amp;$J$2:$L$145,3,FALSE)</f>
        <v>154,762942450693</v>
      </c>
      <c r="X27" t="str" cm="1">
        <f t="array" ref="X27">VLOOKUP($N27&amp;X$17,$I$2:$K$145&amp;$J$2:$L$145,3,FALSE)</f>
        <v>0</v>
      </c>
      <c r="Y27" t="str" cm="1">
        <f t="array" ref="Y27">VLOOKUP($N27&amp;Y$17,$I$2:$K$145&amp;$J$2:$L$145,3,FALSE)</f>
        <v>326,881811138541</v>
      </c>
      <c r="Z27" t="str" cm="1">
        <f t="array" ref="Z27">VLOOKUP($N27&amp;Z$17,$I$2:$K$145&amp;$J$2:$L$145,3,FALSE)</f>
        <v>720,838747914712</v>
      </c>
    </row>
    <row r="28" spans="1:26" x14ac:dyDescent="0.3">
      <c r="A28">
        <v>27</v>
      </c>
      <c r="B28" t="s">
        <v>32</v>
      </c>
      <c r="C28">
        <v>3</v>
      </c>
      <c r="D28">
        <v>1</v>
      </c>
      <c r="E28" s="1">
        <v>275.23217272264799</v>
      </c>
      <c r="G28">
        <v>27</v>
      </c>
      <c r="H28" t="s">
        <v>32</v>
      </c>
      <c r="I28">
        <v>3</v>
      </c>
      <c r="J28">
        <v>1</v>
      </c>
      <c r="K28" s="1">
        <v>242.74348568319701</v>
      </c>
      <c r="N28">
        <v>11</v>
      </c>
      <c r="O28" t="str" cm="1">
        <f t="array" ref="O28">VLOOKUP($N28&amp;O$17,$I$2:$K$145&amp;$J$2:$L$145,3,FALSE)</f>
        <v>972,165145009206</v>
      </c>
      <c r="P28" t="str" cm="1">
        <f t="array" ref="P28">VLOOKUP($N28&amp;P$17,$I$2:$K$145&amp;$J$2:$L$145,3,FALSE)</f>
        <v>1366,12208178537</v>
      </c>
      <c r="Q28" t="str" cm="1">
        <f t="array" ref="Q28">VLOOKUP($N28&amp;Q$17,$I$2:$K$145&amp;$J$2:$L$145,3,FALSE)</f>
        <v>1015,46379062972</v>
      </c>
      <c r="R28" t="str" cm="1">
        <f t="array" ref="R28">VLOOKUP($N28&amp;R$17,$I$2:$K$145&amp;$J$2:$L$145,3,FALSE)</f>
        <v>803,693821818473</v>
      </c>
      <c r="S28" t="str" cm="1">
        <f t="array" ref="S28">VLOOKUP($N28&amp;S$17,$I$2:$K$145&amp;$J$2:$L$145,3,FALSE)</f>
        <v>763,332251741405</v>
      </c>
      <c r="T28" t="str" cm="1">
        <f t="array" ref="T28">VLOOKUP($N28&amp;T$17,$I$2:$K$145&amp;$J$2:$L$145,3,FALSE)</f>
        <v>753,092785032675</v>
      </c>
      <c r="U28" t="str" cm="1">
        <f t="array" ref="U28">VLOOKUP($N28&amp;U$17,$I$2:$K$145&amp;$J$2:$L$145,3,FALSE)</f>
        <v>664,56261998069</v>
      </c>
      <c r="V28" t="str" cm="1">
        <f t="array" ref="V28">VLOOKUP($N28&amp;V$17,$I$2:$K$145&amp;$J$2:$L$145,3,FALSE)</f>
        <v>997,582222544984</v>
      </c>
      <c r="W28" t="str" cm="1">
        <f t="array" ref="W28">VLOOKUP($N28&amp;W$17,$I$2:$K$145&amp;$J$2:$L$145,3,FALSE)</f>
        <v>481,093412643102</v>
      </c>
      <c r="X28" t="str" cm="1">
        <f t="array" ref="X28">VLOOKUP($N28&amp;X$17,$I$2:$K$145&amp;$J$2:$L$145,3,FALSE)</f>
        <v>326,881811138541</v>
      </c>
      <c r="Y28" t="str" cm="1">
        <f t="array" ref="Y28">VLOOKUP($N28&amp;Y$17,$I$2:$K$145&amp;$J$2:$L$145,3,FALSE)</f>
        <v>0</v>
      </c>
      <c r="Z28" t="str" cm="1">
        <f t="array" ref="Z28">VLOOKUP($N28&amp;Z$17,$I$2:$K$145&amp;$J$2:$L$145,3,FALSE)</f>
        <v>393,956936776171</v>
      </c>
    </row>
    <row r="29" spans="1:26" x14ac:dyDescent="0.3">
      <c r="A29">
        <v>28</v>
      </c>
      <c r="B29" t="s">
        <v>33</v>
      </c>
      <c r="C29">
        <v>3</v>
      </c>
      <c r="D29">
        <v>5</v>
      </c>
      <c r="E29" s="1">
        <v>279.91691126227801</v>
      </c>
      <c r="G29">
        <v>28</v>
      </c>
      <c r="H29" t="s">
        <v>33</v>
      </c>
      <c r="I29">
        <v>3</v>
      </c>
      <c r="J29">
        <v>5</v>
      </c>
      <c r="K29" s="1">
        <v>253.448658968703</v>
      </c>
      <c r="N29">
        <v>12</v>
      </c>
      <c r="O29" t="str" cm="1">
        <f t="array" ref="O29">VLOOKUP($N29&amp;O$17,$I$2:$K$145&amp;$J$2:$L$145,3,FALSE)</f>
        <v>1366,12208178537</v>
      </c>
      <c r="P29" t="str" cm="1">
        <f t="array" ref="P29">VLOOKUP($N29&amp;P$17,$I$2:$K$145&amp;$J$2:$L$145,3,FALSE)</f>
        <v>1557,25777854403</v>
      </c>
      <c r="Q29" t="str" cm="1">
        <f t="array" ref="Q29">VLOOKUP($N29&amp;Q$17,$I$2:$K$145&amp;$J$2:$L$145,3,FALSE)</f>
        <v>1409,42072740589</v>
      </c>
      <c r="R29" t="str" cm="1">
        <f t="array" ref="R29">VLOOKUP($N29&amp;R$17,$I$2:$K$145&amp;$J$2:$L$145,3,FALSE)</f>
        <v>1197,65075859464</v>
      </c>
      <c r="S29" t="str" cm="1">
        <f t="array" ref="S29">VLOOKUP($N29&amp;S$17,$I$2:$K$145&amp;$J$2:$L$145,3,FALSE)</f>
        <v>1157,28918851757</v>
      </c>
      <c r="T29" t="str" cm="1">
        <f t="array" ref="T29">VLOOKUP($N29&amp;T$17,$I$2:$K$145&amp;$J$2:$L$145,3,FALSE)</f>
        <v>1147,04972180884</v>
      </c>
      <c r="U29" t="str" cm="1">
        <f t="array" ref="U29">VLOOKUP($N29&amp;U$17,$I$2:$K$145&amp;$J$2:$L$145,3,FALSE)</f>
        <v>1058,51955675686</v>
      </c>
      <c r="V29" t="str" cm="1">
        <f t="array" ref="V29">VLOOKUP($N29&amp;V$17,$I$2:$K$145&amp;$J$2:$L$145,3,FALSE)</f>
        <v>1391,53915932115</v>
      </c>
      <c r="W29" t="str" cm="1">
        <f t="array" ref="W29">VLOOKUP($N29&amp;W$17,$I$2:$K$145&amp;$J$2:$L$145,3,FALSE)</f>
        <v>875,050349419272</v>
      </c>
      <c r="X29" t="str" cm="1">
        <f t="array" ref="X29">VLOOKUP($N29&amp;X$17,$I$2:$K$145&amp;$J$2:$L$145,3,FALSE)</f>
        <v>720,838747914712</v>
      </c>
      <c r="Y29" t="str" cm="1">
        <f t="array" ref="Y29">VLOOKUP($N29&amp;Y$17,$I$2:$K$145&amp;$J$2:$L$145,3,FALSE)</f>
        <v>393,956936776171</v>
      </c>
      <c r="Z29" t="str" cm="1">
        <f t="array" ref="Z29">VLOOKUP($N29&amp;Z$17,$I$2:$K$145&amp;$J$2:$L$145,3,FALSE)</f>
        <v>0</v>
      </c>
    </row>
    <row r="30" spans="1:26" x14ac:dyDescent="0.3">
      <c r="A30">
        <v>29</v>
      </c>
      <c r="B30" t="s">
        <v>34</v>
      </c>
      <c r="C30">
        <v>3</v>
      </c>
      <c r="D30">
        <v>6</v>
      </c>
      <c r="E30" s="1">
        <v>289.38472559635801</v>
      </c>
      <c r="G30">
        <v>29</v>
      </c>
      <c r="H30" t="s">
        <v>34</v>
      </c>
      <c r="I30">
        <v>3</v>
      </c>
      <c r="J30">
        <v>6</v>
      </c>
      <c r="K30" s="1">
        <v>212.53747281676101</v>
      </c>
    </row>
    <row r="31" spans="1:26" x14ac:dyDescent="0.3">
      <c r="A31">
        <v>30</v>
      </c>
      <c r="B31" t="s">
        <v>35</v>
      </c>
      <c r="C31">
        <v>3</v>
      </c>
      <c r="D31">
        <v>2</v>
      </c>
      <c r="E31" s="1">
        <v>317.67427786539997</v>
      </c>
      <c r="G31">
        <v>30</v>
      </c>
      <c r="H31" t="s">
        <v>35</v>
      </c>
      <c r="I31">
        <v>3</v>
      </c>
      <c r="J31">
        <v>2</v>
      </c>
      <c r="K31" s="1">
        <v>197.58819342564701</v>
      </c>
    </row>
    <row r="32" spans="1:26" x14ac:dyDescent="0.3">
      <c r="A32">
        <v>31</v>
      </c>
      <c r="B32" t="s">
        <v>36</v>
      </c>
      <c r="C32">
        <v>3</v>
      </c>
      <c r="D32">
        <v>8</v>
      </c>
      <c r="E32" s="1">
        <v>339.47537514700099</v>
      </c>
      <c r="G32">
        <v>31</v>
      </c>
      <c r="H32" t="s">
        <v>36</v>
      </c>
      <c r="I32">
        <v>3</v>
      </c>
      <c r="J32">
        <v>8</v>
      </c>
      <c r="K32" s="1">
        <v>260.86723012111298</v>
      </c>
    </row>
    <row r="33" spans="1:11" x14ac:dyDescent="0.3">
      <c r="A33">
        <v>32</v>
      </c>
      <c r="B33" t="s">
        <v>37</v>
      </c>
      <c r="C33">
        <v>3</v>
      </c>
      <c r="D33">
        <v>7</v>
      </c>
      <c r="E33" s="1">
        <v>475.439182216647</v>
      </c>
      <c r="G33">
        <v>32</v>
      </c>
      <c r="H33" t="s">
        <v>37</v>
      </c>
      <c r="I33">
        <v>3</v>
      </c>
      <c r="J33">
        <v>7</v>
      </c>
      <c r="K33" s="1">
        <v>398.18290419862899</v>
      </c>
    </row>
    <row r="34" spans="1:11" x14ac:dyDescent="0.3">
      <c r="A34">
        <v>33</v>
      </c>
      <c r="B34" t="s">
        <v>38</v>
      </c>
      <c r="C34">
        <v>3</v>
      </c>
      <c r="D34">
        <v>9</v>
      </c>
      <c r="E34" s="1">
        <v>714.96091217931303</v>
      </c>
      <c r="G34">
        <v>33</v>
      </c>
      <c r="H34" t="s">
        <v>38</v>
      </c>
      <c r="I34">
        <v>3</v>
      </c>
      <c r="J34">
        <v>9</v>
      </c>
      <c r="K34" s="1">
        <v>549.83865830885702</v>
      </c>
    </row>
    <row r="35" spans="1:11" x14ac:dyDescent="0.3">
      <c r="A35">
        <v>34</v>
      </c>
      <c r="B35" t="s">
        <v>39</v>
      </c>
      <c r="C35">
        <v>3</v>
      </c>
      <c r="D35">
        <v>10</v>
      </c>
      <c r="E35" s="1">
        <v>895.65444526346596</v>
      </c>
      <c r="G35">
        <v>34</v>
      </c>
      <c r="H35" t="s">
        <v>39</v>
      </c>
      <c r="I35">
        <v>3</v>
      </c>
      <c r="J35">
        <v>10</v>
      </c>
      <c r="K35" s="1">
        <v>689.13332043731805</v>
      </c>
    </row>
    <row r="36" spans="1:11" x14ac:dyDescent="0.3">
      <c r="A36">
        <v>35</v>
      </c>
      <c r="B36" t="s">
        <v>40</v>
      </c>
      <c r="C36">
        <v>3</v>
      </c>
      <c r="D36">
        <v>11</v>
      </c>
      <c r="E36" s="1">
        <v>1330.8743791084901</v>
      </c>
      <c r="G36">
        <v>35</v>
      </c>
      <c r="H36" t="s">
        <v>40</v>
      </c>
      <c r="I36">
        <v>3</v>
      </c>
      <c r="J36">
        <v>11</v>
      </c>
      <c r="K36" s="1">
        <v>1015.4637906297201</v>
      </c>
    </row>
    <row r="37" spans="1:11" x14ac:dyDescent="0.3">
      <c r="A37">
        <v>36</v>
      </c>
      <c r="B37" t="s">
        <v>41</v>
      </c>
      <c r="C37">
        <v>3</v>
      </c>
      <c r="D37">
        <v>12</v>
      </c>
      <c r="E37" s="1">
        <v>1856.1472253648501</v>
      </c>
      <c r="G37">
        <v>36</v>
      </c>
      <c r="H37" t="s">
        <v>41</v>
      </c>
      <c r="I37">
        <v>3</v>
      </c>
      <c r="J37">
        <v>12</v>
      </c>
      <c r="K37" s="1">
        <v>1409.4207274058899</v>
      </c>
    </row>
    <row r="38" spans="1:11" x14ac:dyDescent="0.3">
      <c r="A38">
        <v>37</v>
      </c>
      <c r="B38" t="s">
        <v>42</v>
      </c>
      <c r="C38">
        <v>4</v>
      </c>
      <c r="D38">
        <v>4</v>
      </c>
      <c r="E38" s="1">
        <v>0</v>
      </c>
      <c r="G38">
        <v>37</v>
      </c>
      <c r="H38" t="s">
        <v>42</v>
      </c>
      <c r="I38">
        <v>4</v>
      </c>
      <c r="J38">
        <v>4</v>
      </c>
      <c r="K38" s="1">
        <v>0</v>
      </c>
    </row>
    <row r="39" spans="1:11" x14ac:dyDescent="0.3">
      <c r="A39">
        <v>38</v>
      </c>
      <c r="B39" t="s">
        <v>43</v>
      </c>
      <c r="C39">
        <v>4</v>
      </c>
      <c r="D39">
        <v>6</v>
      </c>
      <c r="E39" s="1">
        <v>90.460516765655697</v>
      </c>
      <c r="G39">
        <v>38</v>
      </c>
      <c r="H39" t="s">
        <v>43</v>
      </c>
      <c r="I39">
        <v>4</v>
      </c>
      <c r="J39">
        <v>6</v>
      </c>
      <c r="K39" s="1">
        <v>59.617549556508997</v>
      </c>
    </row>
    <row r="40" spans="1:11" x14ac:dyDescent="0.3">
      <c r="A40">
        <v>39</v>
      </c>
      <c r="B40" t="s">
        <v>44</v>
      </c>
      <c r="C40">
        <v>4</v>
      </c>
      <c r="D40">
        <v>3</v>
      </c>
      <c r="E40" s="1">
        <v>199.20716792372701</v>
      </c>
      <c r="G40">
        <v>39</v>
      </c>
      <c r="H40" t="s">
        <v>44</v>
      </c>
      <c r="I40">
        <v>4</v>
      </c>
      <c r="J40">
        <v>3</v>
      </c>
      <c r="K40" s="1">
        <v>153.37822978525901</v>
      </c>
    </row>
    <row r="41" spans="1:11" x14ac:dyDescent="0.3">
      <c r="A41">
        <v>40</v>
      </c>
      <c r="B41" t="s">
        <v>45</v>
      </c>
      <c r="C41">
        <v>4</v>
      </c>
      <c r="D41">
        <v>5</v>
      </c>
      <c r="E41" s="1">
        <v>231.69946178868901</v>
      </c>
      <c r="G41">
        <v>40</v>
      </c>
      <c r="H41" t="s">
        <v>45</v>
      </c>
      <c r="I41">
        <v>4</v>
      </c>
      <c r="J41">
        <v>5</v>
      </c>
      <c r="K41" s="1">
        <v>206.603539204421</v>
      </c>
    </row>
    <row r="42" spans="1:11" x14ac:dyDescent="0.3">
      <c r="A42">
        <v>41</v>
      </c>
      <c r="B42" t="s">
        <v>46</v>
      </c>
      <c r="C42">
        <v>4</v>
      </c>
      <c r="D42">
        <v>1</v>
      </c>
      <c r="E42" s="1">
        <v>240.224929348346</v>
      </c>
      <c r="G42">
        <v>41</v>
      </c>
      <c r="H42" t="s">
        <v>46</v>
      </c>
      <c r="I42">
        <v>4</v>
      </c>
      <c r="J42">
        <v>1</v>
      </c>
      <c r="K42" s="1">
        <v>168.92962971573999</v>
      </c>
    </row>
    <row r="43" spans="1:11" x14ac:dyDescent="0.3">
      <c r="A43">
        <v>42</v>
      </c>
      <c r="B43" t="s">
        <v>47</v>
      </c>
      <c r="C43">
        <v>4</v>
      </c>
      <c r="D43">
        <v>7</v>
      </c>
      <c r="E43" s="1">
        <v>318.00029866615301</v>
      </c>
      <c r="G43">
        <v>42</v>
      </c>
      <c r="H43" t="s">
        <v>47</v>
      </c>
      <c r="I43">
        <v>4</v>
      </c>
      <c r="J43">
        <v>7</v>
      </c>
      <c r="K43" s="1">
        <v>225.39236872524901</v>
      </c>
    </row>
    <row r="44" spans="1:11" x14ac:dyDescent="0.3">
      <c r="A44">
        <v>43</v>
      </c>
      <c r="B44" t="s">
        <v>48</v>
      </c>
      <c r="C44">
        <v>4</v>
      </c>
      <c r="D44">
        <v>8</v>
      </c>
      <c r="E44" s="1">
        <v>460.42686984442003</v>
      </c>
      <c r="G44">
        <v>43</v>
      </c>
      <c r="H44" t="s">
        <v>48</v>
      </c>
      <c r="I44">
        <v>4</v>
      </c>
      <c r="J44">
        <v>8</v>
      </c>
      <c r="K44" s="1">
        <v>361.14436467044402</v>
      </c>
    </row>
    <row r="45" spans="1:11" x14ac:dyDescent="0.3">
      <c r="A45">
        <v>44</v>
      </c>
      <c r="B45" t="s">
        <v>49</v>
      </c>
      <c r="C45">
        <v>4</v>
      </c>
      <c r="D45">
        <v>2</v>
      </c>
      <c r="E45" s="1">
        <v>514.05258078904899</v>
      </c>
      <c r="G45">
        <v>44</v>
      </c>
      <c r="H45" t="s">
        <v>49</v>
      </c>
      <c r="I45">
        <v>4</v>
      </c>
      <c r="J45">
        <v>2</v>
      </c>
      <c r="K45" s="1">
        <v>310.85459171619101</v>
      </c>
    </row>
    <row r="46" spans="1:11" x14ac:dyDescent="0.3">
      <c r="A46">
        <v>45</v>
      </c>
      <c r="B46" t="s">
        <v>50</v>
      </c>
      <c r="C46">
        <v>4</v>
      </c>
      <c r="D46">
        <v>9</v>
      </c>
      <c r="E46" s="1">
        <v>539.53827256432601</v>
      </c>
      <c r="G46">
        <v>45</v>
      </c>
      <c r="H46" t="s">
        <v>50</v>
      </c>
      <c r="I46">
        <v>4</v>
      </c>
      <c r="J46">
        <v>9</v>
      </c>
      <c r="K46" s="1">
        <v>338.068689497604</v>
      </c>
    </row>
    <row r="47" spans="1:11" x14ac:dyDescent="0.3">
      <c r="A47">
        <v>46</v>
      </c>
      <c r="B47" t="s">
        <v>51</v>
      </c>
      <c r="C47">
        <v>4</v>
      </c>
      <c r="D47">
        <v>10</v>
      </c>
      <c r="E47" s="1">
        <v>720.23180564847905</v>
      </c>
      <c r="G47">
        <v>46</v>
      </c>
      <c r="H47" t="s">
        <v>51</v>
      </c>
      <c r="I47">
        <v>4</v>
      </c>
      <c r="J47">
        <v>10</v>
      </c>
      <c r="K47" s="1">
        <v>477.36335162606503</v>
      </c>
    </row>
    <row r="48" spans="1:11" x14ac:dyDescent="0.3">
      <c r="A48">
        <v>47</v>
      </c>
      <c r="B48" t="s">
        <v>52</v>
      </c>
      <c r="C48">
        <v>4</v>
      </c>
      <c r="D48">
        <v>11</v>
      </c>
      <c r="E48" s="1">
        <v>1155.4517394935001</v>
      </c>
      <c r="G48">
        <v>47</v>
      </c>
      <c r="H48" t="s">
        <v>52</v>
      </c>
      <c r="I48">
        <v>4</v>
      </c>
      <c r="J48">
        <v>11</v>
      </c>
      <c r="K48" s="1">
        <v>803.693821818473</v>
      </c>
    </row>
    <row r="49" spans="1:11" x14ac:dyDescent="0.3">
      <c r="A49">
        <v>48</v>
      </c>
      <c r="B49" t="s">
        <v>53</v>
      </c>
      <c r="C49">
        <v>4</v>
      </c>
      <c r="D49">
        <v>12</v>
      </c>
      <c r="E49" s="1">
        <v>1680.7245857498699</v>
      </c>
      <c r="G49">
        <v>48</v>
      </c>
      <c r="H49" t="s">
        <v>53</v>
      </c>
      <c r="I49">
        <v>4</v>
      </c>
      <c r="J49">
        <v>12</v>
      </c>
      <c r="K49" s="1">
        <v>1197.6507585946399</v>
      </c>
    </row>
    <row r="50" spans="1:11" x14ac:dyDescent="0.3">
      <c r="A50">
        <v>49</v>
      </c>
      <c r="B50" t="s">
        <v>54</v>
      </c>
      <c r="C50">
        <v>5</v>
      </c>
      <c r="D50">
        <v>5</v>
      </c>
      <c r="E50" s="1">
        <v>0</v>
      </c>
      <c r="G50">
        <v>49</v>
      </c>
      <c r="H50" t="s">
        <v>54</v>
      </c>
      <c r="I50">
        <v>5</v>
      </c>
      <c r="J50">
        <v>5</v>
      </c>
      <c r="K50" s="1">
        <v>0</v>
      </c>
    </row>
    <row r="51" spans="1:11" x14ac:dyDescent="0.3">
      <c r="A51">
        <v>50</v>
      </c>
      <c r="B51" t="s">
        <v>55</v>
      </c>
      <c r="C51">
        <v>5</v>
      </c>
      <c r="D51">
        <v>7</v>
      </c>
      <c r="E51" s="1">
        <v>195.823814768326</v>
      </c>
      <c r="G51">
        <v>50</v>
      </c>
      <c r="H51" t="s">
        <v>55</v>
      </c>
      <c r="I51">
        <v>5</v>
      </c>
      <c r="J51">
        <v>7</v>
      </c>
      <c r="K51" s="1">
        <v>146.051365310308</v>
      </c>
    </row>
    <row r="52" spans="1:11" x14ac:dyDescent="0.3">
      <c r="A52">
        <v>51</v>
      </c>
      <c r="B52" t="s">
        <v>56</v>
      </c>
      <c r="C52">
        <v>5</v>
      </c>
      <c r="D52">
        <v>6</v>
      </c>
      <c r="E52" s="1">
        <v>197.93918850850099</v>
      </c>
      <c r="G52">
        <v>51</v>
      </c>
      <c r="H52" t="s">
        <v>56</v>
      </c>
      <c r="I52">
        <v>5</v>
      </c>
      <c r="J52">
        <v>6</v>
      </c>
      <c r="K52" s="1">
        <v>163.30742033795701</v>
      </c>
    </row>
    <row r="53" spans="1:11" x14ac:dyDescent="0.3">
      <c r="A53">
        <v>52</v>
      </c>
      <c r="B53" t="s">
        <v>57</v>
      </c>
      <c r="C53">
        <v>5</v>
      </c>
      <c r="D53">
        <v>4</v>
      </c>
      <c r="E53" s="1">
        <v>231.69946178868901</v>
      </c>
      <c r="G53">
        <v>52</v>
      </c>
      <c r="H53" t="s">
        <v>57</v>
      </c>
      <c r="I53">
        <v>5</v>
      </c>
      <c r="J53">
        <v>4</v>
      </c>
      <c r="K53" s="1">
        <v>206.603539204421</v>
      </c>
    </row>
    <row r="54" spans="1:11" x14ac:dyDescent="0.3">
      <c r="A54">
        <v>53</v>
      </c>
      <c r="B54" t="s">
        <v>58</v>
      </c>
      <c r="C54">
        <v>5</v>
      </c>
      <c r="D54">
        <v>3</v>
      </c>
      <c r="E54" s="1">
        <v>279.91691126227801</v>
      </c>
      <c r="G54">
        <v>53</v>
      </c>
      <c r="H54" t="s">
        <v>58</v>
      </c>
      <c r="I54">
        <v>5</v>
      </c>
      <c r="J54">
        <v>3</v>
      </c>
      <c r="K54" s="1">
        <v>253.448658968703</v>
      </c>
    </row>
    <row r="55" spans="1:11" x14ac:dyDescent="0.3">
      <c r="A55">
        <v>54</v>
      </c>
      <c r="B55" t="s">
        <v>59</v>
      </c>
      <c r="C55">
        <v>5</v>
      </c>
      <c r="D55">
        <v>8</v>
      </c>
      <c r="E55" s="1">
        <v>348.97023304243402</v>
      </c>
      <c r="G55">
        <v>54</v>
      </c>
      <c r="H55" t="s">
        <v>59</v>
      </c>
      <c r="I55">
        <v>5</v>
      </c>
      <c r="J55">
        <v>8</v>
      </c>
      <c r="K55" s="1">
        <v>297.47699923254203</v>
      </c>
    </row>
    <row r="56" spans="1:11" x14ac:dyDescent="0.3">
      <c r="A56">
        <v>55</v>
      </c>
      <c r="B56" t="s">
        <v>60</v>
      </c>
      <c r="C56">
        <v>5</v>
      </c>
      <c r="D56">
        <v>9</v>
      </c>
      <c r="E56" s="1">
        <v>435.345544730992</v>
      </c>
      <c r="G56">
        <v>55</v>
      </c>
      <c r="H56" t="s">
        <v>60</v>
      </c>
      <c r="I56">
        <v>5</v>
      </c>
      <c r="J56">
        <v>9</v>
      </c>
      <c r="K56" s="1">
        <v>297.707119420536</v>
      </c>
    </row>
    <row r="57" spans="1:11" x14ac:dyDescent="0.3">
      <c r="A57">
        <v>56</v>
      </c>
      <c r="B57" t="s">
        <v>61</v>
      </c>
      <c r="C57">
        <v>5</v>
      </c>
      <c r="D57">
        <v>1</v>
      </c>
      <c r="E57" s="1">
        <v>468.04212970438499</v>
      </c>
      <c r="G57">
        <v>56</v>
      </c>
      <c r="H57" t="s">
        <v>61</v>
      </c>
      <c r="I57">
        <v>5</v>
      </c>
      <c r="J57">
        <v>1</v>
      </c>
      <c r="K57" s="1">
        <v>368.792407758678</v>
      </c>
    </row>
    <row r="58" spans="1:11" x14ac:dyDescent="0.3">
      <c r="A58">
        <v>57</v>
      </c>
      <c r="B58" t="s">
        <v>62</v>
      </c>
      <c r="C58">
        <v>5</v>
      </c>
      <c r="D58">
        <v>2</v>
      </c>
      <c r="E58" s="1">
        <v>581.96231207470601</v>
      </c>
      <c r="G58">
        <v>57</v>
      </c>
      <c r="H58" t="s">
        <v>62</v>
      </c>
      <c r="I58">
        <v>5</v>
      </c>
      <c r="J58">
        <v>2</v>
      </c>
      <c r="K58" s="1">
        <v>401.28571010684402</v>
      </c>
    </row>
    <row r="59" spans="1:11" x14ac:dyDescent="0.3">
      <c r="A59">
        <v>58</v>
      </c>
      <c r="B59" t="s">
        <v>63</v>
      </c>
      <c r="C59">
        <v>5</v>
      </c>
      <c r="D59">
        <v>10</v>
      </c>
      <c r="E59" s="1">
        <v>616.03907781514602</v>
      </c>
      <c r="G59">
        <v>58</v>
      </c>
      <c r="H59" t="s">
        <v>63</v>
      </c>
      <c r="I59">
        <v>5</v>
      </c>
      <c r="J59">
        <v>10</v>
      </c>
      <c r="K59" s="1">
        <v>437.00178154899601</v>
      </c>
    </row>
    <row r="60" spans="1:11" x14ac:dyDescent="0.3">
      <c r="A60">
        <v>59</v>
      </c>
      <c r="B60" t="s">
        <v>64</v>
      </c>
      <c r="C60">
        <v>5</v>
      </c>
      <c r="D60">
        <v>11</v>
      </c>
      <c r="E60" s="1">
        <v>1051.25901166016</v>
      </c>
      <c r="G60">
        <v>59</v>
      </c>
      <c r="H60" t="s">
        <v>64</v>
      </c>
      <c r="I60">
        <v>5</v>
      </c>
      <c r="J60">
        <v>11</v>
      </c>
      <c r="K60" s="1">
        <v>763.332251741405</v>
      </c>
    </row>
    <row r="61" spans="1:11" x14ac:dyDescent="0.3">
      <c r="A61">
        <v>60</v>
      </c>
      <c r="B61" t="s">
        <v>65</v>
      </c>
      <c r="C61">
        <v>5</v>
      </c>
      <c r="D61">
        <v>12</v>
      </c>
      <c r="E61" s="1">
        <v>1576.53185791653</v>
      </c>
      <c r="G61">
        <v>60</v>
      </c>
      <c r="H61" t="s">
        <v>65</v>
      </c>
      <c r="I61">
        <v>5</v>
      </c>
      <c r="J61">
        <v>12</v>
      </c>
      <c r="K61" s="1">
        <v>1157.28918851757</v>
      </c>
    </row>
    <row r="62" spans="1:11" x14ac:dyDescent="0.3">
      <c r="A62">
        <v>61</v>
      </c>
      <c r="B62" t="s">
        <v>66</v>
      </c>
      <c r="C62">
        <v>6</v>
      </c>
      <c r="D62">
        <v>6</v>
      </c>
      <c r="E62" s="1">
        <v>0</v>
      </c>
      <c r="G62">
        <v>61</v>
      </c>
      <c r="H62" t="s">
        <v>66</v>
      </c>
      <c r="I62">
        <v>6</v>
      </c>
      <c r="J62">
        <v>6</v>
      </c>
      <c r="K62" s="1">
        <v>0</v>
      </c>
    </row>
    <row r="63" spans="1:11" x14ac:dyDescent="0.3">
      <c r="A63">
        <v>62</v>
      </c>
      <c r="B63" t="s">
        <v>67</v>
      </c>
      <c r="C63">
        <v>6</v>
      </c>
      <c r="D63">
        <v>4</v>
      </c>
      <c r="E63" s="1">
        <v>90.460516765655697</v>
      </c>
      <c r="G63">
        <v>62</v>
      </c>
      <c r="H63" t="s">
        <v>67</v>
      </c>
      <c r="I63">
        <v>6</v>
      </c>
      <c r="J63">
        <v>4</v>
      </c>
      <c r="K63" s="1">
        <v>59.617549556508898</v>
      </c>
    </row>
    <row r="64" spans="1:11" x14ac:dyDescent="0.3">
      <c r="A64">
        <v>63</v>
      </c>
      <c r="B64" t="s">
        <v>68</v>
      </c>
      <c r="C64">
        <v>6</v>
      </c>
      <c r="D64">
        <v>5</v>
      </c>
      <c r="E64" s="1">
        <v>197.93918850850099</v>
      </c>
      <c r="G64">
        <v>63</v>
      </c>
      <c r="H64" t="s">
        <v>68</v>
      </c>
      <c r="I64">
        <v>6</v>
      </c>
      <c r="J64">
        <v>5</v>
      </c>
      <c r="K64" s="1">
        <v>163.30742033795701</v>
      </c>
    </row>
    <row r="65" spans="1:11" x14ac:dyDescent="0.3">
      <c r="A65">
        <v>64</v>
      </c>
      <c r="B65" t="s">
        <v>69</v>
      </c>
      <c r="C65">
        <v>6</v>
      </c>
      <c r="D65">
        <v>7</v>
      </c>
      <c r="E65" s="1">
        <v>238.36741863172199</v>
      </c>
      <c r="G65">
        <v>64</v>
      </c>
      <c r="H65" t="s">
        <v>69</v>
      </c>
      <c r="I65">
        <v>6</v>
      </c>
      <c r="J65">
        <v>7</v>
      </c>
      <c r="K65" s="1">
        <v>174.79133193945199</v>
      </c>
    </row>
    <row r="66" spans="1:11" x14ac:dyDescent="0.3">
      <c r="A66">
        <v>65</v>
      </c>
      <c r="B66" t="s">
        <v>70</v>
      </c>
      <c r="C66">
        <v>6</v>
      </c>
      <c r="D66">
        <v>3</v>
      </c>
      <c r="E66" s="1">
        <v>289.38472559635801</v>
      </c>
      <c r="G66">
        <v>65</v>
      </c>
      <c r="H66" t="s">
        <v>70</v>
      </c>
      <c r="I66">
        <v>6</v>
      </c>
      <c r="J66">
        <v>3</v>
      </c>
      <c r="K66" s="1">
        <v>212.53747281676101</v>
      </c>
    </row>
    <row r="67" spans="1:11" x14ac:dyDescent="0.3">
      <c r="A67">
        <v>66</v>
      </c>
      <c r="B67" t="s">
        <v>71</v>
      </c>
      <c r="C67">
        <v>6</v>
      </c>
      <c r="D67">
        <v>1</v>
      </c>
      <c r="E67" s="1">
        <v>330.40248702097801</v>
      </c>
      <c r="G67">
        <v>66</v>
      </c>
      <c r="H67" t="s">
        <v>71</v>
      </c>
      <c r="I67">
        <v>6</v>
      </c>
      <c r="J67">
        <v>1</v>
      </c>
      <c r="K67" s="1">
        <v>228.08887274724199</v>
      </c>
    </row>
    <row r="68" spans="1:11" x14ac:dyDescent="0.3">
      <c r="A68">
        <v>67</v>
      </c>
      <c r="B68" t="s">
        <v>72</v>
      </c>
      <c r="C68">
        <v>6</v>
      </c>
      <c r="D68">
        <v>9</v>
      </c>
      <c r="E68" s="1">
        <v>459.90539252989498</v>
      </c>
      <c r="G68">
        <v>67</v>
      </c>
      <c r="H68" t="s">
        <v>72</v>
      </c>
      <c r="I68">
        <v>6</v>
      </c>
      <c r="J68">
        <v>9</v>
      </c>
      <c r="K68" s="1">
        <v>287.46765271180601</v>
      </c>
    </row>
    <row r="69" spans="1:11" x14ac:dyDescent="0.3">
      <c r="A69">
        <v>68</v>
      </c>
      <c r="B69" t="s">
        <v>73</v>
      </c>
      <c r="C69">
        <v>6</v>
      </c>
      <c r="D69">
        <v>8</v>
      </c>
      <c r="E69" s="1">
        <v>513.39574345107303</v>
      </c>
      <c r="G69">
        <v>68</v>
      </c>
      <c r="H69" t="s">
        <v>73</v>
      </c>
      <c r="I69">
        <v>6</v>
      </c>
      <c r="J69">
        <v>8</v>
      </c>
      <c r="K69" s="1">
        <v>450.92235197853199</v>
      </c>
    </row>
    <row r="70" spans="1:11" x14ac:dyDescent="0.3">
      <c r="A70">
        <v>69</v>
      </c>
      <c r="B70" t="s">
        <v>74</v>
      </c>
      <c r="C70">
        <v>6</v>
      </c>
      <c r="D70">
        <v>2</v>
      </c>
      <c r="E70" s="1">
        <v>604.23013846168101</v>
      </c>
      <c r="G70">
        <v>69</v>
      </c>
      <c r="H70" t="s">
        <v>74</v>
      </c>
      <c r="I70">
        <v>6</v>
      </c>
      <c r="J70">
        <v>2</v>
      </c>
      <c r="K70" s="1">
        <v>370.01383474769301</v>
      </c>
    </row>
    <row r="71" spans="1:11" x14ac:dyDescent="0.3">
      <c r="A71">
        <v>70</v>
      </c>
      <c r="B71" t="s">
        <v>75</v>
      </c>
      <c r="C71">
        <v>6</v>
      </c>
      <c r="D71">
        <v>10</v>
      </c>
      <c r="E71" s="1">
        <v>640.59892561404797</v>
      </c>
      <c r="G71">
        <v>70</v>
      </c>
      <c r="H71" t="s">
        <v>75</v>
      </c>
      <c r="I71">
        <v>6</v>
      </c>
      <c r="J71">
        <v>10</v>
      </c>
      <c r="K71" s="1">
        <v>426.76231484026698</v>
      </c>
    </row>
    <row r="72" spans="1:11" x14ac:dyDescent="0.3">
      <c r="A72">
        <v>71</v>
      </c>
      <c r="B72" t="s">
        <v>76</v>
      </c>
      <c r="C72">
        <v>6</v>
      </c>
      <c r="D72">
        <v>11</v>
      </c>
      <c r="E72" s="1">
        <v>1075.8188594590699</v>
      </c>
      <c r="G72">
        <v>71</v>
      </c>
      <c r="H72" t="s">
        <v>76</v>
      </c>
      <c r="I72">
        <v>6</v>
      </c>
      <c r="J72">
        <v>11</v>
      </c>
      <c r="K72" s="1">
        <v>753.09278503267603</v>
      </c>
    </row>
    <row r="73" spans="1:11" x14ac:dyDescent="0.3">
      <c r="A73">
        <v>72</v>
      </c>
      <c r="B73" t="s">
        <v>77</v>
      </c>
      <c r="C73">
        <v>6</v>
      </c>
      <c r="D73">
        <v>12</v>
      </c>
      <c r="E73" s="1">
        <v>1601.09170571543</v>
      </c>
      <c r="G73">
        <v>72</v>
      </c>
      <c r="H73" t="s">
        <v>77</v>
      </c>
      <c r="I73">
        <v>6</v>
      </c>
      <c r="J73">
        <v>12</v>
      </c>
      <c r="K73" s="1">
        <v>1147.0497218088401</v>
      </c>
    </row>
    <row r="74" spans="1:11" x14ac:dyDescent="0.3">
      <c r="A74">
        <v>73</v>
      </c>
      <c r="B74" t="s">
        <v>78</v>
      </c>
      <c r="C74">
        <v>7</v>
      </c>
      <c r="D74">
        <v>7</v>
      </c>
      <c r="E74" s="1">
        <v>0</v>
      </c>
      <c r="G74">
        <v>73</v>
      </c>
      <c r="H74" t="s">
        <v>78</v>
      </c>
      <c r="I74">
        <v>7</v>
      </c>
      <c r="J74">
        <v>7</v>
      </c>
      <c r="K74" s="1">
        <v>0</v>
      </c>
    </row>
    <row r="75" spans="1:11" x14ac:dyDescent="0.3">
      <c r="A75">
        <v>74</v>
      </c>
      <c r="B75" t="s">
        <v>79</v>
      </c>
      <c r="C75">
        <v>7</v>
      </c>
      <c r="D75">
        <v>5</v>
      </c>
      <c r="E75" s="1">
        <v>195.823814768326</v>
      </c>
      <c r="G75">
        <v>74</v>
      </c>
      <c r="H75" t="s">
        <v>79</v>
      </c>
      <c r="I75">
        <v>7</v>
      </c>
      <c r="J75">
        <v>5</v>
      </c>
      <c r="K75" s="1">
        <v>146.051365310308</v>
      </c>
    </row>
    <row r="76" spans="1:11" x14ac:dyDescent="0.3">
      <c r="A76">
        <v>75</v>
      </c>
      <c r="B76" t="s">
        <v>80</v>
      </c>
      <c r="C76">
        <v>7</v>
      </c>
      <c r="D76">
        <v>6</v>
      </c>
      <c r="E76" s="1">
        <v>238.36741863172199</v>
      </c>
      <c r="G76">
        <v>75</v>
      </c>
      <c r="H76" t="s">
        <v>80</v>
      </c>
      <c r="I76">
        <v>7</v>
      </c>
      <c r="J76">
        <v>6</v>
      </c>
      <c r="K76" s="1">
        <v>174.79133193945199</v>
      </c>
    </row>
    <row r="77" spans="1:11" x14ac:dyDescent="0.3">
      <c r="A77">
        <v>76</v>
      </c>
      <c r="B77" t="s">
        <v>81</v>
      </c>
      <c r="C77">
        <v>7</v>
      </c>
      <c r="D77">
        <v>9</v>
      </c>
      <c r="E77" s="1">
        <v>241.38513363282701</v>
      </c>
      <c r="G77">
        <v>76</v>
      </c>
      <c r="H77" t="s">
        <v>81</v>
      </c>
      <c r="I77">
        <v>7</v>
      </c>
      <c r="J77">
        <v>9</v>
      </c>
      <c r="K77" s="1">
        <v>198.93748765982099</v>
      </c>
    </row>
    <row r="78" spans="1:11" x14ac:dyDescent="0.3">
      <c r="A78">
        <v>77</v>
      </c>
      <c r="B78" t="s">
        <v>82</v>
      </c>
      <c r="C78">
        <v>7</v>
      </c>
      <c r="D78">
        <v>4</v>
      </c>
      <c r="E78" s="1">
        <v>318.00029866615301</v>
      </c>
      <c r="G78">
        <v>77</v>
      </c>
      <c r="H78" t="s">
        <v>82</v>
      </c>
      <c r="I78">
        <v>7</v>
      </c>
      <c r="J78">
        <v>4</v>
      </c>
      <c r="K78" s="1">
        <v>225.39236872524901</v>
      </c>
    </row>
    <row r="79" spans="1:11" x14ac:dyDescent="0.3">
      <c r="A79">
        <v>78</v>
      </c>
      <c r="B79" t="s">
        <v>83</v>
      </c>
      <c r="C79">
        <v>7</v>
      </c>
      <c r="D79">
        <v>10</v>
      </c>
      <c r="E79" s="1">
        <v>422.07866671698002</v>
      </c>
      <c r="G79">
        <v>78</v>
      </c>
      <c r="H79" t="s">
        <v>83</v>
      </c>
      <c r="I79">
        <v>7</v>
      </c>
      <c r="J79">
        <v>10</v>
      </c>
      <c r="K79" s="1">
        <v>338.23214978828202</v>
      </c>
    </row>
    <row r="80" spans="1:11" x14ac:dyDescent="0.3">
      <c r="A80">
        <v>79</v>
      </c>
      <c r="B80" t="s">
        <v>84</v>
      </c>
      <c r="C80">
        <v>7</v>
      </c>
      <c r="D80">
        <v>3</v>
      </c>
      <c r="E80" s="1">
        <v>475.43918221664597</v>
      </c>
      <c r="G80">
        <v>79</v>
      </c>
      <c r="H80" t="s">
        <v>84</v>
      </c>
      <c r="I80">
        <v>7</v>
      </c>
      <c r="J80">
        <v>3</v>
      </c>
      <c r="K80" s="1">
        <v>398.18290419862899</v>
      </c>
    </row>
    <row r="81" spans="1:11" x14ac:dyDescent="0.3">
      <c r="A81">
        <v>80</v>
      </c>
      <c r="B81" t="s">
        <v>85</v>
      </c>
      <c r="C81">
        <v>7</v>
      </c>
      <c r="D81">
        <v>8</v>
      </c>
      <c r="E81" s="1">
        <v>499.73103046449899</v>
      </c>
      <c r="G81">
        <v>80</v>
      </c>
      <c r="H81" t="s">
        <v>85</v>
      </c>
      <c r="I81">
        <v>7</v>
      </c>
      <c r="J81">
        <v>8</v>
      </c>
      <c r="K81" s="1">
        <v>379.55929592195599</v>
      </c>
    </row>
    <row r="82" spans="1:11" x14ac:dyDescent="0.3">
      <c r="A82">
        <v>81</v>
      </c>
      <c r="B82" t="s">
        <v>86</v>
      </c>
      <c r="C82">
        <v>7</v>
      </c>
      <c r="D82">
        <v>1</v>
      </c>
      <c r="E82" s="1">
        <v>557.94226892147503</v>
      </c>
      <c r="G82">
        <v>81</v>
      </c>
      <c r="H82" t="s">
        <v>86</v>
      </c>
      <c r="I82">
        <v>7</v>
      </c>
      <c r="J82">
        <v>1</v>
      </c>
      <c r="K82" s="1">
        <v>393.86369191598101</v>
      </c>
    </row>
    <row r="83" spans="1:11" x14ac:dyDescent="0.3">
      <c r="A83">
        <v>82</v>
      </c>
      <c r="B83" t="s">
        <v>87</v>
      </c>
      <c r="C83">
        <v>7</v>
      </c>
      <c r="D83">
        <v>2</v>
      </c>
      <c r="E83" s="1">
        <v>777.48458302907397</v>
      </c>
      <c r="G83">
        <v>82</v>
      </c>
      <c r="H83" t="s">
        <v>87</v>
      </c>
      <c r="I83">
        <v>7</v>
      </c>
      <c r="J83">
        <v>2</v>
      </c>
      <c r="K83" s="1">
        <v>546.01995533676995</v>
      </c>
    </row>
    <row r="84" spans="1:11" x14ac:dyDescent="0.3">
      <c r="A84">
        <v>83</v>
      </c>
      <c r="B84" t="s">
        <v>88</v>
      </c>
      <c r="C84">
        <v>7</v>
      </c>
      <c r="D84">
        <v>11</v>
      </c>
      <c r="E84" s="1">
        <v>857.298600562003</v>
      </c>
      <c r="G84">
        <v>83</v>
      </c>
      <c r="H84" t="s">
        <v>88</v>
      </c>
      <c r="I84">
        <v>7</v>
      </c>
      <c r="J84">
        <v>11</v>
      </c>
      <c r="K84" s="1">
        <v>664.56261998069101</v>
      </c>
    </row>
    <row r="85" spans="1:11" x14ac:dyDescent="0.3">
      <c r="A85">
        <v>84</v>
      </c>
      <c r="B85" t="s">
        <v>89</v>
      </c>
      <c r="C85">
        <v>7</v>
      </c>
      <c r="D85">
        <v>12</v>
      </c>
      <c r="E85" s="1">
        <v>1382.5714468183701</v>
      </c>
      <c r="G85">
        <v>84</v>
      </c>
      <c r="H85" t="s">
        <v>89</v>
      </c>
      <c r="I85">
        <v>7</v>
      </c>
      <c r="J85">
        <v>12</v>
      </c>
      <c r="K85" s="1">
        <v>1058.5195567568601</v>
      </c>
    </row>
    <row r="86" spans="1:11" x14ac:dyDescent="0.3">
      <c r="A86">
        <v>85</v>
      </c>
      <c r="B86" t="s">
        <v>90</v>
      </c>
      <c r="C86">
        <v>8</v>
      </c>
      <c r="D86">
        <v>8</v>
      </c>
      <c r="E86" s="1">
        <v>0</v>
      </c>
      <c r="G86">
        <v>85</v>
      </c>
      <c r="H86" t="s">
        <v>90</v>
      </c>
      <c r="I86">
        <v>8</v>
      </c>
      <c r="J86">
        <v>8</v>
      </c>
      <c r="K86" s="1">
        <v>0</v>
      </c>
    </row>
    <row r="87" spans="1:11" x14ac:dyDescent="0.3">
      <c r="A87">
        <v>86</v>
      </c>
      <c r="B87" t="s">
        <v>91</v>
      </c>
      <c r="C87">
        <v>8</v>
      </c>
      <c r="D87">
        <v>3</v>
      </c>
      <c r="E87" s="1">
        <v>339.47537514700099</v>
      </c>
      <c r="G87">
        <v>86</v>
      </c>
      <c r="H87" t="s">
        <v>91</v>
      </c>
      <c r="I87">
        <v>8</v>
      </c>
      <c r="J87">
        <v>3</v>
      </c>
      <c r="K87" s="1">
        <v>260.86723012111202</v>
      </c>
    </row>
    <row r="88" spans="1:11" x14ac:dyDescent="0.3">
      <c r="A88">
        <v>87</v>
      </c>
      <c r="B88" t="s">
        <v>92</v>
      </c>
      <c r="C88">
        <v>8</v>
      </c>
      <c r="D88">
        <v>5</v>
      </c>
      <c r="E88" s="1">
        <v>348.97023304243498</v>
      </c>
      <c r="G88">
        <v>87</v>
      </c>
      <c r="H88" t="s">
        <v>92</v>
      </c>
      <c r="I88">
        <v>8</v>
      </c>
      <c r="J88">
        <v>5</v>
      </c>
      <c r="K88" s="1">
        <v>297.47699923254203</v>
      </c>
    </row>
    <row r="89" spans="1:11" x14ac:dyDescent="0.3">
      <c r="A89">
        <v>88</v>
      </c>
      <c r="B89" t="s">
        <v>93</v>
      </c>
      <c r="C89">
        <v>8</v>
      </c>
      <c r="D89">
        <v>4</v>
      </c>
      <c r="E89" s="1">
        <v>460.42686984442003</v>
      </c>
      <c r="G89">
        <v>88</v>
      </c>
      <c r="H89" t="s">
        <v>93</v>
      </c>
      <c r="I89">
        <v>8</v>
      </c>
      <c r="J89">
        <v>4</v>
      </c>
      <c r="K89" s="1">
        <v>361.14436467044499</v>
      </c>
    </row>
    <row r="90" spans="1:11" x14ac:dyDescent="0.3">
      <c r="A90">
        <v>89</v>
      </c>
      <c r="B90" t="s">
        <v>94</v>
      </c>
      <c r="C90">
        <v>8</v>
      </c>
      <c r="D90">
        <v>7</v>
      </c>
      <c r="E90" s="1">
        <v>499.73103046449802</v>
      </c>
      <c r="G90">
        <v>89</v>
      </c>
      <c r="H90" t="s">
        <v>94</v>
      </c>
      <c r="I90">
        <v>8</v>
      </c>
      <c r="J90">
        <v>7</v>
      </c>
      <c r="K90" s="1">
        <v>379.55929592195599</v>
      </c>
    </row>
    <row r="91" spans="1:11" x14ac:dyDescent="0.3">
      <c r="A91">
        <v>90</v>
      </c>
      <c r="B91" t="s">
        <v>95</v>
      </c>
      <c r="C91">
        <v>8</v>
      </c>
      <c r="D91">
        <v>6</v>
      </c>
      <c r="E91" s="1">
        <v>513.39574345107303</v>
      </c>
      <c r="G91">
        <v>90</v>
      </c>
      <c r="H91" t="s">
        <v>95</v>
      </c>
      <c r="I91">
        <v>8</v>
      </c>
      <c r="J91">
        <v>6</v>
      </c>
      <c r="K91" s="1">
        <v>450.92235197853302</v>
      </c>
    </row>
    <row r="92" spans="1:11" x14ac:dyDescent="0.3">
      <c r="A92">
        <v>91</v>
      </c>
      <c r="B92" t="s">
        <v>96</v>
      </c>
      <c r="C92">
        <v>8</v>
      </c>
      <c r="D92">
        <v>2</v>
      </c>
      <c r="E92" s="1">
        <v>516.48174406939199</v>
      </c>
      <c r="G92">
        <v>91</v>
      </c>
      <c r="H92" t="s">
        <v>96</v>
      </c>
      <c r="I92">
        <v>8</v>
      </c>
      <c r="J92">
        <v>2</v>
      </c>
      <c r="K92" s="1">
        <v>387.71578721532899</v>
      </c>
    </row>
    <row r="93" spans="1:11" x14ac:dyDescent="0.3">
      <c r="A93">
        <v>92</v>
      </c>
      <c r="B93" t="s">
        <v>97</v>
      </c>
      <c r="C93">
        <v>8</v>
      </c>
      <c r="D93">
        <v>1</v>
      </c>
      <c r="E93" s="1">
        <v>578.44599016960694</v>
      </c>
      <c r="G93">
        <v>92</v>
      </c>
      <c r="H93" t="s">
        <v>97</v>
      </c>
      <c r="I93">
        <v>8</v>
      </c>
      <c r="J93">
        <v>1</v>
      </c>
      <c r="K93" s="1">
        <v>468.85487754611</v>
      </c>
    </row>
    <row r="94" spans="1:11" x14ac:dyDescent="0.3">
      <c r="A94">
        <v>93</v>
      </c>
      <c r="B94" t="s">
        <v>98</v>
      </c>
      <c r="C94">
        <v>8</v>
      </c>
      <c r="D94">
        <v>9</v>
      </c>
      <c r="E94" s="1">
        <v>644.37577448788102</v>
      </c>
      <c r="G94">
        <v>93</v>
      </c>
      <c r="H94" t="s">
        <v>98</v>
      </c>
      <c r="I94">
        <v>8</v>
      </c>
      <c r="J94">
        <v>9</v>
      </c>
      <c r="K94" s="1">
        <v>527.01405454972803</v>
      </c>
    </row>
    <row r="95" spans="1:11" x14ac:dyDescent="0.3">
      <c r="A95">
        <v>94</v>
      </c>
      <c r="B95" t="s">
        <v>99</v>
      </c>
      <c r="C95">
        <v>8</v>
      </c>
      <c r="D95">
        <v>10</v>
      </c>
      <c r="E95" s="1">
        <v>817.64070403899495</v>
      </c>
      <c r="G95">
        <v>94</v>
      </c>
      <c r="H95" t="s">
        <v>99</v>
      </c>
      <c r="I95">
        <v>8</v>
      </c>
      <c r="J95">
        <v>10</v>
      </c>
      <c r="K95" s="1">
        <v>671.25175235257598</v>
      </c>
    </row>
    <row r="96" spans="1:11" x14ac:dyDescent="0.3">
      <c r="A96">
        <v>95</v>
      </c>
      <c r="B96" t="s">
        <v>100</v>
      </c>
      <c r="C96">
        <v>8</v>
      </c>
      <c r="D96">
        <v>11</v>
      </c>
      <c r="E96" s="1">
        <v>1252.86063788401</v>
      </c>
      <c r="G96">
        <v>95</v>
      </c>
      <c r="H96" t="s">
        <v>100</v>
      </c>
      <c r="I96">
        <v>8</v>
      </c>
      <c r="J96">
        <v>11</v>
      </c>
      <c r="K96" s="1">
        <v>997.58222254498503</v>
      </c>
    </row>
    <row r="97" spans="1:11" x14ac:dyDescent="0.3">
      <c r="A97">
        <v>96</v>
      </c>
      <c r="B97" t="s">
        <v>101</v>
      </c>
      <c r="C97">
        <v>8</v>
      </c>
      <c r="D97">
        <v>12</v>
      </c>
      <c r="E97" s="1">
        <v>1778.13348414038</v>
      </c>
      <c r="G97">
        <v>96</v>
      </c>
      <c r="H97" t="s">
        <v>101</v>
      </c>
      <c r="I97">
        <v>8</v>
      </c>
      <c r="J97">
        <v>12</v>
      </c>
      <c r="K97" s="1">
        <v>1391.53915932115</v>
      </c>
    </row>
    <row r="98" spans="1:11" x14ac:dyDescent="0.3">
      <c r="A98">
        <v>97</v>
      </c>
      <c r="B98" t="s">
        <v>102</v>
      </c>
      <c r="C98">
        <v>9</v>
      </c>
      <c r="D98">
        <v>9</v>
      </c>
      <c r="E98" s="1">
        <v>0</v>
      </c>
      <c r="G98">
        <v>97</v>
      </c>
      <c r="H98" t="s">
        <v>102</v>
      </c>
      <c r="I98">
        <v>9</v>
      </c>
      <c r="J98">
        <v>9</v>
      </c>
      <c r="K98" s="1">
        <v>0</v>
      </c>
    </row>
    <row r="99" spans="1:11" x14ac:dyDescent="0.3">
      <c r="A99">
        <v>98</v>
      </c>
      <c r="B99" t="s">
        <v>103</v>
      </c>
      <c r="C99">
        <v>9</v>
      </c>
      <c r="D99">
        <v>10</v>
      </c>
      <c r="E99" s="1">
        <v>198.466371573706</v>
      </c>
      <c r="G99">
        <v>98</v>
      </c>
      <c r="H99" t="s">
        <v>103</v>
      </c>
      <c r="I99">
        <v>9</v>
      </c>
      <c r="J99">
        <v>10</v>
      </c>
      <c r="K99" s="1">
        <v>154.762942450693</v>
      </c>
    </row>
    <row r="100" spans="1:11" x14ac:dyDescent="0.3">
      <c r="A100">
        <v>99</v>
      </c>
      <c r="B100" t="s">
        <v>104</v>
      </c>
      <c r="C100">
        <v>9</v>
      </c>
      <c r="D100">
        <v>7</v>
      </c>
      <c r="E100" s="1">
        <v>241.38513363282701</v>
      </c>
      <c r="G100">
        <v>99</v>
      </c>
      <c r="H100" t="s">
        <v>104</v>
      </c>
      <c r="I100">
        <v>9</v>
      </c>
      <c r="J100">
        <v>7</v>
      </c>
      <c r="K100" s="1">
        <v>198.93748765982099</v>
      </c>
    </row>
    <row r="101" spans="1:11" x14ac:dyDescent="0.3">
      <c r="A101">
        <v>100</v>
      </c>
      <c r="B101" t="s">
        <v>105</v>
      </c>
      <c r="C101">
        <v>9</v>
      </c>
      <c r="D101">
        <v>5</v>
      </c>
      <c r="E101" s="1">
        <v>435.345544730992</v>
      </c>
      <c r="G101">
        <v>100</v>
      </c>
      <c r="H101" t="s">
        <v>105</v>
      </c>
      <c r="I101">
        <v>9</v>
      </c>
      <c r="J101">
        <v>5</v>
      </c>
      <c r="K101" s="1">
        <v>297.707119420536</v>
      </c>
    </row>
    <row r="102" spans="1:11" x14ac:dyDescent="0.3">
      <c r="A102">
        <v>101</v>
      </c>
      <c r="B102" t="s">
        <v>106</v>
      </c>
      <c r="C102">
        <v>9</v>
      </c>
      <c r="D102">
        <v>6</v>
      </c>
      <c r="E102" s="1">
        <v>459.90539252989498</v>
      </c>
      <c r="G102">
        <v>101</v>
      </c>
      <c r="H102" t="s">
        <v>106</v>
      </c>
      <c r="I102">
        <v>9</v>
      </c>
      <c r="J102">
        <v>6</v>
      </c>
      <c r="K102" s="1">
        <v>287.46765271180698</v>
      </c>
    </row>
    <row r="103" spans="1:11" x14ac:dyDescent="0.3">
      <c r="A103">
        <v>102</v>
      </c>
      <c r="B103" t="s">
        <v>107</v>
      </c>
      <c r="C103">
        <v>9</v>
      </c>
      <c r="D103">
        <v>4</v>
      </c>
      <c r="E103" s="1">
        <v>539.53827256432601</v>
      </c>
      <c r="G103">
        <v>102</v>
      </c>
      <c r="H103" t="s">
        <v>107</v>
      </c>
      <c r="I103">
        <v>9</v>
      </c>
      <c r="J103">
        <v>4</v>
      </c>
      <c r="K103" s="1">
        <v>338.068689497604</v>
      </c>
    </row>
    <row r="104" spans="1:11" x14ac:dyDescent="0.3">
      <c r="A104">
        <v>103</v>
      </c>
      <c r="B104" t="s">
        <v>108</v>
      </c>
      <c r="C104">
        <v>9</v>
      </c>
      <c r="D104">
        <v>11</v>
      </c>
      <c r="E104" s="1">
        <v>633.68630541872903</v>
      </c>
      <c r="G104">
        <v>103</v>
      </c>
      <c r="H104" t="s">
        <v>108</v>
      </c>
      <c r="I104">
        <v>9</v>
      </c>
      <c r="J104">
        <v>11</v>
      </c>
      <c r="K104" s="1">
        <v>481.093412643102</v>
      </c>
    </row>
    <row r="105" spans="1:11" x14ac:dyDescent="0.3">
      <c r="A105">
        <v>104</v>
      </c>
      <c r="B105" t="s">
        <v>109</v>
      </c>
      <c r="C105">
        <v>9</v>
      </c>
      <c r="D105">
        <v>8</v>
      </c>
      <c r="E105" s="1">
        <v>644.37577448788102</v>
      </c>
      <c r="G105">
        <v>104</v>
      </c>
      <c r="H105" t="s">
        <v>109</v>
      </c>
      <c r="I105">
        <v>9</v>
      </c>
      <c r="J105">
        <v>8</v>
      </c>
      <c r="K105" s="1">
        <v>527.01405454972803</v>
      </c>
    </row>
    <row r="106" spans="1:11" x14ac:dyDescent="0.3">
      <c r="A106">
        <v>105</v>
      </c>
      <c r="B106" t="s">
        <v>110</v>
      </c>
      <c r="C106">
        <v>9</v>
      </c>
      <c r="D106">
        <v>3</v>
      </c>
      <c r="E106" s="1">
        <v>714.96091217931303</v>
      </c>
      <c r="G106">
        <v>105</v>
      </c>
      <c r="H106" t="s">
        <v>110</v>
      </c>
      <c r="I106">
        <v>9</v>
      </c>
      <c r="J106">
        <v>3</v>
      </c>
      <c r="K106" s="1">
        <v>549.83865830885702</v>
      </c>
    </row>
    <row r="107" spans="1:11" x14ac:dyDescent="0.3">
      <c r="A107">
        <v>106</v>
      </c>
      <c r="B107" t="s">
        <v>111</v>
      </c>
      <c r="C107">
        <v>9</v>
      </c>
      <c r="D107">
        <v>1</v>
      </c>
      <c r="E107" s="1">
        <v>779.48024281964899</v>
      </c>
      <c r="G107">
        <v>106</v>
      </c>
      <c r="H107" t="s">
        <v>111</v>
      </c>
      <c r="I107">
        <v>9</v>
      </c>
      <c r="J107">
        <v>1</v>
      </c>
      <c r="K107" s="1">
        <v>506.54001268833599</v>
      </c>
    </row>
    <row r="108" spans="1:11" x14ac:dyDescent="0.3">
      <c r="A108">
        <v>107</v>
      </c>
      <c r="B108" t="s">
        <v>112</v>
      </c>
      <c r="C108">
        <v>9</v>
      </c>
      <c r="D108">
        <v>2</v>
      </c>
      <c r="E108" s="1">
        <v>1017.0063129917399</v>
      </c>
      <c r="G108">
        <v>107</v>
      </c>
      <c r="H108" t="s">
        <v>112</v>
      </c>
      <c r="I108">
        <v>9</v>
      </c>
      <c r="J108">
        <v>2</v>
      </c>
      <c r="K108" s="1">
        <v>697.67570944699696</v>
      </c>
    </row>
    <row r="109" spans="1:11" x14ac:dyDescent="0.3">
      <c r="A109">
        <v>108</v>
      </c>
      <c r="B109" t="s">
        <v>113</v>
      </c>
      <c r="C109">
        <v>9</v>
      </c>
      <c r="D109">
        <v>12</v>
      </c>
      <c r="E109" s="1">
        <v>1158.95915167509</v>
      </c>
      <c r="G109">
        <v>108</v>
      </c>
      <c r="H109" t="s">
        <v>113</v>
      </c>
      <c r="I109">
        <v>9</v>
      </c>
      <c r="J109">
        <v>12</v>
      </c>
      <c r="K109" s="1">
        <v>875.05034941927295</v>
      </c>
    </row>
    <row r="110" spans="1:11" x14ac:dyDescent="0.3">
      <c r="A110">
        <v>109</v>
      </c>
      <c r="B110" t="s">
        <v>114</v>
      </c>
      <c r="C110">
        <v>10</v>
      </c>
      <c r="D110">
        <v>10</v>
      </c>
      <c r="E110" s="1">
        <v>0</v>
      </c>
      <c r="G110">
        <v>109</v>
      </c>
      <c r="H110" t="s">
        <v>114</v>
      </c>
      <c r="I110">
        <v>10</v>
      </c>
      <c r="J110">
        <v>10</v>
      </c>
      <c r="K110" s="1">
        <v>0</v>
      </c>
    </row>
    <row r="111" spans="1:11" x14ac:dyDescent="0.3">
      <c r="A111">
        <v>110</v>
      </c>
      <c r="B111" t="s">
        <v>115</v>
      </c>
      <c r="C111">
        <v>10</v>
      </c>
      <c r="D111">
        <v>9</v>
      </c>
      <c r="E111" s="1">
        <v>198.466371573706</v>
      </c>
      <c r="G111">
        <v>110</v>
      </c>
      <c r="H111" t="s">
        <v>115</v>
      </c>
      <c r="I111">
        <v>10</v>
      </c>
      <c r="J111">
        <v>9</v>
      </c>
      <c r="K111" s="1">
        <v>154.762942450693</v>
      </c>
    </row>
    <row r="112" spans="1:11" x14ac:dyDescent="0.3">
      <c r="A112">
        <v>111</v>
      </c>
      <c r="B112" t="s">
        <v>116</v>
      </c>
      <c r="C112">
        <v>10</v>
      </c>
      <c r="D112">
        <v>7</v>
      </c>
      <c r="E112" s="1">
        <v>422.07866671698002</v>
      </c>
      <c r="G112">
        <v>111</v>
      </c>
      <c r="H112" t="s">
        <v>116</v>
      </c>
      <c r="I112">
        <v>10</v>
      </c>
      <c r="J112">
        <v>7</v>
      </c>
      <c r="K112" s="1">
        <v>338.23214978828202</v>
      </c>
    </row>
    <row r="113" spans="1:11" x14ac:dyDescent="0.3">
      <c r="A113">
        <v>112</v>
      </c>
      <c r="B113" t="s">
        <v>117</v>
      </c>
      <c r="C113">
        <v>10</v>
      </c>
      <c r="D113">
        <v>11</v>
      </c>
      <c r="E113" s="1">
        <v>435.89368170845199</v>
      </c>
      <c r="G113">
        <v>112</v>
      </c>
      <c r="H113" t="s">
        <v>117</v>
      </c>
      <c r="I113">
        <v>10</v>
      </c>
      <c r="J113">
        <v>11</v>
      </c>
      <c r="K113" s="1">
        <v>326.88181113854102</v>
      </c>
    </row>
    <row r="114" spans="1:11" x14ac:dyDescent="0.3">
      <c r="A114">
        <v>113</v>
      </c>
      <c r="B114" t="s">
        <v>118</v>
      </c>
      <c r="C114">
        <v>10</v>
      </c>
      <c r="D114">
        <v>5</v>
      </c>
      <c r="E114" s="1">
        <v>616.03907781514602</v>
      </c>
      <c r="G114">
        <v>113</v>
      </c>
      <c r="H114" t="s">
        <v>118</v>
      </c>
      <c r="I114">
        <v>10</v>
      </c>
      <c r="J114">
        <v>5</v>
      </c>
      <c r="K114" s="1">
        <v>437.00178154899697</v>
      </c>
    </row>
    <row r="115" spans="1:11" x14ac:dyDescent="0.3">
      <c r="A115">
        <v>114</v>
      </c>
      <c r="B115" t="s">
        <v>119</v>
      </c>
      <c r="C115">
        <v>10</v>
      </c>
      <c r="D115">
        <v>6</v>
      </c>
      <c r="E115" s="1">
        <v>640.59892561404797</v>
      </c>
      <c r="G115">
        <v>114</v>
      </c>
      <c r="H115" t="s">
        <v>119</v>
      </c>
      <c r="I115">
        <v>10</v>
      </c>
      <c r="J115">
        <v>6</v>
      </c>
      <c r="K115" s="1">
        <v>426.762314840268</v>
      </c>
    </row>
    <row r="116" spans="1:11" x14ac:dyDescent="0.3">
      <c r="A116">
        <v>115</v>
      </c>
      <c r="B116" t="s">
        <v>120</v>
      </c>
      <c r="C116">
        <v>10</v>
      </c>
      <c r="D116">
        <v>4</v>
      </c>
      <c r="E116" s="1">
        <v>720.23180564847905</v>
      </c>
      <c r="G116">
        <v>115</v>
      </c>
      <c r="H116" t="s">
        <v>120</v>
      </c>
      <c r="I116">
        <v>10</v>
      </c>
      <c r="J116">
        <v>4</v>
      </c>
      <c r="K116" s="1">
        <v>477.36335162606503</v>
      </c>
    </row>
    <row r="117" spans="1:11" x14ac:dyDescent="0.3">
      <c r="A117">
        <v>116</v>
      </c>
      <c r="B117" t="s">
        <v>121</v>
      </c>
      <c r="C117">
        <v>10</v>
      </c>
      <c r="D117">
        <v>8</v>
      </c>
      <c r="E117" s="1">
        <v>817.64070403899495</v>
      </c>
      <c r="G117">
        <v>116</v>
      </c>
      <c r="H117" t="s">
        <v>121</v>
      </c>
      <c r="I117">
        <v>10</v>
      </c>
      <c r="J117">
        <v>8</v>
      </c>
      <c r="K117" s="1">
        <v>671.25175235257495</v>
      </c>
    </row>
    <row r="118" spans="1:11" x14ac:dyDescent="0.3">
      <c r="A118">
        <v>117</v>
      </c>
      <c r="B118" t="s">
        <v>122</v>
      </c>
      <c r="C118">
        <v>10</v>
      </c>
      <c r="D118">
        <v>3</v>
      </c>
      <c r="E118" s="1">
        <v>895.65444526346596</v>
      </c>
      <c r="G118">
        <v>117</v>
      </c>
      <c r="H118" t="s">
        <v>122</v>
      </c>
      <c r="I118">
        <v>10</v>
      </c>
      <c r="J118">
        <v>3</v>
      </c>
      <c r="K118" s="1">
        <v>689.13332043731805</v>
      </c>
    </row>
    <row r="119" spans="1:11" x14ac:dyDescent="0.3">
      <c r="A119">
        <v>118</v>
      </c>
      <c r="B119" t="s">
        <v>123</v>
      </c>
      <c r="C119">
        <v>10</v>
      </c>
      <c r="D119">
        <v>1</v>
      </c>
      <c r="E119" s="1">
        <v>960.17377590380204</v>
      </c>
      <c r="G119">
        <v>118</v>
      </c>
      <c r="H119" t="s">
        <v>123</v>
      </c>
      <c r="I119">
        <v>10</v>
      </c>
      <c r="J119">
        <v>1</v>
      </c>
      <c r="K119" s="1">
        <v>645.834674816796</v>
      </c>
    </row>
    <row r="120" spans="1:11" x14ac:dyDescent="0.3">
      <c r="A120">
        <v>119</v>
      </c>
      <c r="B120" t="s">
        <v>124</v>
      </c>
      <c r="C120">
        <v>10</v>
      </c>
      <c r="D120">
        <v>12</v>
      </c>
      <c r="E120" s="1">
        <v>961.16652796482003</v>
      </c>
      <c r="G120">
        <v>119</v>
      </c>
      <c r="H120" t="s">
        <v>124</v>
      </c>
      <c r="I120">
        <v>10</v>
      </c>
      <c r="J120">
        <v>12</v>
      </c>
      <c r="K120" s="1">
        <v>720.83874791471203</v>
      </c>
    </row>
    <row r="121" spans="1:11" x14ac:dyDescent="0.3">
      <c r="A121">
        <v>120</v>
      </c>
      <c r="B121" t="s">
        <v>125</v>
      </c>
      <c r="C121">
        <v>10</v>
      </c>
      <c r="D121">
        <v>2</v>
      </c>
      <c r="E121" s="1">
        <v>1197.69984607589</v>
      </c>
      <c r="G121">
        <v>120</v>
      </c>
      <c r="H121" t="s">
        <v>125</v>
      </c>
      <c r="I121">
        <v>10</v>
      </c>
      <c r="J121">
        <v>2</v>
      </c>
      <c r="K121" s="1">
        <v>836.97037157545799</v>
      </c>
    </row>
    <row r="122" spans="1:11" x14ac:dyDescent="0.3">
      <c r="A122">
        <v>121</v>
      </c>
      <c r="B122" t="s">
        <v>126</v>
      </c>
      <c r="C122">
        <v>11</v>
      </c>
      <c r="D122">
        <v>11</v>
      </c>
      <c r="E122" s="1">
        <v>0</v>
      </c>
      <c r="G122">
        <v>121</v>
      </c>
      <c r="H122" t="s">
        <v>126</v>
      </c>
      <c r="I122">
        <v>11</v>
      </c>
      <c r="J122">
        <v>11</v>
      </c>
      <c r="K122" s="1">
        <v>0</v>
      </c>
    </row>
    <row r="123" spans="1:11" x14ac:dyDescent="0.3">
      <c r="A123">
        <v>122</v>
      </c>
      <c r="B123" t="s">
        <v>127</v>
      </c>
      <c r="C123">
        <v>11</v>
      </c>
      <c r="D123">
        <v>10</v>
      </c>
      <c r="E123" s="1">
        <v>435.89368170845199</v>
      </c>
      <c r="G123">
        <v>122</v>
      </c>
      <c r="H123" t="s">
        <v>127</v>
      </c>
      <c r="I123">
        <v>11</v>
      </c>
      <c r="J123">
        <v>10</v>
      </c>
      <c r="K123" s="1">
        <v>326.88181113854102</v>
      </c>
    </row>
    <row r="124" spans="1:11" x14ac:dyDescent="0.3">
      <c r="A124">
        <v>123</v>
      </c>
      <c r="B124" t="s">
        <v>128</v>
      </c>
      <c r="C124">
        <v>11</v>
      </c>
      <c r="D124">
        <v>12</v>
      </c>
      <c r="E124" s="1">
        <v>525.27284625636696</v>
      </c>
      <c r="G124">
        <v>123</v>
      </c>
      <c r="H124" t="s">
        <v>128</v>
      </c>
      <c r="I124">
        <v>11</v>
      </c>
      <c r="J124">
        <v>12</v>
      </c>
      <c r="K124" s="1">
        <v>393.95693677617101</v>
      </c>
    </row>
    <row r="125" spans="1:11" x14ac:dyDescent="0.3">
      <c r="A125">
        <v>124</v>
      </c>
      <c r="B125" t="s">
        <v>129</v>
      </c>
      <c r="C125">
        <v>11</v>
      </c>
      <c r="D125">
        <v>9</v>
      </c>
      <c r="E125" s="1">
        <v>633.68630541872903</v>
      </c>
      <c r="G125">
        <v>124</v>
      </c>
      <c r="H125" t="s">
        <v>129</v>
      </c>
      <c r="I125">
        <v>11</v>
      </c>
      <c r="J125">
        <v>9</v>
      </c>
      <c r="K125" s="1">
        <v>481.093412643102</v>
      </c>
    </row>
    <row r="126" spans="1:11" x14ac:dyDescent="0.3">
      <c r="A126">
        <v>125</v>
      </c>
      <c r="B126" t="s">
        <v>130</v>
      </c>
      <c r="C126">
        <v>11</v>
      </c>
      <c r="D126">
        <v>7</v>
      </c>
      <c r="E126" s="1">
        <v>857.298600562003</v>
      </c>
      <c r="G126">
        <v>125</v>
      </c>
      <c r="H126" t="s">
        <v>130</v>
      </c>
      <c r="I126">
        <v>11</v>
      </c>
      <c r="J126">
        <v>7</v>
      </c>
      <c r="K126" s="1">
        <v>664.56261998068999</v>
      </c>
    </row>
    <row r="127" spans="1:11" x14ac:dyDescent="0.3">
      <c r="A127">
        <v>126</v>
      </c>
      <c r="B127" t="s">
        <v>131</v>
      </c>
      <c r="C127">
        <v>11</v>
      </c>
      <c r="D127">
        <v>5</v>
      </c>
      <c r="E127" s="1">
        <v>1051.25901166016</v>
      </c>
      <c r="G127">
        <v>126</v>
      </c>
      <c r="H127" t="s">
        <v>131</v>
      </c>
      <c r="I127">
        <v>11</v>
      </c>
      <c r="J127">
        <v>5</v>
      </c>
      <c r="K127" s="1">
        <v>763.332251741405</v>
      </c>
    </row>
    <row r="128" spans="1:11" x14ac:dyDescent="0.3">
      <c r="A128">
        <v>127</v>
      </c>
      <c r="B128" t="s">
        <v>132</v>
      </c>
      <c r="C128">
        <v>11</v>
      </c>
      <c r="D128">
        <v>6</v>
      </c>
      <c r="E128" s="1">
        <v>1075.8188594590699</v>
      </c>
      <c r="G128">
        <v>127</v>
      </c>
      <c r="H128" t="s">
        <v>132</v>
      </c>
      <c r="I128">
        <v>11</v>
      </c>
      <c r="J128">
        <v>6</v>
      </c>
      <c r="K128" s="1">
        <v>753.09278503267501</v>
      </c>
    </row>
    <row r="129" spans="1:11" x14ac:dyDescent="0.3">
      <c r="A129">
        <v>128</v>
      </c>
      <c r="B129" t="s">
        <v>133</v>
      </c>
      <c r="C129">
        <v>11</v>
      </c>
      <c r="D129">
        <v>4</v>
      </c>
      <c r="E129" s="1">
        <v>1155.4517394935001</v>
      </c>
      <c r="G129">
        <v>128</v>
      </c>
      <c r="H129" t="s">
        <v>133</v>
      </c>
      <c r="I129">
        <v>11</v>
      </c>
      <c r="J129">
        <v>4</v>
      </c>
      <c r="K129" s="1">
        <v>803.693821818473</v>
      </c>
    </row>
    <row r="130" spans="1:11" x14ac:dyDescent="0.3">
      <c r="A130">
        <v>129</v>
      </c>
      <c r="B130" t="s">
        <v>134</v>
      </c>
      <c r="C130">
        <v>11</v>
      </c>
      <c r="D130">
        <v>8</v>
      </c>
      <c r="E130" s="1">
        <v>1252.86063788401</v>
      </c>
      <c r="G130">
        <v>129</v>
      </c>
      <c r="H130" t="s">
        <v>134</v>
      </c>
      <c r="I130">
        <v>11</v>
      </c>
      <c r="J130">
        <v>8</v>
      </c>
      <c r="K130" s="1">
        <v>997.58222254498401</v>
      </c>
    </row>
    <row r="131" spans="1:11" x14ac:dyDescent="0.3">
      <c r="A131">
        <v>130</v>
      </c>
      <c r="B131" t="s">
        <v>135</v>
      </c>
      <c r="C131">
        <v>11</v>
      </c>
      <c r="D131">
        <v>3</v>
      </c>
      <c r="E131" s="1">
        <v>1330.8743791084801</v>
      </c>
      <c r="G131">
        <v>130</v>
      </c>
      <c r="H131" t="s">
        <v>135</v>
      </c>
      <c r="I131">
        <v>11</v>
      </c>
      <c r="J131">
        <v>3</v>
      </c>
      <c r="K131" s="1">
        <v>1015.4637906297201</v>
      </c>
    </row>
    <row r="132" spans="1:11" x14ac:dyDescent="0.3">
      <c r="A132">
        <v>131</v>
      </c>
      <c r="B132" t="s">
        <v>136</v>
      </c>
      <c r="C132">
        <v>11</v>
      </c>
      <c r="D132">
        <v>1</v>
      </c>
      <c r="E132" s="1">
        <v>1395.3937097488199</v>
      </c>
      <c r="G132">
        <v>131</v>
      </c>
      <c r="H132" t="s">
        <v>136</v>
      </c>
      <c r="I132">
        <v>11</v>
      </c>
      <c r="J132">
        <v>1</v>
      </c>
      <c r="K132" s="1">
        <v>972.16514500920505</v>
      </c>
    </row>
    <row r="133" spans="1:11" x14ac:dyDescent="0.3">
      <c r="A133">
        <v>132</v>
      </c>
      <c r="B133" t="s">
        <v>137</v>
      </c>
      <c r="C133">
        <v>11</v>
      </c>
      <c r="D133">
        <v>2</v>
      </c>
      <c r="E133" s="1">
        <v>1632.9197799209101</v>
      </c>
      <c r="G133">
        <v>132</v>
      </c>
      <c r="H133" t="s">
        <v>137</v>
      </c>
      <c r="I133">
        <v>11</v>
      </c>
      <c r="J133">
        <v>2</v>
      </c>
      <c r="K133" s="1">
        <v>1163.30084176786</v>
      </c>
    </row>
    <row r="134" spans="1:11" x14ac:dyDescent="0.3">
      <c r="A134">
        <v>133</v>
      </c>
      <c r="B134" t="s">
        <v>138</v>
      </c>
      <c r="C134">
        <v>12</v>
      </c>
      <c r="D134">
        <v>12</v>
      </c>
      <c r="E134" s="1">
        <v>0</v>
      </c>
      <c r="G134">
        <v>133</v>
      </c>
      <c r="H134" t="s">
        <v>138</v>
      </c>
      <c r="I134">
        <v>12</v>
      </c>
      <c r="J134">
        <v>12</v>
      </c>
      <c r="K134" s="1">
        <v>0</v>
      </c>
    </row>
    <row r="135" spans="1:11" x14ac:dyDescent="0.3">
      <c r="A135">
        <v>134</v>
      </c>
      <c r="B135" t="s">
        <v>139</v>
      </c>
      <c r="C135">
        <v>12</v>
      </c>
      <c r="D135">
        <v>11</v>
      </c>
      <c r="E135" s="1">
        <v>525.27284625636696</v>
      </c>
      <c r="G135">
        <v>134</v>
      </c>
      <c r="H135" t="s">
        <v>139</v>
      </c>
      <c r="I135">
        <v>12</v>
      </c>
      <c r="J135">
        <v>11</v>
      </c>
      <c r="K135" s="1">
        <v>393.95693677617101</v>
      </c>
    </row>
    <row r="136" spans="1:11" x14ac:dyDescent="0.3">
      <c r="A136">
        <v>135</v>
      </c>
      <c r="B136" t="s">
        <v>140</v>
      </c>
      <c r="C136">
        <v>12</v>
      </c>
      <c r="D136">
        <v>10</v>
      </c>
      <c r="E136" s="1">
        <v>961.16652796481901</v>
      </c>
      <c r="G136">
        <v>135</v>
      </c>
      <c r="H136" t="s">
        <v>140</v>
      </c>
      <c r="I136">
        <v>12</v>
      </c>
      <c r="J136">
        <v>10</v>
      </c>
      <c r="K136" s="1">
        <v>720.83874791471203</v>
      </c>
    </row>
    <row r="137" spans="1:11" x14ac:dyDescent="0.3">
      <c r="A137">
        <v>136</v>
      </c>
      <c r="B137" t="s">
        <v>141</v>
      </c>
      <c r="C137">
        <v>12</v>
      </c>
      <c r="D137">
        <v>9</v>
      </c>
      <c r="E137" s="1">
        <v>1158.95915167509</v>
      </c>
      <c r="G137">
        <v>136</v>
      </c>
      <c r="H137" t="s">
        <v>141</v>
      </c>
      <c r="I137">
        <v>12</v>
      </c>
      <c r="J137">
        <v>9</v>
      </c>
      <c r="K137" s="1">
        <v>875.05034941927204</v>
      </c>
    </row>
    <row r="138" spans="1:11" x14ac:dyDescent="0.3">
      <c r="A138">
        <v>137</v>
      </c>
      <c r="B138" t="s">
        <v>142</v>
      </c>
      <c r="C138">
        <v>12</v>
      </c>
      <c r="D138">
        <v>7</v>
      </c>
      <c r="E138" s="1">
        <v>1382.5714468183701</v>
      </c>
      <c r="G138">
        <v>137</v>
      </c>
      <c r="H138" t="s">
        <v>142</v>
      </c>
      <c r="I138">
        <v>12</v>
      </c>
      <c r="J138">
        <v>7</v>
      </c>
      <c r="K138" s="1">
        <v>1058.5195567568601</v>
      </c>
    </row>
    <row r="139" spans="1:11" x14ac:dyDescent="0.3">
      <c r="A139">
        <v>138</v>
      </c>
      <c r="B139" t="s">
        <v>143</v>
      </c>
      <c r="C139">
        <v>12</v>
      </c>
      <c r="D139">
        <v>5</v>
      </c>
      <c r="E139" s="1">
        <v>1576.53185791653</v>
      </c>
      <c r="G139">
        <v>138</v>
      </c>
      <c r="H139" t="s">
        <v>143</v>
      </c>
      <c r="I139">
        <v>12</v>
      </c>
      <c r="J139">
        <v>5</v>
      </c>
      <c r="K139" s="1">
        <v>1157.28918851757</v>
      </c>
    </row>
    <row r="140" spans="1:11" x14ac:dyDescent="0.3">
      <c r="A140">
        <v>139</v>
      </c>
      <c r="B140" t="s">
        <v>144</v>
      </c>
      <c r="C140">
        <v>12</v>
      </c>
      <c r="D140">
        <v>6</v>
      </c>
      <c r="E140" s="1">
        <v>1601.09170571543</v>
      </c>
      <c r="G140">
        <v>139</v>
      </c>
      <c r="H140" t="s">
        <v>144</v>
      </c>
      <c r="I140">
        <v>12</v>
      </c>
      <c r="J140">
        <v>6</v>
      </c>
      <c r="K140" s="1">
        <v>1147.0497218088401</v>
      </c>
    </row>
    <row r="141" spans="1:11" x14ac:dyDescent="0.3">
      <c r="A141">
        <v>140</v>
      </c>
      <c r="B141" t="s">
        <v>145</v>
      </c>
      <c r="C141">
        <v>12</v>
      </c>
      <c r="D141">
        <v>4</v>
      </c>
      <c r="E141" s="1">
        <v>1680.7245857498599</v>
      </c>
      <c r="G141">
        <v>140</v>
      </c>
      <c r="H141" t="s">
        <v>145</v>
      </c>
      <c r="I141">
        <v>12</v>
      </c>
      <c r="J141">
        <v>4</v>
      </c>
      <c r="K141" s="1">
        <v>1197.6507585946399</v>
      </c>
    </row>
    <row r="142" spans="1:11" x14ac:dyDescent="0.3">
      <c r="A142">
        <v>141</v>
      </c>
      <c r="B142" t="s">
        <v>146</v>
      </c>
      <c r="C142">
        <v>12</v>
      </c>
      <c r="D142">
        <v>8</v>
      </c>
      <c r="E142" s="1">
        <v>1778.13348414038</v>
      </c>
      <c r="G142">
        <v>141</v>
      </c>
      <c r="H142" t="s">
        <v>146</v>
      </c>
      <c r="I142">
        <v>12</v>
      </c>
      <c r="J142">
        <v>8</v>
      </c>
      <c r="K142" s="1">
        <v>1391.53915932115</v>
      </c>
    </row>
    <row r="143" spans="1:11" x14ac:dyDescent="0.3">
      <c r="A143">
        <v>142</v>
      </c>
      <c r="B143" t="s">
        <v>147</v>
      </c>
      <c r="C143">
        <v>12</v>
      </c>
      <c r="D143">
        <v>3</v>
      </c>
      <c r="E143" s="1">
        <v>1856.1472253648501</v>
      </c>
      <c r="G143">
        <v>142</v>
      </c>
      <c r="H143" t="s">
        <v>147</v>
      </c>
      <c r="I143">
        <v>12</v>
      </c>
      <c r="J143">
        <v>3</v>
      </c>
      <c r="K143" s="1">
        <v>1409.4207274058899</v>
      </c>
    </row>
    <row r="144" spans="1:11" x14ac:dyDescent="0.3">
      <c r="A144">
        <v>143</v>
      </c>
      <c r="B144" t="s">
        <v>148</v>
      </c>
      <c r="C144">
        <v>12</v>
      </c>
      <c r="D144">
        <v>1</v>
      </c>
      <c r="E144" s="1">
        <v>1920.6665560051899</v>
      </c>
      <c r="G144">
        <v>143</v>
      </c>
      <c r="H144" t="s">
        <v>148</v>
      </c>
      <c r="I144">
        <v>12</v>
      </c>
      <c r="J144">
        <v>1</v>
      </c>
      <c r="K144" s="1">
        <v>1366.12208178537</v>
      </c>
    </row>
    <row r="145" spans="1:11" x14ac:dyDescent="0.3">
      <c r="A145">
        <v>144</v>
      </c>
      <c r="B145" t="s">
        <v>149</v>
      </c>
      <c r="C145">
        <v>12</v>
      </c>
      <c r="D145">
        <v>2</v>
      </c>
      <c r="E145" s="1">
        <v>2158.1926261772801</v>
      </c>
      <c r="G145">
        <v>144</v>
      </c>
      <c r="H145" t="s">
        <v>149</v>
      </c>
      <c r="I145">
        <v>12</v>
      </c>
      <c r="J145">
        <v>2</v>
      </c>
      <c r="K145" s="1">
        <v>1557.2577785440301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2E52-8CC1-4D36-8E15-E60C261FE767}">
  <sheetPr>
    <tabColor theme="9" tint="0.59999389629810485"/>
  </sheetPr>
  <dimension ref="A1:AC53"/>
  <sheetViews>
    <sheetView tabSelected="1" topLeftCell="A13" workbookViewId="0">
      <selection activeCell="A27" sqref="A27:A29"/>
    </sheetView>
  </sheetViews>
  <sheetFormatPr defaultRowHeight="14.4" x14ac:dyDescent="0.3"/>
  <cols>
    <col min="2" max="2" width="9.44140625" customWidth="1"/>
  </cols>
  <sheetData>
    <row r="1" spans="1:18" x14ac:dyDescent="0.3">
      <c r="B1" t="s">
        <v>4</v>
      </c>
    </row>
    <row r="2" spans="1:18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8" x14ac:dyDescent="0.3">
      <c r="A3" t="s">
        <v>150</v>
      </c>
      <c r="B3">
        <v>1</v>
      </c>
      <c r="C3" s="2">
        <v>0</v>
      </c>
      <c r="D3" s="2">
        <v>519.659003035757</v>
      </c>
      <c r="E3" s="2">
        <v>275.23217272264799</v>
      </c>
      <c r="F3" s="2">
        <v>240.224929348346</v>
      </c>
      <c r="G3" s="2">
        <v>468.04212970438499</v>
      </c>
      <c r="H3" s="2">
        <v>330.40248702097699</v>
      </c>
      <c r="I3" s="2">
        <v>557.94226892147606</v>
      </c>
      <c r="J3" s="2">
        <v>578.44599016960694</v>
      </c>
      <c r="K3" s="2">
        <v>779.48024281964797</v>
      </c>
      <c r="L3" s="2">
        <v>960.17377590380102</v>
      </c>
      <c r="M3" s="2">
        <v>1395.3937097488199</v>
      </c>
      <c r="N3" s="2">
        <v>1920.6665560051899</v>
      </c>
      <c r="P3" s="2"/>
      <c r="R3" s="2"/>
    </row>
    <row r="4" spans="1:18" x14ac:dyDescent="0.3">
      <c r="A4" t="s">
        <v>151</v>
      </c>
      <c r="B4">
        <v>2</v>
      </c>
      <c r="C4" s="2">
        <v>519.659003035757</v>
      </c>
      <c r="D4" s="2">
        <v>0</v>
      </c>
      <c r="E4" s="2">
        <v>317.67427786539997</v>
      </c>
      <c r="F4" s="2">
        <v>514.05258078905001</v>
      </c>
      <c r="G4" s="2">
        <v>581.96231207470498</v>
      </c>
      <c r="H4" s="2">
        <v>604.23013846168101</v>
      </c>
      <c r="I4" s="2">
        <v>777.48458302907295</v>
      </c>
      <c r="J4" s="2">
        <v>516.48174406939199</v>
      </c>
      <c r="K4" s="2">
        <v>1017.0063129917399</v>
      </c>
      <c r="L4" s="2">
        <v>1197.69984607589</v>
      </c>
      <c r="M4" s="2">
        <v>1632.9197799209101</v>
      </c>
      <c r="N4" s="2">
        <v>2158.1926261772801</v>
      </c>
      <c r="P4" s="2"/>
      <c r="R4" s="2"/>
    </row>
    <row r="5" spans="1:18" x14ac:dyDescent="0.3">
      <c r="A5" t="s">
        <v>152</v>
      </c>
      <c r="B5">
        <v>3</v>
      </c>
      <c r="C5" s="2">
        <v>275.23217272264799</v>
      </c>
      <c r="D5" s="2">
        <v>317.67427786539997</v>
      </c>
      <c r="E5" s="2">
        <v>0</v>
      </c>
      <c r="F5" s="2">
        <v>199.20716792372599</v>
      </c>
      <c r="G5" s="2">
        <v>279.91691126227801</v>
      </c>
      <c r="H5" s="2">
        <v>289.38472559635801</v>
      </c>
      <c r="I5" s="2">
        <v>475.439182216647</v>
      </c>
      <c r="J5" s="2">
        <v>339.47537514700099</v>
      </c>
      <c r="K5" s="2">
        <v>714.96091217931303</v>
      </c>
      <c r="L5" s="2">
        <v>895.65444526346596</v>
      </c>
      <c r="M5" s="2">
        <v>1330.8743791084901</v>
      </c>
      <c r="N5" s="2">
        <v>1856.1472253648501</v>
      </c>
      <c r="P5" s="2"/>
      <c r="R5" s="2"/>
    </row>
    <row r="6" spans="1:18" x14ac:dyDescent="0.3">
      <c r="A6" t="s">
        <v>153</v>
      </c>
      <c r="B6">
        <v>4</v>
      </c>
      <c r="C6" s="2">
        <v>240.224929348346</v>
      </c>
      <c r="D6" s="2">
        <v>514.05258078904899</v>
      </c>
      <c r="E6" s="2">
        <v>199.20716792372701</v>
      </c>
      <c r="F6" s="2">
        <v>0</v>
      </c>
      <c r="G6" s="2">
        <v>231.69946178868901</v>
      </c>
      <c r="H6" s="2">
        <v>90.460516765655697</v>
      </c>
      <c r="I6" s="2">
        <v>318.00029866615301</v>
      </c>
      <c r="J6" s="2">
        <v>460.42686984442003</v>
      </c>
      <c r="K6" s="2">
        <v>539.53827256432601</v>
      </c>
      <c r="L6" s="2">
        <v>720.23180564847905</v>
      </c>
      <c r="M6" s="2">
        <v>1155.4517394935001</v>
      </c>
      <c r="N6" s="2">
        <v>1680.7245857498699</v>
      </c>
      <c r="P6" s="2"/>
      <c r="R6" s="2"/>
    </row>
    <row r="7" spans="1:18" x14ac:dyDescent="0.3">
      <c r="A7" t="s">
        <v>154</v>
      </c>
      <c r="B7">
        <v>5</v>
      </c>
      <c r="C7" s="2">
        <v>468.04212970438499</v>
      </c>
      <c r="D7" s="2">
        <v>581.96231207470601</v>
      </c>
      <c r="E7" s="2">
        <v>279.91691126227801</v>
      </c>
      <c r="F7" s="2">
        <v>231.69946178868901</v>
      </c>
      <c r="G7" s="2">
        <v>0</v>
      </c>
      <c r="H7" s="2">
        <v>197.93918850850099</v>
      </c>
      <c r="I7" s="2">
        <v>195.823814768326</v>
      </c>
      <c r="J7" s="2">
        <v>348.97023304243402</v>
      </c>
      <c r="K7" s="2">
        <v>435.345544730992</v>
      </c>
      <c r="L7" s="2">
        <v>616.03907781514602</v>
      </c>
      <c r="M7" s="2">
        <v>1051.25901166016</v>
      </c>
      <c r="N7" s="2">
        <v>1576.53185791653</v>
      </c>
      <c r="P7" s="2"/>
      <c r="R7" s="2"/>
    </row>
    <row r="8" spans="1:18" x14ac:dyDescent="0.3">
      <c r="A8" t="s">
        <v>155</v>
      </c>
      <c r="B8">
        <v>6</v>
      </c>
      <c r="C8" s="2">
        <v>330.40248702097801</v>
      </c>
      <c r="D8" s="2">
        <v>604.23013846168101</v>
      </c>
      <c r="E8" s="2">
        <v>289.38472559635801</v>
      </c>
      <c r="F8" s="2">
        <v>90.460516765655697</v>
      </c>
      <c r="G8" s="2">
        <v>197.93918850850099</v>
      </c>
      <c r="H8" s="2">
        <v>0</v>
      </c>
      <c r="I8" s="2">
        <v>238.36741863172199</v>
      </c>
      <c r="J8" s="2">
        <v>513.39574345107303</v>
      </c>
      <c r="K8" s="2">
        <v>459.90539252989498</v>
      </c>
      <c r="L8" s="2">
        <v>640.59892561404797</v>
      </c>
      <c r="M8" s="2">
        <v>1075.8188594590699</v>
      </c>
      <c r="N8" s="2">
        <v>1601.09170571543</v>
      </c>
      <c r="P8" s="2"/>
      <c r="R8" s="2"/>
    </row>
    <row r="9" spans="1:18" x14ac:dyDescent="0.3">
      <c r="A9" t="s">
        <v>156</v>
      </c>
      <c r="B9">
        <v>7</v>
      </c>
      <c r="C9" s="2">
        <v>557.94226892147503</v>
      </c>
      <c r="D9" s="2">
        <v>777.48458302907397</v>
      </c>
      <c r="E9" s="2">
        <v>475.43918221664597</v>
      </c>
      <c r="F9" s="2">
        <v>318.00029866615301</v>
      </c>
      <c r="G9" s="2">
        <v>195.823814768326</v>
      </c>
      <c r="H9" s="2">
        <v>238.36741863172199</v>
      </c>
      <c r="I9" s="2">
        <v>0</v>
      </c>
      <c r="J9" s="2">
        <v>499.73103046449899</v>
      </c>
      <c r="K9" s="2">
        <v>241.38513363282701</v>
      </c>
      <c r="L9" s="2">
        <v>422.07866671698002</v>
      </c>
      <c r="M9" s="2">
        <v>857.298600562003</v>
      </c>
      <c r="N9" s="2">
        <v>1382.5714468183701</v>
      </c>
      <c r="P9" s="2"/>
      <c r="R9" s="2"/>
    </row>
    <row r="10" spans="1:18" x14ac:dyDescent="0.3">
      <c r="A10" t="s">
        <v>157</v>
      </c>
      <c r="B10">
        <v>8</v>
      </c>
      <c r="C10" s="2">
        <v>578.44599016960694</v>
      </c>
      <c r="D10" s="2">
        <v>516.48174406939199</v>
      </c>
      <c r="E10" s="2">
        <v>339.47537514700099</v>
      </c>
      <c r="F10" s="2">
        <v>460.42686984442003</v>
      </c>
      <c r="G10" s="2">
        <v>348.97023304243498</v>
      </c>
      <c r="H10" s="2">
        <v>513.39574345107303</v>
      </c>
      <c r="I10" s="2">
        <v>499.73103046449802</v>
      </c>
      <c r="J10" s="2">
        <v>0</v>
      </c>
      <c r="K10" s="2">
        <v>644.37577448788102</v>
      </c>
      <c r="L10" s="2">
        <v>817.64070403899495</v>
      </c>
      <c r="M10" s="2">
        <v>1252.86063788401</v>
      </c>
      <c r="N10" s="2">
        <v>1778.13348414038</v>
      </c>
      <c r="P10" s="2"/>
      <c r="R10" s="2"/>
    </row>
    <row r="11" spans="1:18" x14ac:dyDescent="0.3">
      <c r="A11" t="s">
        <v>158</v>
      </c>
      <c r="B11">
        <v>9</v>
      </c>
      <c r="C11" s="2">
        <v>779.48024281964899</v>
      </c>
      <c r="D11" s="2">
        <v>1017.0063129917399</v>
      </c>
      <c r="E11" s="2">
        <v>714.96091217931303</v>
      </c>
      <c r="F11" s="2">
        <v>539.53827256432601</v>
      </c>
      <c r="G11" s="2">
        <v>435.345544730992</v>
      </c>
      <c r="H11" s="2">
        <v>459.90539252989498</v>
      </c>
      <c r="I11" s="2">
        <v>241.38513363282701</v>
      </c>
      <c r="J11" s="2">
        <v>644.37577448788102</v>
      </c>
      <c r="K11" s="2">
        <v>0</v>
      </c>
      <c r="L11" s="2">
        <v>198.466371573706</v>
      </c>
      <c r="M11" s="2">
        <v>633.68630541872903</v>
      </c>
      <c r="N11" s="2">
        <v>1158.95915167509</v>
      </c>
      <c r="P11" s="2"/>
      <c r="R11" s="2"/>
    </row>
    <row r="12" spans="1:18" x14ac:dyDescent="0.3">
      <c r="A12" t="s">
        <v>159</v>
      </c>
      <c r="B12">
        <v>10</v>
      </c>
      <c r="C12" s="2">
        <v>960.17377590380204</v>
      </c>
      <c r="D12" s="2">
        <v>1197.69984607589</v>
      </c>
      <c r="E12" s="2">
        <v>895.65444526346596</v>
      </c>
      <c r="F12" s="2">
        <v>720.23180564847905</v>
      </c>
      <c r="G12" s="2">
        <v>616.03907781514602</v>
      </c>
      <c r="H12" s="2">
        <v>640.59892561404797</v>
      </c>
      <c r="I12" s="2">
        <v>422.07866671698002</v>
      </c>
      <c r="J12" s="2">
        <v>817.64070403899495</v>
      </c>
      <c r="K12" s="2">
        <v>198.466371573706</v>
      </c>
      <c r="L12" s="2">
        <v>0</v>
      </c>
      <c r="M12" s="2">
        <v>435.89368170845199</v>
      </c>
      <c r="N12" s="2">
        <v>961.16652796482003</v>
      </c>
      <c r="P12" s="2"/>
      <c r="R12" s="2"/>
    </row>
    <row r="13" spans="1:18" x14ac:dyDescent="0.3">
      <c r="A13" t="s">
        <v>160</v>
      </c>
      <c r="B13">
        <v>11</v>
      </c>
      <c r="C13" s="2">
        <v>1395.3937097488199</v>
      </c>
      <c r="D13" s="2">
        <v>1632.9197799209101</v>
      </c>
      <c r="E13" s="2">
        <v>1330.8743791084801</v>
      </c>
      <c r="F13" s="2">
        <v>1155.4517394935001</v>
      </c>
      <c r="G13" s="2">
        <v>1051.25901166016</v>
      </c>
      <c r="H13" s="2">
        <v>1075.8188594590699</v>
      </c>
      <c r="I13" s="2">
        <v>857.298600562003</v>
      </c>
      <c r="J13" s="2">
        <v>1252.86063788401</v>
      </c>
      <c r="K13" s="2">
        <v>633.68630541872903</v>
      </c>
      <c r="L13" s="2">
        <v>435.89368170845199</v>
      </c>
      <c r="M13" s="2">
        <v>0</v>
      </c>
      <c r="N13" s="2">
        <v>525.27284625636696</v>
      </c>
      <c r="P13" s="2"/>
      <c r="R13" s="2"/>
    </row>
    <row r="14" spans="1:18" x14ac:dyDescent="0.3">
      <c r="A14" t="s">
        <v>161</v>
      </c>
      <c r="B14">
        <v>12</v>
      </c>
      <c r="C14" s="2">
        <v>1920.6665560051899</v>
      </c>
      <c r="D14" s="2">
        <v>2158.1926261772801</v>
      </c>
      <c r="E14" s="2">
        <v>1856.1472253648501</v>
      </c>
      <c r="F14" s="2">
        <v>1680.7245857498599</v>
      </c>
      <c r="G14" s="2">
        <v>1576.53185791653</v>
      </c>
      <c r="H14" s="2">
        <v>1601.09170571543</v>
      </c>
      <c r="I14" s="2">
        <v>1382.5714468183701</v>
      </c>
      <c r="J14" s="2">
        <v>1778.13348414038</v>
      </c>
      <c r="K14" s="2">
        <v>1158.95915167509</v>
      </c>
      <c r="L14" s="2">
        <v>961.16652796481901</v>
      </c>
      <c r="M14" s="2">
        <v>525.27284625636696</v>
      </c>
      <c r="N14" s="2">
        <v>0</v>
      </c>
      <c r="P14" s="2"/>
      <c r="R14" s="2"/>
    </row>
    <row r="15" spans="1:18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8" x14ac:dyDescent="0.3">
      <c r="B16" t="s">
        <v>5</v>
      </c>
    </row>
    <row r="17" spans="1:29" x14ac:dyDescent="0.3"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</row>
    <row r="18" spans="1:29" x14ac:dyDescent="0.3">
      <c r="A18" t="s">
        <v>150</v>
      </c>
      <c r="B18">
        <v>1</v>
      </c>
      <c r="C18" s="2">
        <v>0</v>
      </c>
      <c r="D18" s="2">
        <v>400.661775347446</v>
      </c>
      <c r="E18" s="2">
        <v>242.74348568319701</v>
      </c>
      <c r="F18" s="2">
        <v>168.92962971573999</v>
      </c>
      <c r="G18" s="2">
        <v>368.792407758678</v>
      </c>
      <c r="H18" s="2">
        <v>228.08887274724199</v>
      </c>
      <c r="I18" s="2">
        <v>393.86369191598197</v>
      </c>
      <c r="J18" s="2">
        <v>468.85487754611</v>
      </c>
      <c r="K18" s="2">
        <v>506.54001268833599</v>
      </c>
      <c r="L18" s="2">
        <v>645.83467481679804</v>
      </c>
      <c r="M18" s="2">
        <v>972.16514500920596</v>
      </c>
      <c r="N18" s="2">
        <v>1366.12208178537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">
      <c r="A19" t="s">
        <v>151</v>
      </c>
      <c r="B19">
        <v>2</v>
      </c>
      <c r="C19" s="2">
        <v>400.66177534744702</v>
      </c>
      <c r="D19" s="2">
        <v>0</v>
      </c>
      <c r="E19" s="2">
        <v>197.58819342564701</v>
      </c>
      <c r="F19" s="2">
        <v>310.85459171619101</v>
      </c>
      <c r="G19" s="2">
        <v>401.28571010684402</v>
      </c>
      <c r="H19" s="2">
        <v>370.01383474769301</v>
      </c>
      <c r="I19" s="2">
        <v>546.01995533676904</v>
      </c>
      <c r="J19" s="2">
        <v>387.71578721532802</v>
      </c>
      <c r="K19" s="2">
        <v>697.67570944699696</v>
      </c>
      <c r="L19" s="2">
        <v>836.97037157545799</v>
      </c>
      <c r="M19" s="2">
        <v>1163.30084176786</v>
      </c>
      <c r="N19" s="2">
        <v>1557.2577785440301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3">
      <c r="A20" t="s">
        <v>152</v>
      </c>
      <c r="B20">
        <v>3</v>
      </c>
      <c r="C20" s="2">
        <v>242.74348568319701</v>
      </c>
      <c r="D20" s="2">
        <v>197.58819342564701</v>
      </c>
      <c r="E20" s="2">
        <v>0</v>
      </c>
      <c r="F20" s="2">
        <v>153.37822978525901</v>
      </c>
      <c r="G20" s="2">
        <v>253.448658968703</v>
      </c>
      <c r="H20" s="2">
        <v>212.53747281676101</v>
      </c>
      <c r="I20" s="2">
        <v>398.18290419862899</v>
      </c>
      <c r="J20" s="2">
        <v>260.86723012111298</v>
      </c>
      <c r="K20" s="2">
        <v>549.83865830885702</v>
      </c>
      <c r="L20" s="2">
        <v>689.13332043731805</v>
      </c>
      <c r="M20" s="2">
        <v>1015.4637906297201</v>
      </c>
      <c r="N20" s="2">
        <v>1409.4207274058899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">
      <c r="A21" t="s">
        <v>153</v>
      </c>
      <c r="B21">
        <v>4</v>
      </c>
      <c r="C21" s="2">
        <v>168.92962971573999</v>
      </c>
      <c r="D21" s="2">
        <v>310.85459171619101</v>
      </c>
      <c r="E21" s="2">
        <v>153.37822978525901</v>
      </c>
      <c r="F21" s="2">
        <v>0</v>
      </c>
      <c r="G21" s="2">
        <v>206.603539204421</v>
      </c>
      <c r="H21" s="2">
        <v>59.617549556508997</v>
      </c>
      <c r="I21" s="2">
        <v>225.39236872524901</v>
      </c>
      <c r="J21" s="2">
        <v>361.14436467044402</v>
      </c>
      <c r="K21" s="2">
        <v>338.068689497604</v>
      </c>
      <c r="L21" s="2">
        <v>477.36335162606503</v>
      </c>
      <c r="M21" s="2">
        <v>803.693821818473</v>
      </c>
      <c r="N21" s="2">
        <v>1197.6507585946399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">
      <c r="A22" t="s">
        <v>154</v>
      </c>
      <c r="B22">
        <v>5</v>
      </c>
      <c r="C22" s="2">
        <v>368.792407758678</v>
      </c>
      <c r="D22" s="2">
        <v>401.28571010684402</v>
      </c>
      <c r="E22" s="2">
        <v>253.448658968703</v>
      </c>
      <c r="F22" s="2">
        <v>206.603539204421</v>
      </c>
      <c r="G22" s="2">
        <v>0</v>
      </c>
      <c r="H22" s="2">
        <v>163.30742033795701</v>
      </c>
      <c r="I22" s="2">
        <v>146.051365310308</v>
      </c>
      <c r="J22" s="2">
        <v>297.47699923254203</v>
      </c>
      <c r="K22" s="2">
        <v>297.707119420536</v>
      </c>
      <c r="L22" s="2">
        <v>437.00178154899601</v>
      </c>
      <c r="M22" s="2">
        <v>763.332251741405</v>
      </c>
      <c r="N22" s="2">
        <v>1157.28918851757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">
      <c r="A23" t="s">
        <v>155</v>
      </c>
      <c r="B23">
        <v>6</v>
      </c>
      <c r="C23" s="2">
        <v>228.08887274724199</v>
      </c>
      <c r="D23" s="2">
        <v>370.01383474769301</v>
      </c>
      <c r="E23" s="2">
        <v>212.53747281676101</v>
      </c>
      <c r="F23" s="2">
        <v>59.617549556508898</v>
      </c>
      <c r="G23" s="2">
        <v>163.30742033795701</v>
      </c>
      <c r="H23" s="2">
        <v>0</v>
      </c>
      <c r="I23" s="2">
        <v>174.79133193945199</v>
      </c>
      <c r="J23" s="2">
        <v>450.92235197853199</v>
      </c>
      <c r="K23" s="2">
        <v>287.46765271180601</v>
      </c>
      <c r="L23" s="2">
        <v>426.76231484026698</v>
      </c>
      <c r="M23" s="2">
        <v>753.09278503267603</v>
      </c>
      <c r="N23" s="2">
        <v>1147.0497218088401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">
      <c r="A24" t="s">
        <v>156</v>
      </c>
      <c r="B24">
        <v>7</v>
      </c>
      <c r="C24" s="2">
        <v>393.86369191598101</v>
      </c>
      <c r="D24" s="2">
        <v>546.01995533676995</v>
      </c>
      <c r="E24" s="2">
        <v>398.18290419862899</v>
      </c>
      <c r="F24" s="2">
        <v>225.39236872524901</v>
      </c>
      <c r="G24" s="2">
        <v>146.051365310308</v>
      </c>
      <c r="H24" s="2">
        <v>174.79133193945199</v>
      </c>
      <c r="I24" s="2">
        <v>0</v>
      </c>
      <c r="J24" s="2">
        <v>379.55929592195599</v>
      </c>
      <c r="K24" s="2">
        <v>198.93748765982099</v>
      </c>
      <c r="L24" s="2">
        <v>338.23214978828202</v>
      </c>
      <c r="M24" s="2">
        <v>664.56261998069101</v>
      </c>
      <c r="N24" s="2">
        <v>1058.5195567568601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">
      <c r="A25" t="s">
        <v>157</v>
      </c>
      <c r="B25">
        <v>8</v>
      </c>
      <c r="C25" s="2">
        <v>468.85487754611</v>
      </c>
      <c r="D25" s="2">
        <v>387.71578721532899</v>
      </c>
      <c r="E25" s="2">
        <v>260.86723012111202</v>
      </c>
      <c r="F25" s="2">
        <v>361.14436467044499</v>
      </c>
      <c r="G25" s="2">
        <v>297.47699923254203</v>
      </c>
      <c r="H25" s="2">
        <v>450.92235197853302</v>
      </c>
      <c r="I25" s="2">
        <v>379.55929592195599</v>
      </c>
      <c r="J25" s="2">
        <v>0</v>
      </c>
      <c r="K25" s="2">
        <v>527.01405454972803</v>
      </c>
      <c r="L25" s="2">
        <v>671.25175235257598</v>
      </c>
      <c r="M25" s="2">
        <v>997.58222254498503</v>
      </c>
      <c r="N25" s="2">
        <v>1391.53915932115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">
      <c r="A26" t="s">
        <v>158</v>
      </c>
      <c r="B26">
        <v>9</v>
      </c>
      <c r="C26" s="2">
        <v>506.54001268833599</v>
      </c>
      <c r="D26" s="2">
        <v>697.67570944699696</v>
      </c>
      <c r="E26" s="2">
        <v>549.83865830885702</v>
      </c>
      <c r="F26" s="2">
        <v>338.068689497604</v>
      </c>
      <c r="G26" s="2">
        <v>297.707119420536</v>
      </c>
      <c r="H26" s="2">
        <v>287.46765271180698</v>
      </c>
      <c r="I26" s="2">
        <v>198.93748765982099</v>
      </c>
      <c r="J26" s="2">
        <v>527.01405454972803</v>
      </c>
      <c r="K26" s="2">
        <v>0</v>
      </c>
      <c r="L26" s="2">
        <v>154.762942450693</v>
      </c>
      <c r="M26" s="2">
        <v>481.093412643102</v>
      </c>
      <c r="N26" s="2">
        <v>875.05034941927295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">
      <c r="A27" t="s">
        <v>159</v>
      </c>
      <c r="B27">
        <v>10</v>
      </c>
      <c r="C27" s="2">
        <v>645.834674816796</v>
      </c>
      <c r="D27" s="2">
        <v>836.97037157545799</v>
      </c>
      <c r="E27" s="2">
        <v>689.13332043731805</v>
      </c>
      <c r="F27" s="2">
        <v>477.36335162606503</v>
      </c>
      <c r="G27" s="2">
        <v>437.00178154899697</v>
      </c>
      <c r="H27" s="2">
        <v>426.762314840268</v>
      </c>
      <c r="I27" s="2">
        <v>338.23214978828202</v>
      </c>
      <c r="J27" s="2">
        <v>671.25175235257495</v>
      </c>
      <c r="K27" s="2">
        <v>154.762942450693</v>
      </c>
      <c r="L27" s="2">
        <v>0</v>
      </c>
      <c r="M27" s="2">
        <v>326.88181113854102</v>
      </c>
      <c r="N27" s="2">
        <v>720.83874791471203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3">
      <c r="A28" t="s">
        <v>160</v>
      </c>
      <c r="B28">
        <v>11</v>
      </c>
      <c r="C28" s="2">
        <v>972.16514500920596</v>
      </c>
      <c r="D28" s="2">
        <v>1163.30084176786</v>
      </c>
      <c r="E28" s="2">
        <v>1015.4637906297201</v>
      </c>
      <c r="F28" s="2">
        <v>803.693821818473</v>
      </c>
      <c r="G28" s="2">
        <v>763.332251741405</v>
      </c>
      <c r="H28" s="2">
        <v>753.09278503267501</v>
      </c>
      <c r="I28" s="2">
        <v>664.56261998068999</v>
      </c>
      <c r="J28" s="2">
        <v>997.58222254498401</v>
      </c>
      <c r="K28" s="2">
        <v>481.093412643102</v>
      </c>
      <c r="L28" s="2">
        <v>326.88181113854102</v>
      </c>
      <c r="M28" s="2">
        <v>0</v>
      </c>
      <c r="N28" s="2">
        <v>393.95693677617101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3">
      <c r="A29" t="s">
        <v>161</v>
      </c>
      <c r="B29">
        <v>12</v>
      </c>
      <c r="C29" s="2">
        <v>1366.12208178537</v>
      </c>
      <c r="D29" s="2">
        <v>1557.2577785440301</v>
      </c>
      <c r="E29" s="2">
        <v>1409.4207274058899</v>
      </c>
      <c r="F29" s="2">
        <v>1197.6507585946399</v>
      </c>
      <c r="G29" s="2">
        <v>1157.28918851757</v>
      </c>
      <c r="H29" s="2">
        <v>1147.0497218088401</v>
      </c>
      <c r="I29" s="2">
        <v>1058.5195567568601</v>
      </c>
      <c r="J29" s="2">
        <v>1391.53915932115</v>
      </c>
      <c r="K29" s="2">
        <v>875.05034941927204</v>
      </c>
      <c r="L29" s="2">
        <v>720.83874791471203</v>
      </c>
      <c r="M29" s="2">
        <v>393.95693677617101</v>
      </c>
      <c r="N29" s="2">
        <v>0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29" x14ac:dyDescent="0.3">
      <c r="B31" t="s">
        <v>179</v>
      </c>
      <c r="C31" s="2">
        <f t="array" ref="C31:N31">TRANSPOSE('Economic variables'!D5:D16)</f>
        <v>0.10719355525019204</v>
      </c>
      <c r="D31" s="2">
        <v>5.2574910595144915E-2</v>
      </c>
      <c r="E31" s="2">
        <v>9.3453452840076723E-2</v>
      </c>
      <c r="F31" s="2">
        <v>0.16268001814216546</v>
      </c>
      <c r="G31" s="2">
        <v>6.6761226879748933E-2</v>
      </c>
      <c r="H31" s="2">
        <v>0.28719138538359634</v>
      </c>
      <c r="I31" s="2">
        <v>9.5184970216901754E-2</v>
      </c>
      <c r="J31" s="2">
        <v>2.6566532545768171E-2</v>
      </c>
      <c r="K31" s="2">
        <v>7.3632474195775344E-2</v>
      </c>
      <c r="L31" s="2">
        <v>1.1805643872582823E-2</v>
      </c>
      <c r="M31" s="2">
        <v>1.5104196388946979E-2</v>
      </c>
      <c r="N31" s="2">
        <v>7.8516336891006327E-3</v>
      </c>
    </row>
    <row r="33" spans="1:14" x14ac:dyDescent="0.3">
      <c r="A33" t="s">
        <v>150</v>
      </c>
      <c r="C33" s="2">
        <f>IFERROR(1/C18,0)*C$31</f>
        <v>0</v>
      </c>
      <c r="D33" s="2">
        <f>IFERROR(1/D18,0)*D$31</f>
        <v>1.3122018078603329E-4</v>
      </c>
      <c r="E33" s="2">
        <f>IFERROR(1/E18,0)*E$31</f>
        <v>3.8498850989575979E-4</v>
      </c>
      <c r="F33" s="2">
        <f>IFERROR(1/F18,0)*F$31</f>
        <v>9.6300464528282679E-4</v>
      </c>
      <c r="G33" s="2">
        <f>IFERROR(1/G18,0)*G$31</f>
        <v>1.8102657613123811E-4</v>
      </c>
      <c r="H33" s="2">
        <f>IFERROR(1/H18,0)*H$31</f>
        <v>1.2591205433412315E-3</v>
      </c>
      <c r="I33" s="2">
        <f>IFERROR(1/I18,0)*I$31</f>
        <v>2.416698268222357E-4</v>
      </c>
      <c r="J33" s="2">
        <f>IFERROR(1/J18,0)*J$31</f>
        <v>5.6662591812656268E-5</v>
      </c>
      <c r="K33" s="2">
        <f>IFERROR(1/K18,0)*K$31</f>
        <v>1.4536358895912127E-4</v>
      </c>
      <c r="L33" s="2">
        <f>IFERROR(1/L18,0)*L$31</f>
        <v>1.8279668672066413E-5</v>
      </c>
      <c r="M33" s="2">
        <f>IFERROR(1/M18,0)*M$31</f>
        <v>1.5536656983113655E-5</v>
      </c>
      <c r="N33" s="2">
        <f>IFERROR(1/N18,0)*N$31</f>
        <v>5.7473880217494318E-6</v>
      </c>
    </row>
    <row r="34" spans="1:14" x14ac:dyDescent="0.3">
      <c r="A34" t="s">
        <v>151</v>
      </c>
      <c r="C34" s="2">
        <f>IFERROR(1/C19,0)*C$31</f>
        <v>2.6754125760371233E-4</v>
      </c>
      <c r="D34" s="2">
        <f>IFERROR(1/D19,0)*D$31</f>
        <v>0</v>
      </c>
      <c r="E34" s="2">
        <f>IFERROR(1/E19,0)*E$31</f>
        <v>4.7297083504760888E-4</v>
      </c>
      <c r="F34" s="2">
        <f>IFERROR(1/F19,0)*F$31</f>
        <v>5.233315591190998E-4</v>
      </c>
      <c r="G34" s="2">
        <f>IFERROR(1/G19,0)*G$31</f>
        <v>1.6636831364359692E-4</v>
      </c>
      <c r="H34" s="2">
        <f>IFERROR(1/H19,0)*H$31</f>
        <v>7.761639117613748E-4</v>
      </c>
      <c r="I34" s="2">
        <f>IFERROR(1/I19,0)*I$31</f>
        <v>1.7432507600971189E-4</v>
      </c>
      <c r="J34" s="2">
        <f>IFERROR(1/J19,0)*J$31</f>
        <v>6.8520636563642836E-5</v>
      </c>
      <c r="K34" s="2">
        <f>IFERROR(1/K19,0)*K$31</f>
        <v>1.0553968441031023E-4</v>
      </c>
      <c r="L34" s="2">
        <f>IFERROR(1/L19,0)*L$31</f>
        <v>1.4105211215972502E-5</v>
      </c>
      <c r="M34" s="2">
        <f>IFERROR(1/M19,0)*M$31</f>
        <v>1.2983912541482597E-5</v>
      </c>
      <c r="N34" s="2">
        <f>IFERROR(1/N19,0)*N$31</f>
        <v>5.0419614512643998E-6</v>
      </c>
    </row>
    <row r="35" spans="1:14" x14ac:dyDescent="0.3">
      <c r="A35" t="s">
        <v>152</v>
      </c>
      <c r="C35" s="2">
        <f>IFERROR(1/C20,0)*C$31</f>
        <v>4.4159189256303945E-4</v>
      </c>
      <c r="D35" s="2">
        <f>IFERROR(1/D20,0)*D$31</f>
        <v>2.6608325975169668E-4</v>
      </c>
      <c r="E35" s="2">
        <f>IFERROR(1/E20,0)*E$31</f>
        <v>0</v>
      </c>
      <c r="F35" s="2">
        <f>IFERROR(1/F20,0)*F$31</f>
        <v>1.0606460797593612E-3</v>
      </c>
      <c r="G35" s="2">
        <f>IFERROR(1/G20,0)*G$31</f>
        <v>2.6341124530468679E-4</v>
      </c>
      <c r="H35" s="2">
        <f>IFERROR(1/H20,0)*H$31</f>
        <v>1.3512505892605494E-3</v>
      </c>
      <c r="I35" s="2">
        <f>IFERROR(1/I20,0)*I$31</f>
        <v>2.3904835997032113E-4</v>
      </c>
      <c r="J35" s="2">
        <f>IFERROR(1/J20,0)*J$31</f>
        <v>1.0183928634284234E-4</v>
      </c>
      <c r="K35" s="2">
        <f>IFERROR(1/K20,0)*K$31</f>
        <v>1.339165100217713E-4</v>
      </c>
      <c r="L35" s="2">
        <f>IFERROR(1/L20,0)*L$31</f>
        <v>1.7131146503104891E-5</v>
      </c>
      <c r="M35" s="2">
        <f>IFERROR(1/M20,0)*M$31</f>
        <v>1.4874185104700196E-5</v>
      </c>
      <c r="N35" s="2">
        <f>IFERROR(1/N20,0)*N$31</f>
        <v>5.5708232016368602E-6</v>
      </c>
    </row>
    <row r="36" spans="1:14" x14ac:dyDescent="0.3">
      <c r="A36" t="s">
        <v>153</v>
      </c>
      <c r="C36" s="2">
        <f>IFERROR(1/C21,0)*C$31</f>
        <v>6.3454561186553234E-4</v>
      </c>
      <c r="D36" s="2">
        <f>IFERROR(1/D21,0)*D$31</f>
        <v>1.6913023643911812E-4</v>
      </c>
      <c r="E36" s="2">
        <f>IFERROR(1/E21,0)*E$31</f>
        <v>6.0930063523955476E-4</v>
      </c>
      <c r="F36" s="2">
        <f>IFERROR(1/F21,0)*F$31</f>
        <v>0</v>
      </c>
      <c r="G36" s="2">
        <f>IFERROR(1/G21,0)*G$31</f>
        <v>3.231368985102088E-4</v>
      </c>
      <c r="H36" s="2">
        <f>IFERROR(1/H21,0)*H$31</f>
        <v>4.8172289455033638E-3</v>
      </c>
      <c r="I36" s="2">
        <f>IFERROR(1/I21,0)*I$31</f>
        <v>4.2230786585738955E-4</v>
      </c>
      <c r="J36" s="2">
        <f>IFERROR(1/J21,0)*J$31</f>
        <v>7.3562085261972719E-5</v>
      </c>
      <c r="K36" s="2">
        <f>IFERROR(1/K21,0)*K$31</f>
        <v>2.178032940737542E-4</v>
      </c>
      <c r="L36" s="2">
        <f>IFERROR(1/L21,0)*L$31</f>
        <v>2.4730938879930156E-5</v>
      </c>
      <c r="M36" s="2">
        <f>IFERROR(1/M21,0)*M$31</f>
        <v>1.8793470820481809E-5</v>
      </c>
      <c r="N36" s="2">
        <f>IFERROR(1/N21,0)*N$31</f>
        <v>6.5558624939326887E-6</v>
      </c>
    </row>
    <row r="37" spans="1:14" x14ac:dyDescent="0.3">
      <c r="A37" t="s">
        <v>154</v>
      </c>
      <c r="C37" s="2">
        <f>IFERROR(1/C22,0)*C$31</f>
        <v>2.9066095991958418E-4</v>
      </c>
      <c r="D37" s="2">
        <f>IFERROR(1/D22,0)*D$31</f>
        <v>1.3101615450285191E-4</v>
      </c>
      <c r="E37" s="2">
        <f>IFERROR(1/E22,0)*E$31</f>
        <v>3.6872735180507217E-4</v>
      </c>
      <c r="F37" s="2">
        <f>IFERROR(1/F22,0)*F$31</f>
        <v>7.8740189431703771E-4</v>
      </c>
      <c r="G37" s="2">
        <f>IFERROR(1/G22,0)*G$31</f>
        <v>0</v>
      </c>
      <c r="H37" s="2">
        <f>IFERROR(1/H22,0)*H$31</f>
        <v>1.7585936070098182E-3</v>
      </c>
      <c r="I37" s="2">
        <f>IFERROR(1/I22,0)*I$31</f>
        <v>6.5172256359717715E-4</v>
      </c>
      <c r="J37" s="2">
        <f>IFERROR(1/J22,0)*J$31</f>
        <v>8.930617363462354E-5</v>
      </c>
      <c r="K37" s="2">
        <f>IFERROR(1/K22,0)*K$31</f>
        <v>2.4733192252538431E-4</v>
      </c>
      <c r="L37" s="2">
        <f>IFERROR(1/L22,0)*L$31</f>
        <v>2.7015093235401816E-5</v>
      </c>
      <c r="M37" s="2">
        <f>IFERROR(1/M22,0)*M$31</f>
        <v>1.9787184878523707E-5</v>
      </c>
      <c r="N37" s="2">
        <f>IFERROR(1/N22,0)*N$31</f>
        <v>6.7845044842751754E-6</v>
      </c>
    </row>
    <row r="38" spans="1:14" x14ac:dyDescent="0.3">
      <c r="A38" t="s">
        <v>155</v>
      </c>
      <c r="C38" s="2">
        <f>IFERROR(1/C23,0)*C$31</f>
        <v>4.6996398359589944E-4</v>
      </c>
      <c r="D38" s="2">
        <f>IFERROR(1/D23,0)*D$31</f>
        <v>1.4208904007871753E-4</v>
      </c>
      <c r="E38" s="2">
        <f>IFERROR(1/E23,0)*E$31</f>
        <v>4.3970341606841036E-4</v>
      </c>
      <c r="F38" s="2">
        <f>IFERROR(1/F23,0)*F$31</f>
        <v>2.7287270166642475E-3</v>
      </c>
      <c r="G38" s="2">
        <f>IFERROR(1/G23,0)*G$31</f>
        <v>4.0880706303234553E-4</v>
      </c>
      <c r="H38" s="2">
        <f>IFERROR(1/H23,0)*H$31</f>
        <v>0</v>
      </c>
      <c r="I38" s="2">
        <f>IFERROR(1/I23,0)*I$31</f>
        <v>5.445634469441196E-4</v>
      </c>
      <c r="J38" s="2">
        <f>IFERROR(1/J23,0)*J$31</f>
        <v>5.8915980609967584E-5</v>
      </c>
      <c r="K38" s="2">
        <f>IFERROR(1/K23,0)*K$31</f>
        <v>2.5614177282615467E-4</v>
      </c>
      <c r="L38" s="2">
        <f>IFERROR(1/L23,0)*L$31</f>
        <v>2.7663276400123478E-5</v>
      </c>
      <c r="M38" s="2">
        <f>IFERROR(1/M23,0)*M$31</f>
        <v>2.0056222405970362E-5</v>
      </c>
      <c r="N38" s="2">
        <f>IFERROR(1/N23,0)*N$31</f>
        <v>6.8450682998457982E-6</v>
      </c>
    </row>
    <row r="39" spans="1:14" x14ac:dyDescent="0.3">
      <c r="A39" t="s">
        <v>156</v>
      </c>
      <c r="C39" s="2">
        <f>IFERROR(1/C24,0)*C$31</f>
        <v>2.7215901706689576E-4</v>
      </c>
      <c r="D39" s="2">
        <f>IFERROR(1/D24,0)*D$31</f>
        <v>9.628752590684743E-5</v>
      </c>
      <c r="E39" s="2">
        <f>IFERROR(1/E24,0)*E$31</f>
        <v>2.3469981220855865E-4</v>
      </c>
      <c r="F39" s="2">
        <f>IFERROR(1/F24,0)*F$31</f>
        <v>7.2176364737739068E-4</v>
      </c>
      <c r="G39" s="2">
        <f>IFERROR(1/G24,0)*G$31</f>
        <v>4.5710785885434696E-4</v>
      </c>
      <c r="H39" s="2">
        <f>IFERROR(1/H24,0)*H$31</f>
        <v>1.6430527886993841E-3</v>
      </c>
      <c r="I39" s="2">
        <f>IFERROR(1/I24,0)*I$31</f>
        <v>0</v>
      </c>
      <c r="J39" s="2">
        <f>IFERROR(1/J24,0)*J$31</f>
        <v>6.9993102082344238E-5</v>
      </c>
      <c r="K39" s="2">
        <f>IFERROR(1/K24,0)*K$31</f>
        <v>3.7012870254843751E-4</v>
      </c>
      <c r="L39" s="2">
        <f>IFERROR(1/L24,0)*L$31</f>
        <v>3.4903967230710097E-5</v>
      </c>
      <c r="M39" s="2">
        <f>IFERROR(1/M24,0)*M$31</f>
        <v>2.2728025824542818E-5</v>
      </c>
      <c r="N39" s="2">
        <f>IFERROR(1/N24,0)*N$31</f>
        <v>7.4175612901823204E-6</v>
      </c>
    </row>
    <row r="40" spans="1:14" x14ac:dyDescent="0.3">
      <c r="A40" t="s">
        <v>157</v>
      </c>
      <c r="C40" s="2">
        <f>IFERROR(1/C25,0)*C$31</f>
        <v>2.2862843149082946E-4</v>
      </c>
      <c r="D40" s="2">
        <f>IFERROR(1/D25,0)*D$31</f>
        <v>1.3560167609565494E-4</v>
      </c>
      <c r="E40" s="2">
        <f>IFERROR(1/E25,0)*E$31</f>
        <v>3.5824144257862276E-4</v>
      </c>
      <c r="F40" s="2">
        <f>IFERROR(1/F25,0)*F$31</f>
        <v>4.5045703064096218E-4</v>
      </c>
      <c r="G40" s="2">
        <f>IFERROR(1/G25,0)*G$31</f>
        <v>2.2442483638057922E-4</v>
      </c>
      <c r="H40" s="2">
        <f>IFERROR(1/H25,0)*H$31</f>
        <v>6.3689764795085745E-4</v>
      </c>
      <c r="I40" s="2">
        <f>IFERROR(1/I25,0)*I$31</f>
        <v>2.5077760244468744E-4</v>
      </c>
      <c r="J40" s="2">
        <f>IFERROR(1/J25,0)*J$31</f>
        <v>0</v>
      </c>
      <c r="K40" s="2">
        <f>IFERROR(1/K25,0)*K$31</f>
        <v>1.3971633879609853E-4</v>
      </c>
      <c r="L40" s="2">
        <f>IFERROR(1/L25,0)*L$31</f>
        <v>1.7587505479437305E-5</v>
      </c>
      <c r="M40" s="2">
        <f>IFERROR(1/M25,0)*M$31</f>
        <v>1.5140803482257194E-5</v>
      </c>
      <c r="N40" s="2">
        <f>IFERROR(1/N25,0)*N$31</f>
        <v>5.6424094402998919E-6</v>
      </c>
    </row>
    <row r="41" spans="1:14" x14ac:dyDescent="0.3">
      <c r="A41" s="5" t="s">
        <v>158</v>
      </c>
      <c r="C41" s="2">
        <f>IFERROR(1/C26,0)*C$31</f>
        <v>2.1161912694969297E-4</v>
      </c>
      <c r="D41" s="2">
        <f>IFERROR(1/D26,0)*D$31</f>
        <v>7.5357232426534809E-5</v>
      </c>
      <c r="E41" s="2">
        <f>IFERROR(1/E26,0)*E$31</f>
        <v>1.6996522784977001E-4</v>
      </c>
      <c r="F41" s="2">
        <f>IFERROR(1/F26,0)*F$31</f>
        <v>4.8120403691900729E-4</v>
      </c>
      <c r="G41" s="2">
        <f>IFERROR(1/G26,0)*G$31</f>
        <v>2.2425136157205283E-4</v>
      </c>
      <c r="H41" s="2">
        <f>IFERROR(1/H26,0)*H$31</f>
        <v>9.9903896203414706E-4</v>
      </c>
      <c r="I41" s="2">
        <f>IFERROR(1/I26,0)*I$31</f>
        <v>4.7846673513674855E-4</v>
      </c>
      <c r="J41" s="2">
        <f>IFERROR(1/J26,0)*J$31</f>
        <v>5.0409533325380045E-5</v>
      </c>
      <c r="K41" s="2">
        <f>IFERROR(1/K26,0)*K$31</f>
        <v>0</v>
      </c>
      <c r="L41" s="2">
        <f>IFERROR(1/L26,0)*L$31</f>
        <v>7.6282110469333224E-5</v>
      </c>
      <c r="M41" s="2">
        <f>IFERROR(1/M26,0)*M$31</f>
        <v>3.1395558517347632E-5</v>
      </c>
      <c r="N41" s="2">
        <f>IFERROR(1/N26,0)*N$31</f>
        <v>8.97277933128233E-6</v>
      </c>
    </row>
    <row r="42" spans="1:14" x14ac:dyDescent="0.3">
      <c r="A42" s="5" t="s">
        <v>159</v>
      </c>
      <c r="C42" s="2">
        <f>IFERROR(1/C27,0)*C$31</f>
        <v>1.6597677305047094E-4</v>
      </c>
      <c r="D42" s="2">
        <f>IFERROR(1/D27,0)*D$31</f>
        <v>6.2815736829705649E-5</v>
      </c>
      <c r="E42" s="2">
        <f>IFERROR(1/E27,0)*E$31</f>
        <v>1.3561012081199611E-4</v>
      </c>
      <c r="F42" s="2">
        <f>IFERROR(1/F27,0)*F$31</f>
        <v>3.4078866253142584E-4</v>
      </c>
      <c r="G42" s="2">
        <f>IFERROR(1/G27,0)*G$31</f>
        <v>1.5277106341101635E-4</v>
      </c>
      <c r="H42" s="2">
        <f>IFERROR(1/H27,0)*H$31</f>
        <v>6.7295394976730463E-4</v>
      </c>
      <c r="I42" s="2">
        <f>IFERROR(1/I27,0)*I$31</f>
        <v>2.8141904983450933E-4</v>
      </c>
      <c r="J42" s="2">
        <f>IFERROR(1/J27,0)*J$31</f>
        <v>3.9577598796068547E-5</v>
      </c>
      <c r="K42" s="2">
        <f>IFERROR(1/K27,0)*K$31</f>
        <v>4.7577587392559704E-4</v>
      </c>
      <c r="L42" s="2">
        <f>IFERROR(1/L27,0)*L$31</f>
        <v>0</v>
      </c>
      <c r="M42" s="2">
        <f>IFERROR(1/M27,0)*M$31</f>
        <v>4.6206903762367581E-5</v>
      </c>
      <c r="N42" s="2">
        <f>IFERROR(1/N27,0)*N$31</f>
        <v>1.0892357981329855E-5</v>
      </c>
    </row>
    <row r="43" spans="1:14" x14ac:dyDescent="0.3">
      <c r="A43" s="5" t="s">
        <v>160</v>
      </c>
      <c r="C43" s="2">
        <f>IFERROR(1/C28,0)*C$31</f>
        <v>1.1026270155897944E-4</v>
      </c>
      <c r="D43" s="2">
        <f>IFERROR(1/D28,0)*D$31</f>
        <v>4.5194595161856154E-5</v>
      </c>
      <c r="E43" s="2">
        <f>IFERROR(1/E28,0)*E$31</f>
        <v>9.2030315312497153E-5</v>
      </c>
      <c r="F43" s="2">
        <f>IFERROR(1/F28,0)*F$31</f>
        <v>2.0241541458422373E-4</v>
      </c>
      <c r="G43" s="2">
        <f>IFERROR(1/G28,0)*G$31</f>
        <v>8.7460246475168881E-5</v>
      </c>
      <c r="H43" s="2">
        <f>IFERROR(1/H28,0)*H$31</f>
        <v>3.8134927208356635E-4</v>
      </c>
      <c r="I43" s="2">
        <f>IFERROR(1/I28,0)*I$31</f>
        <v>1.4322949765014996E-4</v>
      </c>
      <c r="J43" s="2">
        <f>IFERROR(1/J28,0)*J$31</f>
        <v>2.6630920184195847E-5</v>
      </c>
      <c r="K43" s="2">
        <f>IFERROR(1/K28,0)*K$31</f>
        <v>1.5305234339261142E-4</v>
      </c>
      <c r="L43" s="2">
        <f>IFERROR(1/L28,0)*L$31</f>
        <v>3.6115939982904965E-5</v>
      </c>
      <c r="M43" s="2">
        <f>IFERROR(1/M28,0)*M$31</f>
        <v>0</v>
      </c>
      <c r="N43" s="2">
        <f>IFERROR(1/N28,0)*N$31</f>
        <v>1.9930182606637501E-5</v>
      </c>
    </row>
    <row r="44" spans="1:14" x14ac:dyDescent="0.3">
      <c r="A44" s="5" t="s">
        <v>161</v>
      </c>
      <c r="C44" s="2">
        <f>IFERROR(1/C29,0)*C$31</f>
        <v>7.8465575426540186E-5</v>
      </c>
      <c r="D44" s="2">
        <f>IFERROR(1/D29,0)*D$31</f>
        <v>3.3761212382127399E-5</v>
      </c>
      <c r="E44" s="2">
        <f>IFERROR(1/E29,0)*E$31</f>
        <v>6.6306285286496763E-5</v>
      </c>
      <c r="F44" s="2">
        <f>IFERROR(1/F29,0)*F$31</f>
        <v>1.3583260142803163E-4</v>
      </c>
      <c r="G44" s="2">
        <f>IFERROR(1/G29,0)*G$31</f>
        <v>5.7687592299437922E-5</v>
      </c>
      <c r="H44" s="2">
        <f>IFERROR(1/H29,0)*H$31</f>
        <v>2.5037396367675317E-4</v>
      </c>
      <c r="I44" s="2">
        <f>IFERROR(1/I29,0)*I$31</f>
        <v>8.9922731809069029E-5</v>
      </c>
      <c r="J44" s="2">
        <f>IFERROR(1/J29,0)*J$31</f>
        <v>1.9091473184792311E-5</v>
      </c>
      <c r="K44" s="2">
        <f>IFERROR(1/K29,0)*K$31</f>
        <v>8.4146557103418807E-5</v>
      </c>
      <c r="L44" s="2">
        <f>IFERROR(1/L29,0)*L$31</f>
        <v>1.6377648824698916E-5</v>
      </c>
      <c r="M44" s="2">
        <f>IFERROR(1/M29,0)*M$31</f>
        <v>3.8339714265593753E-5</v>
      </c>
      <c r="N44" s="2">
        <f>IFERROR(1/N29,0)*N$31</f>
        <v>0</v>
      </c>
    </row>
    <row r="46" spans="1:14" x14ac:dyDescent="0.3">
      <c r="B46" t="s">
        <v>180</v>
      </c>
      <c r="C46" s="15">
        <f>SUM(C33:C44)</f>
        <v>3.1714153310911765E-3</v>
      </c>
      <c r="D46" s="15">
        <f t="shared" ref="D46:N46" si="0">SUM(D33:D44)</f>
        <v>1.2885568503611441E-3</v>
      </c>
      <c r="E46" s="15">
        <f t="shared" si="0"/>
        <v>3.3325439521043475E-3</v>
      </c>
      <c r="F46" s="15">
        <f t="shared" si="0"/>
        <v>8.3955725886236156E-3</v>
      </c>
      <c r="G46" s="15">
        <f t="shared" si="0"/>
        <v>2.5464530556146784E-3</v>
      </c>
      <c r="H46" s="15">
        <f t="shared" si="0"/>
        <v>1.4546024181088352E-2</v>
      </c>
      <c r="I46" s="15">
        <f t="shared" si="0"/>
        <v>3.51745275607612E-3</v>
      </c>
      <c r="J46" s="15">
        <f t="shared" si="0"/>
        <v>6.5450938179848622E-4</v>
      </c>
      <c r="K46" s="15">
        <f t="shared" si="0"/>
        <v>2.3289165885826595E-3</v>
      </c>
      <c r="L46" s="15">
        <f t="shared" si="0"/>
        <v>3.1019250689368381E-4</v>
      </c>
      <c r="M46" s="15">
        <f t="shared" si="0"/>
        <v>2.5584263858638131E-4</v>
      </c>
      <c r="N46" s="15">
        <f t="shared" si="0"/>
        <v>8.9400898602436254E-5</v>
      </c>
    </row>
    <row r="47" spans="1:14" x14ac:dyDescent="0.3">
      <c r="B47" t="s">
        <v>181</v>
      </c>
      <c r="C47" s="15">
        <f>C46/$H$46</f>
        <v>0.21802626556983265</v>
      </c>
      <c r="D47" s="15">
        <f t="shared" ref="D47:N47" si="1">D46/$H$46</f>
        <v>8.858481426398486E-2</v>
      </c>
      <c r="E47" s="15">
        <f t="shared" si="1"/>
        <v>0.22910342445580908</v>
      </c>
      <c r="F47" s="15">
        <f t="shared" si="1"/>
        <v>0.57717301195875281</v>
      </c>
      <c r="G47" s="15">
        <f t="shared" si="1"/>
        <v>0.17506179172487457</v>
      </c>
      <c r="H47" s="15">
        <f t="shared" si="1"/>
        <v>1</v>
      </c>
      <c r="I47" s="15">
        <f t="shared" si="1"/>
        <v>0.24181540689649395</v>
      </c>
      <c r="J47" s="15">
        <f t="shared" si="1"/>
        <v>4.4995757854536647E-2</v>
      </c>
      <c r="K47" s="15">
        <f t="shared" si="1"/>
        <v>0.16010674529267879</v>
      </c>
      <c r="L47" s="15">
        <f t="shared" si="1"/>
        <v>2.1324899713625722E-2</v>
      </c>
      <c r="M47" s="15">
        <f t="shared" si="1"/>
        <v>1.7588492594355003E-2</v>
      </c>
      <c r="N47" s="15">
        <f t="shared" si="1"/>
        <v>6.1460710837170605E-3</v>
      </c>
    </row>
    <row r="50" spans="3:14" s="5" customFormat="1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3:14" s="5" customFormat="1" x14ac:dyDescent="0.3"/>
    <row r="52" spans="3:14" s="5" customFormat="1" x14ac:dyDescent="0.3"/>
    <row r="53" spans="3:14" s="5" customFormat="1" x14ac:dyDescent="0.3"/>
  </sheetData>
  <conditionalFormatting sqref="C3:N14">
    <cfRule type="colorScale" priority="8">
      <colorScale>
        <cfvo type="min"/>
        <cfvo type="max"/>
        <color rgb="FFFCFCFF"/>
        <color rgb="FF63BE7B"/>
      </colorScale>
    </cfRule>
  </conditionalFormatting>
  <conditionalFormatting sqref="C18:N29">
    <cfRule type="colorScale" priority="7">
      <colorScale>
        <cfvo type="min"/>
        <cfvo type="max"/>
        <color rgb="FFFCFCFF"/>
        <color rgb="FF63BE7B"/>
      </colorScale>
    </cfRule>
  </conditionalFormatting>
  <conditionalFormatting sqref="C52:N52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997-18EB-4F72-818B-6FBC461A742D}">
  <dimension ref="A1:Z145"/>
  <sheetViews>
    <sheetView workbookViewId="0">
      <selection activeCell="M1" sqref="M1:M1048576"/>
    </sheetView>
  </sheetViews>
  <sheetFormatPr defaultRowHeight="14.4" x14ac:dyDescent="0.3"/>
  <cols>
    <col min="2" max="2" width="42.88671875" bestFit="1" customWidth="1"/>
    <col min="5" max="5" width="14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5</v>
      </c>
    </row>
    <row r="2" spans="1:26" x14ac:dyDescent="0.3">
      <c r="A2">
        <v>1</v>
      </c>
      <c r="B2" t="s">
        <v>6</v>
      </c>
      <c r="C2">
        <v>1</v>
      </c>
      <c r="D2">
        <v>1</v>
      </c>
      <c r="E2" s="1">
        <v>0</v>
      </c>
      <c r="G2" s="1">
        <v>1</v>
      </c>
      <c r="H2" t="s">
        <v>6</v>
      </c>
      <c r="I2" s="1">
        <v>1</v>
      </c>
      <c r="J2">
        <v>1</v>
      </c>
      <c r="K2" s="1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</row>
    <row r="3" spans="1:26" x14ac:dyDescent="0.3">
      <c r="A3">
        <v>2</v>
      </c>
      <c r="B3" t="s">
        <v>7</v>
      </c>
      <c r="C3">
        <v>1</v>
      </c>
      <c r="D3">
        <v>4</v>
      </c>
      <c r="E3" s="1">
        <v>240.224929348346</v>
      </c>
      <c r="G3" s="1">
        <v>2</v>
      </c>
      <c r="H3" t="s">
        <v>7</v>
      </c>
      <c r="I3" s="1">
        <v>1</v>
      </c>
      <c r="J3">
        <v>4</v>
      </c>
      <c r="K3" s="1">
        <v>168.92962971573999</v>
      </c>
      <c r="N3">
        <v>1</v>
      </c>
      <c r="O3" t="str" cm="1">
        <f t="array" ref="O3">VLOOKUP($N3&amp;O$2,$C$2:$E$145&amp;$D$2:$F$145,3,FALSE)</f>
        <v>0</v>
      </c>
      <c r="P3" t="str" cm="1">
        <f t="array" ref="P3">VLOOKUP($N3&amp;P$2,$C$2:$E$145&amp;$D$2:$F$145,3,FALSE)</f>
        <v>519,659003035757</v>
      </c>
      <c r="Q3" t="str" cm="1">
        <f t="array" ref="Q3">VLOOKUP($N3&amp;Q$2,$C$2:$E$145&amp;$D$2:$F$145,3,FALSE)</f>
        <v>275,232172722648</v>
      </c>
      <c r="R3" t="str" cm="1">
        <f t="array" ref="R3">VLOOKUP($N3&amp;R$2,$C$2:$E$145&amp;$D$2:$F$145,3,FALSE)</f>
        <v>240,224929348346</v>
      </c>
      <c r="S3" t="str" cm="1">
        <f t="array" ref="S3">VLOOKUP($N3&amp;S$2,$C$2:$E$145&amp;$D$2:$F$145,3,FALSE)</f>
        <v>468,042129704385</v>
      </c>
      <c r="T3" t="str" cm="1">
        <f t="array" ref="T3">VLOOKUP($N3&amp;T$2,$C$2:$E$145&amp;$D$2:$F$145,3,FALSE)</f>
        <v>330,402487020977</v>
      </c>
      <c r="U3" t="str" cm="1">
        <f t="array" ref="U3">VLOOKUP($N3&amp;U$2,$C$2:$E$145&amp;$D$2:$F$145,3,FALSE)</f>
        <v>557,942268921476</v>
      </c>
      <c r="V3" t="str" cm="1">
        <f t="array" ref="V3">VLOOKUP($N3&amp;V$2,$C$2:$E$145&amp;$D$2:$F$145,3,FALSE)</f>
        <v>578,445990169607</v>
      </c>
      <c r="W3" t="str" cm="1">
        <f t="array" ref="W3">VLOOKUP($N3&amp;W$2,$C$2:$E$145&amp;$D$2:$F$145,3,FALSE)</f>
        <v>779,480242819648</v>
      </c>
      <c r="X3" t="str" cm="1">
        <f t="array" ref="X3">VLOOKUP($N3&amp;X$2,$C$2:$E$145&amp;$D$2:$F$145,3,FALSE)</f>
        <v>960,173775903801</v>
      </c>
      <c r="Y3" t="str" cm="1">
        <f t="array" ref="Y3">VLOOKUP($N3&amp;Y$2,$C$2:$E$145&amp;$D$2:$F$145,3,FALSE)</f>
        <v>1395,39370974882</v>
      </c>
      <c r="Z3" t="str" cm="1">
        <f t="array" ref="Z3">VLOOKUP($N3&amp;Z$2,$C$2:$E$145&amp;$D$2:$F$145,3,FALSE)</f>
        <v>1920,66655600519</v>
      </c>
    </row>
    <row r="4" spans="1:26" x14ac:dyDescent="0.3">
      <c r="A4">
        <v>3</v>
      </c>
      <c r="B4" t="s">
        <v>8</v>
      </c>
      <c r="C4">
        <v>1</v>
      </c>
      <c r="D4">
        <v>3</v>
      </c>
      <c r="E4" s="1">
        <v>275.23217272264799</v>
      </c>
      <c r="G4" s="1">
        <v>3</v>
      </c>
      <c r="H4" t="s">
        <v>8</v>
      </c>
      <c r="I4" s="1">
        <v>1</v>
      </c>
      <c r="J4">
        <v>3</v>
      </c>
      <c r="K4" s="1">
        <v>242.74348568319701</v>
      </c>
      <c r="N4">
        <v>2</v>
      </c>
      <c r="O4" t="str" cm="1">
        <f t="array" ref="O4">VLOOKUP($N4&amp;O$2,$C$2:$E$145&amp;$D$2:$F$145,3,FALSE)</f>
        <v>519,659003035757</v>
      </c>
      <c r="P4" t="str" cm="1">
        <f t="array" ref="P4">VLOOKUP($N4&amp;P$2,$C$2:$E$145&amp;$D$2:$F$145,3,FALSE)</f>
        <v>0</v>
      </c>
      <c r="Q4" t="str" cm="1">
        <f t="array" ref="Q4">VLOOKUP($N4&amp;Q$2,$C$2:$E$145&amp;$D$2:$F$145,3,FALSE)</f>
        <v>317,6742778654</v>
      </c>
      <c r="R4" t="str" cm="1">
        <f t="array" ref="R4">VLOOKUP($N4&amp;R$2,$C$2:$E$145&amp;$D$2:$F$145,3,FALSE)</f>
        <v>514,05258078905</v>
      </c>
      <c r="S4" t="str" cm="1">
        <f t="array" ref="S4">VLOOKUP($N4&amp;S$2,$C$2:$E$145&amp;$D$2:$F$145,3,FALSE)</f>
        <v>581,962312074705</v>
      </c>
      <c r="T4" t="str" cm="1">
        <f t="array" ref="T4">VLOOKUP($N4&amp;T$2,$C$2:$E$145&amp;$D$2:$F$145,3,FALSE)</f>
        <v>604,230138461681</v>
      </c>
      <c r="U4" t="str" cm="1">
        <f t="array" ref="U4">VLOOKUP($N4&amp;U$2,$C$2:$E$145&amp;$D$2:$F$145,3,FALSE)</f>
        <v>777,484583029073</v>
      </c>
      <c r="V4" t="str" cm="1">
        <f t="array" ref="V4">VLOOKUP($N4&amp;V$2,$C$2:$E$145&amp;$D$2:$F$145,3,FALSE)</f>
        <v>516,481744069392</v>
      </c>
      <c r="W4" t="str" cm="1">
        <f t="array" ref="W4">VLOOKUP($N4&amp;W$2,$C$2:$E$145&amp;$D$2:$F$145,3,FALSE)</f>
        <v>1017,00631299174</v>
      </c>
      <c r="X4" t="str" cm="1">
        <f t="array" ref="X4">VLOOKUP($N4&amp;X$2,$C$2:$E$145&amp;$D$2:$F$145,3,FALSE)</f>
        <v>1197,69984607589</v>
      </c>
      <c r="Y4" t="str" cm="1">
        <f t="array" ref="Y4">VLOOKUP($N4&amp;Y$2,$C$2:$E$145&amp;$D$2:$F$145,3,FALSE)</f>
        <v>1632,91977992091</v>
      </c>
      <c r="Z4" t="str" cm="1">
        <f t="array" ref="Z4">VLOOKUP($N4&amp;Z$2,$C$2:$E$145&amp;$D$2:$F$145,3,FALSE)</f>
        <v>2158,19262617728</v>
      </c>
    </row>
    <row r="5" spans="1:26" x14ac:dyDescent="0.3">
      <c r="A5">
        <v>4</v>
      </c>
      <c r="B5" t="s">
        <v>9</v>
      </c>
      <c r="C5">
        <v>1</v>
      </c>
      <c r="D5">
        <v>6</v>
      </c>
      <c r="E5" s="1">
        <v>330.40248702097699</v>
      </c>
      <c r="G5" s="1">
        <v>4</v>
      </c>
      <c r="H5" t="s">
        <v>9</v>
      </c>
      <c r="I5" s="1">
        <v>1</v>
      </c>
      <c r="J5">
        <v>6</v>
      </c>
      <c r="K5" s="1">
        <v>228.08887274724199</v>
      </c>
      <c r="N5">
        <v>3</v>
      </c>
      <c r="O5" t="str" cm="1">
        <f t="array" ref="O5">VLOOKUP($N5&amp;O$2,$C$2:$E$145&amp;$D$2:$F$145,3,FALSE)</f>
        <v>275,232172722648</v>
      </c>
      <c r="P5" t="str" cm="1">
        <f t="array" ref="P5">VLOOKUP($N5&amp;P$2,$C$2:$E$145&amp;$D$2:$F$145,3,FALSE)</f>
        <v>317,6742778654</v>
      </c>
      <c r="Q5" t="str" cm="1">
        <f t="array" ref="Q5">VLOOKUP($N5&amp;Q$2,$C$2:$E$145&amp;$D$2:$F$145,3,FALSE)</f>
        <v>0</v>
      </c>
      <c r="R5" t="str" cm="1">
        <f t="array" ref="R5">VLOOKUP($N5&amp;R$2,$C$2:$E$145&amp;$D$2:$F$145,3,FALSE)</f>
        <v>199,207167923726</v>
      </c>
      <c r="S5" t="str" cm="1">
        <f t="array" ref="S5">VLOOKUP($N5&amp;S$2,$C$2:$E$145&amp;$D$2:$F$145,3,FALSE)</f>
        <v>279,916911262278</v>
      </c>
      <c r="T5" t="str" cm="1">
        <f t="array" ref="T5">VLOOKUP($N5&amp;T$2,$C$2:$E$145&amp;$D$2:$F$145,3,FALSE)</f>
        <v>289,384725596358</v>
      </c>
      <c r="U5" t="str" cm="1">
        <f t="array" ref="U5">VLOOKUP($N5&amp;U$2,$C$2:$E$145&amp;$D$2:$F$145,3,FALSE)</f>
        <v>475,439182216647</v>
      </c>
      <c r="V5" t="str" cm="1">
        <f t="array" ref="V5">VLOOKUP($N5&amp;V$2,$C$2:$E$145&amp;$D$2:$F$145,3,FALSE)</f>
        <v>339,475375147001</v>
      </c>
      <c r="W5" t="str" cm="1">
        <f t="array" ref="W5">VLOOKUP($N5&amp;W$2,$C$2:$E$145&amp;$D$2:$F$145,3,FALSE)</f>
        <v>714,960912179313</v>
      </c>
      <c r="X5" t="str" cm="1">
        <f t="array" ref="X5">VLOOKUP($N5&amp;X$2,$C$2:$E$145&amp;$D$2:$F$145,3,FALSE)</f>
        <v>895,654445263466</v>
      </c>
      <c r="Y5" t="str" cm="1">
        <f t="array" ref="Y5">VLOOKUP($N5&amp;Y$2,$C$2:$E$145&amp;$D$2:$F$145,3,FALSE)</f>
        <v>1330,87437910849</v>
      </c>
      <c r="Z5" t="str" cm="1">
        <f t="array" ref="Z5">VLOOKUP($N5&amp;Z$2,$C$2:$E$145&amp;$D$2:$F$145,3,FALSE)</f>
        <v>1856,14722536485</v>
      </c>
    </row>
    <row r="6" spans="1:26" x14ac:dyDescent="0.3">
      <c r="A6">
        <v>5</v>
      </c>
      <c r="B6" t="s">
        <v>10</v>
      </c>
      <c r="C6">
        <v>1</v>
      </c>
      <c r="D6">
        <v>5</v>
      </c>
      <c r="E6" s="1">
        <v>468.04212970438499</v>
      </c>
      <c r="G6" s="1">
        <v>5</v>
      </c>
      <c r="H6" t="s">
        <v>10</v>
      </c>
      <c r="I6" s="1">
        <v>1</v>
      </c>
      <c r="J6">
        <v>5</v>
      </c>
      <c r="K6" s="1">
        <v>368.792407758678</v>
      </c>
      <c r="N6">
        <v>4</v>
      </c>
      <c r="O6" t="str" cm="1">
        <f t="array" ref="O6">VLOOKUP($N6&amp;O$2,$C$2:$E$145&amp;$D$2:$F$145,3,FALSE)</f>
        <v>240,224929348346</v>
      </c>
      <c r="P6" t="str" cm="1">
        <f t="array" ref="P6">VLOOKUP($N6&amp;P$2,$C$2:$E$145&amp;$D$2:$F$145,3,FALSE)</f>
        <v>514,052580789049</v>
      </c>
      <c r="Q6" t="str" cm="1">
        <f t="array" ref="Q6">VLOOKUP($N6&amp;Q$2,$C$2:$E$145&amp;$D$2:$F$145,3,FALSE)</f>
        <v>199,207167923727</v>
      </c>
      <c r="R6" t="str" cm="1">
        <f t="array" ref="R6">VLOOKUP($N6&amp;R$2,$C$2:$E$145&amp;$D$2:$F$145,3,FALSE)</f>
        <v>0</v>
      </c>
      <c r="S6" t="str" cm="1">
        <f t="array" ref="S6">VLOOKUP($N6&amp;S$2,$C$2:$E$145&amp;$D$2:$F$145,3,FALSE)</f>
        <v>231,699461788689</v>
      </c>
      <c r="T6" t="str" cm="1">
        <f t="array" ref="T6">VLOOKUP($N6&amp;T$2,$C$2:$E$145&amp;$D$2:$F$145,3,FALSE)</f>
        <v>90,4605167656557</v>
      </c>
      <c r="U6" t="str" cm="1">
        <f t="array" ref="U6">VLOOKUP($N6&amp;U$2,$C$2:$E$145&amp;$D$2:$F$145,3,FALSE)</f>
        <v>318,000298666153</v>
      </c>
      <c r="V6" t="str" cm="1">
        <f t="array" ref="V6">VLOOKUP($N6&amp;V$2,$C$2:$E$145&amp;$D$2:$F$145,3,FALSE)</f>
        <v>460,42686984442</v>
      </c>
      <c r="W6" t="str" cm="1">
        <f t="array" ref="W6">VLOOKUP($N6&amp;W$2,$C$2:$E$145&amp;$D$2:$F$145,3,FALSE)</f>
        <v>539,538272564326</v>
      </c>
      <c r="X6" t="str" cm="1">
        <f t="array" ref="X6">VLOOKUP($N6&amp;X$2,$C$2:$E$145&amp;$D$2:$F$145,3,FALSE)</f>
        <v>720,231805648479</v>
      </c>
      <c r="Y6" t="str" cm="1">
        <f t="array" ref="Y6">VLOOKUP($N6&amp;Y$2,$C$2:$E$145&amp;$D$2:$F$145,3,FALSE)</f>
        <v>1155,4517394935</v>
      </c>
      <c r="Z6" t="str" cm="1">
        <f t="array" ref="Z6">VLOOKUP($N6&amp;Z$2,$C$2:$E$145&amp;$D$2:$F$145,3,FALSE)</f>
        <v>1680,72458574987</v>
      </c>
    </row>
    <row r="7" spans="1:26" x14ac:dyDescent="0.3">
      <c r="A7">
        <v>6</v>
      </c>
      <c r="B7" t="s">
        <v>11</v>
      </c>
      <c r="C7">
        <v>1</v>
      </c>
      <c r="D7">
        <v>2</v>
      </c>
      <c r="E7" s="1">
        <v>519.659003035757</v>
      </c>
      <c r="G7" s="1">
        <v>6</v>
      </c>
      <c r="H7" t="s">
        <v>11</v>
      </c>
      <c r="I7" s="1">
        <v>1</v>
      </c>
      <c r="J7">
        <v>2</v>
      </c>
      <c r="K7" s="1">
        <v>400.661775347446</v>
      </c>
      <c r="N7">
        <v>5</v>
      </c>
      <c r="O7" t="str" cm="1">
        <f t="array" ref="O7">VLOOKUP($N7&amp;O$2,$C$2:$E$145&amp;$D$2:$F$145,3,FALSE)</f>
        <v>468,042129704385</v>
      </c>
      <c r="P7" t="str" cm="1">
        <f t="array" ref="P7">VLOOKUP($N7&amp;P$2,$C$2:$E$145&amp;$D$2:$F$145,3,FALSE)</f>
        <v>581,962312074706</v>
      </c>
      <c r="Q7" t="str" cm="1">
        <f t="array" ref="Q7">VLOOKUP($N7&amp;Q$2,$C$2:$E$145&amp;$D$2:$F$145,3,FALSE)</f>
        <v>279,916911262278</v>
      </c>
      <c r="R7" t="str" cm="1">
        <f t="array" ref="R7">VLOOKUP($N7&amp;R$2,$C$2:$E$145&amp;$D$2:$F$145,3,FALSE)</f>
        <v>231,699461788689</v>
      </c>
      <c r="S7" t="str" cm="1">
        <f t="array" ref="S7">VLOOKUP($N7&amp;S$2,$C$2:$E$145&amp;$D$2:$F$145,3,FALSE)</f>
        <v>0</v>
      </c>
      <c r="T7" t="str" cm="1">
        <f t="array" ref="T7">VLOOKUP($N7&amp;T$2,$C$2:$E$145&amp;$D$2:$F$145,3,FALSE)</f>
        <v>197,939188508501</v>
      </c>
      <c r="U7" t="str" cm="1">
        <f t="array" ref="U7">VLOOKUP($N7&amp;U$2,$C$2:$E$145&amp;$D$2:$F$145,3,FALSE)</f>
        <v>195,823814768326</v>
      </c>
      <c r="V7" t="str" cm="1">
        <f t="array" ref="V7">VLOOKUP($N7&amp;V$2,$C$2:$E$145&amp;$D$2:$F$145,3,FALSE)</f>
        <v>348,970233042434</v>
      </c>
      <c r="W7" t="str" cm="1">
        <f t="array" ref="W7">VLOOKUP($N7&amp;W$2,$C$2:$E$145&amp;$D$2:$F$145,3,FALSE)</f>
        <v>435,345544730992</v>
      </c>
      <c r="X7" t="str" cm="1">
        <f t="array" ref="X7">VLOOKUP($N7&amp;X$2,$C$2:$E$145&amp;$D$2:$F$145,3,FALSE)</f>
        <v>616,039077815146</v>
      </c>
      <c r="Y7" t="str" cm="1">
        <f t="array" ref="Y7">VLOOKUP($N7&amp;Y$2,$C$2:$E$145&amp;$D$2:$F$145,3,FALSE)</f>
        <v>1051,25901166016</v>
      </c>
      <c r="Z7" t="str" cm="1">
        <f t="array" ref="Z7">VLOOKUP($N7&amp;Z$2,$C$2:$E$145&amp;$D$2:$F$145,3,FALSE)</f>
        <v>1576,53185791653</v>
      </c>
    </row>
    <row r="8" spans="1:26" x14ac:dyDescent="0.3">
      <c r="A8">
        <v>7</v>
      </c>
      <c r="B8" t="s">
        <v>12</v>
      </c>
      <c r="C8">
        <v>1</v>
      </c>
      <c r="D8">
        <v>7</v>
      </c>
      <c r="E8" s="1">
        <v>557.94226892147606</v>
      </c>
      <c r="G8" s="1">
        <v>7</v>
      </c>
      <c r="H8" t="s">
        <v>12</v>
      </c>
      <c r="I8" s="1">
        <v>1</v>
      </c>
      <c r="J8">
        <v>7</v>
      </c>
      <c r="K8" s="1">
        <v>393.86369191598197</v>
      </c>
      <c r="N8">
        <v>6</v>
      </c>
      <c r="O8" t="str" cm="1">
        <f t="array" ref="O8">VLOOKUP($N8&amp;O$2,$C$2:$E$145&amp;$D$2:$F$145,3,FALSE)</f>
        <v>330,402487020978</v>
      </c>
      <c r="P8" t="str" cm="1">
        <f t="array" ref="P8">VLOOKUP($N8&amp;P$2,$C$2:$E$145&amp;$D$2:$F$145,3,FALSE)</f>
        <v>604,230138461681</v>
      </c>
      <c r="Q8" t="str" cm="1">
        <f t="array" ref="Q8">VLOOKUP($N8&amp;Q$2,$C$2:$E$145&amp;$D$2:$F$145,3,FALSE)</f>
        <v>289,384725596358</v>
      </c>
      <c r="R8" t="str" cm="1">
        <f t="array" ref="R8">VLOOKUP($N8&amp;R$2,$C$2:$E$145&amp;$D$2:$F$145,3,FALSE)</f>
        <v>90,4605167656557</v>
      </c>
      <c r="S8" t="str" cm="1">
        <f t="array" ref="S8">VLOOKUP($N8&amp;S$2,$C$2:$E$145&amp;$D$2:$F$145,3,FALSE)</f>
        <v>197,939188508501</v>
      </c>
      <c r="T8" t="str" cm="1">
        <f t="array" ref="T8">VLOOKUP($N8&amp;T$2,$C$2:$E$145&amp;$D$2:$F$145,3,FALSE)</f>
        <v>0</v>
      </c>
      <c r="U8" t="str" cm="1">
        <f t="array" ref="U8">VLOOKUP($N8&amp;U$2,$C$2:$E$145&amp;$D$2:$F$145,3,FALSE)</f>
        <v>238,367418631722</v>
      </c>
      <c r="V8" t="str" cm="1">
        <f t="array" ref="V8">VLOOKUP($N8&amp;V$2,$C$2:$E$145&amp;$D$2:$F$145,3,FALSE)</f>
        <v>513,395743451073</v>
      </c>
      <c r="W8" t="str" cm="1">
        <f t="array" ref="W8">VLOOKUP($N8&amp;W$2,$C$2:$E$145&amp;$D$2:$F$145,3,FALSE)</f>
        <v>459,905392529895</v>
      </c>
      <c r="X8" t="str" cm="1">
        <f t="array" ref="X8">VLOOKUP($N8&amp;X$2,$C$2:$E$145&amp;$D$2:$F$145,3,FALSE)</f>
        <v>640,598925614048</v>
      </c>
      <c r="Y8" t="str" cm="1">
        <f t="array" ref="Y8">VLOOKUP($N8&amp;Y$2,$C$2:$E$145&amp;$D$2:$F$145,3,FALSE)</f>
        <v>1075,81885945907</v>
      </c>
      <c r="Z8" t="str" cm="1">
        <f t="array" ref="Z8">VLOOKUP($N8&amp;Z$2,$C$2:$E$145&amp;$D$2:$F$145,3,FALSE)</f>
        <v>1601,09170571543</v>
      </c>
    </row>
    <row r="9" spans="1:26" x14ac:dyDescent="0.3">
      <c r="A9">
        <v>8</v>
      </c>
      <c r="B9" t="s">
        <v>13</v>
      </c>
      <c r="C9">
        <v>1</v>
      </c>
      <c r="D9">
        <v>8</v>
      </c>
      <c r="E9" s="1">
        <v>578.44599016960694</v>
      </c>
      <c r="G9" s="1">
        <v>8</v>
      </c>
      <c r="H9" t="s">
        <v>13</v>
      </c>
      <c r="I9" s="1">
        <v>1</v>
      </c>
      <c r="J9">
        <v>8</v>
      </c>
      <c r="K9" s="1">
        <v>468.85487754611</v>
      </c>
      <c r="N9">
        <v>7</v>
      </c>
      <c r="O9" t="str" cm="1">
        <f t="array" ref="O9">VLOOKUP($N9&amp;O$2,$C$2:$E$145&amp;$D$2:$F$145,3,FALSE)</f>
        <v>557,942268921475</v>
      </c>
      <c r="P9" t="str" cm="1">
        <f t="array" ref="P9">VLOOKUP($N9&amp;P$2,$C$2:$E$145&amp;$D$2:$F$145,3,FALSE)</f>
        <v>777,484583029074</v>
      </c>
      <c r="Q9" t="str" cm="1">
        <f t="array" ref="Q9">VLOOKUP($N9&amp;Q$2,$C$2:$E$145&amp;$D$2:$F$145,3,FALSE)</f>
        <v>475,439182216646</v>
      </c>
      <c r="R9" t="str" cm="1">
        <f t="array" ref="R9">VLOOKUP($N9&amp;R$2,$C$2:$E$145&amp;$D$2:$F$145,3,FALSE)</f>
        <v>318,000298666153</v>
      </c>
      <c r="S9" t="str" cm="1">
        <f t="array" ref="S9">VLOOKUP($N9&amp;S$2,$C$2:$E$145&amp;$D$2:$F$145,3,FALSE)</f>
        <v>195,823814768326</v>
      </c>
      <c r="T9" t="str" cm="1">
        <f t="array" ref="T9">VLOOKUP($N9&amp;T$2,$C$2:$E$145&amp;$D$2:$F$145,3,FALSE)</f>
        <v>238,367418631722</v>
      </c>
      <c r="U9" t="str" cm="1">
        <f t="array" ref="U9">VLOOKUP($N9&amp;U$2,$C$2:$E$145&amp;$D$2:$F$145,3,FALSE)</f>
        <v>0</v>
      </c>
      <c r="V9" t="str" cm="1">
        <f t="array" ref="V9">VLOOKUP($N9&amp;V$2,$C$2:$E$145&amp;$D$2:$F$145,3,FALSE)</f>
        <v>499,731030464499</v>
      </c>
      <c r="W9" t="str" cm="1">
        <f t="array" ref="W9">VLOOKUP($N9&amp;W$2,$C$2:$E$145&amp;$D$2:$F$145,3,FALSE)</f>
        <v>241,385133632827</v>
      </c>
      <c r="X9" t="str" cm="1">
        <f t="array" ref="X9">VLOOKUP($N9&amp;X$2,$C$2:$E$145&amp;$D$2:$F$145,3,FALSE)</f>
        <v>422,07866671698</v>
      </c>
      <c r="Y9" t="str" cm="1">
        <f t="array" ref="Y9">VLOOKUP($N9&amp;Y$2,$C$2:$E$145&amp;$D$2:$F$145,3,FALSE)</f>
        <v>857,298600562003</v>
      </c>
      <c r="Z9" t="str" cm="1">
        <f t="array" ref="Z9">VLOOKUP($N9&amp;Z$2,$C$2:$E$145&amp;$D$2:$F$145,3,FALSE)</f>
        <v>1382,57144681837</v>
      </c>
    </row>
    <row r="10" spans="1:26" x14ac:dyDescent="0.3">
      <c r="A10">
        <v>9</v>
      </c>
      <c r="B10" t="s">
        <v>14</v>
      </c>
      <c r="C10">
        <v>1</v>
      </c>
      <c r="D10">
        <v>9</v>
      </c>
      <c r="E10" s="1">
        <v>779.48024281964797</v>
      </c>
      <c r="G10" s="1">
        <v>9</v>
      </c>
      <c r="H10" t="s">
        <v>14</v>
      </c>
      <c r="I10" s="1">
        <v>1</v>
      </c>
      <c r="J10">
        <v>9</v>
      </c>
      <c r="K10" s="1">
        <v>506.54001268833599</v>
      </c>
      <c r="N10">
        <v>8</v>
      </c>
      <c r="O10" t="str" cm="1">
        <f t="array" ref="O10">VLOOKUP($N10&amp;O$2,$C$2:$E$145&amp;$D$2:$F$145,3,FALSE)</f>
        <v>578,445990169607</v>
      </c>
      <c r="P10" t="str" cm="1">
        <f t="array" ref="P10">VLOOKUP($N10&amp;P$2,$C$2:$E$145&amp;$D$2:$F$145,3,FALSE)</f>
        <v>516,481744069392</v>
      </c>
      <c r="Q10" t="str" cm="1">
        <f t="array" ref="Q10">VLOOKUP($N10&amp;Q$2,$C$2:$E$145&amp;$D$2:$F$145,3,FALSE)</f>
        <v>339,475375147001</v>
      </c>
      <c r="R10" t="str" cm="1">
        <f t="array" ref="R10">VLOOKUP($N10&amp;R$2,$C$2:$E$145&amp;$D$2:$F$145,3,FALSE)</f>
        <v>460,42686984442</v>
      </c>
      <c r="S10" t="str" cm="1">
        <f t="array" ref="S10">VLOOKUP($N10&amp;S$2,$C$2:$E$145&amp;$D$2:$F$145,3,FALSE)</f>
        <v>348,970233042435</v>
      </c>
      <c r="T10" t="str" cm="1">
        <f t="array" ref="T10">VLOOKUP($N10&amp;T$2,$C$2:$E$145&amp;$D$2:$F$145,3,FALSE)</f>
        <v>513,395743451073</v>
      </c>
      <c r="U10" t="str" cm="1">
        <f t="array" ref="U10">VLOOKUP($N10&amp;U$2,$C$2:$E$145&amp;$D$2:$F$145,3,FALSE)</f>
        <v>499,731030464498</v>
      </c>
      <c r="V10" t="str" cm="1">
        <f t="array" ref="V10">VLOOKUP($N10&amp;V$2,$C$2:$E$145&amp;$D$2:$F$145,3,FALSE)</f>
        <v>0</v>
      </c>
      <c r="W10" t="str" cm="1">
        <f t="array" ref="W10">VLOOKUP($N10&amp;W$2,$C$2:$E$145&amp;$D$2:$F$145,3,FALSE)</f>
        <v>644,375774487881</v>
      </c>
      <c r="X10" t="str" cm="1">
        <f t="array" ref="X10">VLOOKUP($N10&amp;X$2,$C$2:$E$145&amp;$D$2:$F$145,3,FALSE)</f>
        <v>817,640704038995</v>
      </c>
      <c r="Y10" t="str" cm="1">
        <f t="array" ref="Y10">VLOOKUP($N10&amp;Y$2,$C$2:$E$145&amp;$D$2:$F$145,3,FALSE)</f>
        <v>1252,86063788401</v>
      </c>
      <c r="Z10" t="str" cm="1">
        <f t="array" ref="Z10">VLOOKUP($N10&amp;Z$2,$C$2:$E$145&amp;$D$2:$F$145,3,FALSE)</f>
        <v>1778,13348414038</v>
      </c>
    </row>
    <row r="11" spans="1:26" x14ac:dyDescent="0.3">
      <c r="A11">
        <v>10</v>
      </c>
      <c r="B11" t="s">
        <v>15</v>
      </c>
      <c r="C11">
        <v>1</v>
      </c>
      <c r="D11">
        <v>10</v>
      </c>
      <c r="E11" s="1">
        <v>960.17377590380102</v>
      </c>
      <c r="G11" s="1">
        <v>10</v>
      </c>
      <c r="H11" t="s">
        <v>15</v>
      </c>
      <c r="I11" s="1">
        <v>1</v>
      </c>
      <c r="J11">
        <v>10</v>
      </c>
      <c r="K11" s="1">
        <v>631.23967481679801</v>
      </c>
      <c r="N11">
        <v>9</v>
      </c>
      <c r="O11" t="str" cm="1">
        <f t="array" ref="O11">VLOOKUP($N11&amp;O$2,$C$2:$E$145&amp;$D$2:$F$145,3,FALSE)</f>
        <v>779,480242819649</v>
      </c>
      <c r="P11" t="str" cm="1">
        <f t="array" ref="P11">VLOOKUP($N11&amp;P$2,$C$2:$E$145&amp;$D$2:$F$145,3,FALSE)</f>
        <v>1017,00631299174</v>
      </c>
      <c r="Q11" t="str" cm="1">
        <f t="array" ref="Q11">VLOOKUP($N11&amp;Q$2,$C$2:$E$145&amp;$D$2:$F$145,3,FALSE)</f>
        <v>714,960912179313</v>
      </c>
      <c r="R11" t="str" cm="1">
        <f t="array" ref="R11">VLOOKUP($N11&amp;R$2,$C$2:$E$145&amp;$D$2:$F$145,3,FALSE)</f>
        <v>539,538272564326</v>
      </c>
      <c r="S11" t="str" cm="1">
        <f t="array" ref="S11">VLOOKUP($N11&amp;S$2,$C$2:$E$145&amp;$D$2:$F$145,3,FALSE)</f>
        <v>435,345544730992</v>
      </c>
      <c r="T11" t="str" cm="1">
        <f t="array" ref="T11">VLOOKUP($N11&amp;T$2,$C$2:$E$145&amp;$D$2:$F$145,3,FALSE)</f>
        <v>459,905392529895</v>
      </c>
      <c r="U11" t="str" cm="1">
        <f t="array" ref="U11">VLOOKUP($N11&amp;U$2,$C$2:$E$145&amp;$D$2:$F$145,3,FALSE)</f>
        <v>241,385133632827</v>
      </c>
      <c r="V11" t="str" cm="1">
        <f t="array" ref="V11">VLOOKUP($N11&amp;V$2,$C$2:$E$145&amp;$D$2:$F$145,3,FALSE)</f>
        <v>644,375774487881</v>
      </c>
      <c r="W11" t="str" cm="1">
        <f t="array" ref="W11">VLOOKUP($N11&amp;W$2,$C$2:$E$145&amp;$D$2:$F$145,3,FALSE)</f>
        <v>0</v>
      </c>
      <c r="X11" t="str" cm="1">
        <f t="array" ref="X11">VLOOKUP($N11&amp;X$2,$C$2:$E$145&amp;$D$2:$F$145,3,FALSE)</f>
        <v>198,466371573706</v>
      </c>
      <c r="Y11" t="str" cm="1">
        <f t="array" ref="Y11">VLOOKUP($N11&amp;Y$2,$C$2:$E$145&amp;$D$2:$F$145,3,FALSE)</f>
        <v>633,686305418729</v>
      </c>
      <c r="Z11" t="str" cm="1">
        <f t="array" ref="Z11">VLOOKUP($N11&amp;Z$2,$C$2:$E$145&amp;$D$2:$F$145,3,FALSE)</f>
        <v>1158,95915167509</v>
      </c>
    </row>
    <row r="12" spans="1:26" x14ac:dyDescent="0.3">
      <c r="A12">
        <v>11</v>
      </c>
      <c r="B12" t="s">
        <v>16</v>
      </c>
      <c r="C12">
        <v>1</v>
      </c>
      <c r="D12">
        <v>11</v>
      </c>
      <c r="E12" s="1">
        <v>1395.3937097488199</v>
      </c>
      <c r="G12" s="1">
        <v>11</v>
      </c>
      <c r="H12" t="s">
        <v>16</v>
      </c>
      <c r="I12" s="1">
        <v>1</v>
      </c>
      <c r="J12">
        <v>11</v>
      </c>
      <c r="K12" s="1">
        <v>895.66514500920596</v>
      </c>
      <c r="N12">
        <v>10</v>
      </c>
      <c r="O12" t="str" cm="1">
        <f t="array" ref="O12">VLOOKUP($N12&amp;O$2,$C$2:$E$145&amp;$D$2:$F$145,3,FALSE)</f>
        <v>960,173775903802</v>
      </c>
      <c r="P12" t="str" cm="1">
        <f t="array" ref="P12">VLOOKUP($N12&amp;P$2,$C$2:$E$145&amp;$D$2:$F$145,3,FALSE)</f>
        <v>1197,69984607589</v>
      </c>
      <c r="Q12" t="str" cm="1">
        <f t="array" ref="Q12">VLOOKUP($N12&amp;Q$2,$C$2:$E$145&amp;$D$2:$F$145,3,FALSE)</f>
        <v>895,654445263466</v>
      </c>
      <c r="R12" t="str" cm="1">
        <f t="array" ref="R12">VLOOKUP($N12&amp;R$2,$C$2:$E$145&amp;$D$2:$F$145,3,FALSE)</f>
        <v>720,231805648479</v>
      </c>
      <c r="S12" t="str" cm="1">
        <f t="array" ref="S12">VLOOKUP($N12&amp;S$2,$C$2:$E$145&amp;$D$2:$F$145,3,FALSE)</f>
        <v>616,039077815146</v>
      </c>
      <c r="T12" t="str" cm="1">
        <f t="array" ref="T12">VLOOKUP($N12&amp;T$2,$C$2:$E$145&amp;$D$2:$F$145,3,FALSE)</f>
        <v>640,598925614048</v>
      </c>
      <c r="U12" t="str" cm="1">
        <f t="array" ref="U12">VLOOKUP($N12&amp;U$2,$C$2:$E$145&amp;$D$2:$F$145,3,FALSE)</f>
        <v>422,07866671698</v>
      </c>
      <c r="V12" t="str" cm="1">
        <f t="array" ref="V12">VLOOKUP($N12&amp;V$2,$C$2:$E$145&amp;$D$2:$F$145,3,FALSE)</f>
        <v>817,640704038995</v>
      </c>
      <c r="W12" t="str" cm="1">
        <f t="array" ref="W12">VLOOKUP($N12&amp;W$2,$C$2:$E$145&amp;$D$2:$F$145,3,FALSE)</f>
        <v>198,466371573706</v>
      </c>
      <c r="X12" t="str" cm="1">
        <f t="array" ref="X12">VLOOKUP($N12&amp;X$2,$C$2:$E$145&amp;$D$2:$F$145,3,FALSE)</f>
        <v>0</v>
      </c>
      <c r="Y12" t="str" cm="1">
        <f t="array" ref="Y12">VLOOKUP($N12&amp;Y$2,$C$2:$E$145&amp;$D$2:$F$145,3,FALSE)</f>
        <v>435,893681708452</v>
      </c>
      <c r="Z12" t="str" cm="1">
        <f t="array" ref="Z12">VLOOKUP($N12&amp;Z$2,$C$2:$E$145&amp;$D$2:$F$145,3,FALSE)</f>
        <v>961,16652796482</v>
      </c>
    </row>
    <row r="13" spans="1:26" x14ac:dyDescent="0.3">
      <c r="A13">
        <v>12</v>
      </c>
      <c r="B13" t="s">
        <v>17</v>
      </c>
      <c r="C13">
        <v>1</v>
      </c>
      <c r="D13">
        <v>12</v>
      </c>
      <c r="E13" s="1">
        <v>1920.6665560051899</v>
      </c>
      <c r="G13" s="1">
        <v>12</v>
      </c>
      <c r="H13" t="s">
        <v>17</v>
      </c>
      <c r="I13" s="1">
        <v>1</v>
      </c>
      <c r="J13">
        <v>12</v>
      </c>
      <c r="K13" s="1">
        <v>1217.7720817853701</v>
      </c>
      <c r="N13">
        <v>11</v>
      </c>
      <c r="O13" t="str" cm="1">
        <f t="array" ref="O13">VLOOKUP($N13&amp;O$2,$C$2:$E$145&amp;$D$2:$F$145,3,FALSE)</f>
        <v>1395,39370974882</v>
      </c>
      <c r="P13" t="str" cm="1">
        <f t="array" ref="P13">VLOOKUP($N13&amp;P$2,$C$2:$E$145&amp;$D$2:$F$145,3,FALSE)</f>
        <v>1920,66655600519</v>
      </c>
      <c r="Q13" t="str" cm="1">
        <f t="array" ref="Q13">VLOOKUP($N13&amp;Q$2,$C$2:$E$145&amp;$D$2:$F$145,3,FALSE)</f>
        <v>1330,87437910848</v>
      </c>
      <c r="R13" t="str" cm="1">
        <f t="array" ref="R13">VLOOKUP($N13&amp;R$2,$C$2:$E$145&amp;$D$2:$F$145,3,FALSE)</f>
        <v>1155,4517394935</v>
      </c>
      <c r="S13" t="str" cm="1">
        <f t="array" ref="S13">VLOOKUP($N13&amp;S$2,$C$2:$E$145&amp;$D$2:$F$145,3,FALSE)</f>
        <v>1051,25901166016</v>
      </c>
      <c r="T13" t="str" cm="1">
        <f t="array" ref="T13">VLOOKUP($N13&amp;T$2,$C$2:$E$145&amp;$D$2:$F$145,3,FALSE)</f>
        <v>1075,81885945907</v>
      </c>
      <c r="U13" t="str" cm="1">
        <f t="array" ref="U13">VLOOKUP($N13&amp;U$2,$C$2:$E$145&amp;$D$2:$F$145,3,FALSE)</f>
        <v>857,298600562003</v>
      </c>
      <c r="V13" t="str" cm="1">
        <f t="array" ref="V13">VLOOKUP($N13&amp;V$2,$C$2:$E$145&amp;$D$2:$F$145,3,FALSE)</f>
        <v>1252,86063788401</v>
      </c>
      <c r="W13" t="str" cm="1">
        <f t="array" ref="W13">VLOOKUP($N13&amp;W$2,$C$2:$E$145&amp;$D$2:$F$145,3,FALSE)</f>
        <v>633,686305418729</v>
      </c>
      <c r="X13" t="str" cm="1">
        <f t="array" ref="X13">VLOOKUP($N13&amp;X$2,$C$2:$E$145&amp;$D$2:$F$145,3,FALSE)</f>
        <v>435,893681708452</v>
      </c>
      <c r="Y13" t="str" cm="1">
        <f t="array" ref="Y13">VLOOKUP($N13&amp;Y$2,$C$2:$E$145&amp;$D$2:$F$145,3,FALSE)</f>
        <v>0</v>
      </c>
      <c r="Z13" t="str" cm="1">
        <f t="array" ref="Z13">VLOOKUP($N13&amp;Z$2,$C$2:$E$145&amp;$D$2:$F$145,3,FALSE)</f>
        <v>525,272846256367</v>
      </c>
    </row>
    <row r="14" spans="1:26" x14ac:dyDescent="0.3">
      <c r="A14">
        <v>13</v>
      </c>
      <c r="B14" t="s">
        <v>18</v>
      </c>
      <c r="C14">
        <v>2</v>
      </c>
      <c r="D14">
        <v>2</v>
      </c>
      <c r="E14" s="1">
        <v>0</v>
      </c>
      <c r="G14" s="1">
        <v>13</v>
      </c>
      <c r="H14" t="s">
        <v>18</v>
      </c>
      <c r="I14" s="1">
        <v>2</v>
      </c>
      <c r="J14">
        <v>2</v>
      </c>
      <c r="K14" s="1">
        <v>0</v>
      </c>
      <c r="N14">
        <v>12</v>
      </c>
      <c r="O14" t="str" cm="1">
        <f t="array" ref="O14">VLOOKUP($N14&amp;O$2,$C$2:$E$145&amp;$D$2:$F$145,3,FALSE)</f>
        <v>1920,66655600519</v>
      </c>
      <c r="P14" t="str" cm="1">
        <f t="array" ref="P14">VLOOKUP($N14&amp;P$2,$C$2:$E$145&amp;$D$2:$F$145,3,FALSE)</f>
        <v>2158,19262617728</v>
      </c>
      <c r="Q14" t="str" cm="1">
        <f t="array" ref="Q14">VLOOKUP($N14&amp;Q$2,$C$2:$E$145&amp;$D$2:$F$145,3,FALSE)</f>
        <v>1856,14722536485</v>
      </c>
      <c r="R14" t="str" cm="1">
        <f t="array" ref="R14">VLOOKUP($N14&amp;R$2,$C$2:$E$145&amp;$D$2:$F$145,3,FALSE)</f>
        <v>1680,72458574986</v>
      </c>
      <c r="S14" t="str" cm="1">
        <f t="array" ref="S14">VLOOKUP($N14&amp;S$2,$C$2:$E$145&amp;$D$2:$F$145,3,FALSE)</f>
        <v>1576,53185791653</v>
      </c>
      <c r="T14" t="str" cm="1">
        <f t="array" ref="T14">VLOOKUP($N14&amp;T$2,$C$2:$E$145&amp;$D$2:$F$145,3,FALSE)</f>
        <v>1601,09170571543</v>
      </c>
      <c r="U14" t="str" cm="1">
        <f t="array" ref="U14">VLOOKUP($N14&amp;U$2,$C$2:$E$145&amp;$D$2:$F$145,3,FALSE)</f>
        <v>1382,57144681837</v>
      </c>
      <c r="V14" t="str" cm="1">
        <f t="array" ref="V14">VLOOKUP($N14&amp;V$2,$C$2:$E$145&amp;$D$2:$F$145,3,FALSE)</f>
        <v>1778,13348414038</v>
      </c>
      <c r="W14" t="str" cm="1">
        <f t="array" ref="W14">VLOOKUP($N14&amp;W$2,$C$2:$E$145&amp;$D$2:$F$145,3,FALSE)</f>
        <v>1158,95915167509</v>
      </c>
      <c r="X14" t="str" cm="1">
        <f t="array" ref="X14">VLOOKUP($N14&amp;X$2,$C$2:$E$145&amp;$D$2:$F$145,3,FALSE)</f>
        <v>961,166527964819</v>
      </c>
      <c r="Y14" t="str" cm="1">
        <f t="array" ref="Y14">VLOOKUP($N14&amp;Y$2,$C$2:$E$145&amp;$D$2:$F$145,3,FALSE)</f>
        <v>525,272846256367</v>
      </c>
      <c r="Z14" t="str" cm="1">
        <f t="array" ref="Z14">VLOOKUP($N14&amp;Z$2,$C$2:$E$145&amp;$D$2:$F$145,3,FALSE)</f>
        <v>0</v>
      </c>
    </row>
    <row r="15" spans="1:26" x14ac:dyDescent="0.3">
      <c r="A15">
        <v>14</v>
      </c>
      <c r="B15" t="s">
        <v>19</v>
      </c>
      <c r="C15">
        <v>2</v>
      </c>
      <c r="D15">
        <v>3</v>
      </c>
      <c r="E15" s="1">
        <v>317.67427786539997</v>
      </c>
      <c r="G15" s="1">
        <v>14</v>
      </c>
      <c r="H15" t="s">
        <v>19</v>
      </c>
      <c r="I15" s="1">
        <v>2</v>
      </c>
      <c r="J15">
        <v>3</v>
      </c>
      <c r="K15" s="1">
        <v>197.58819342564701</v>
      </c>
    </row>
    <row r="16" spans="1:26" x14ac:dyDescent="0.3">
      <c r="A16">
        <v>15</v>
      </c>
      <c r="B16" t="s">
        <v>20</v>
      </c>
      <c r="C16">
        <v>2</v>
      </c>
      <c r="D16">
        <v>4</v>
      </c>
      <c r="E16" s="1">
        <v>514.05258078905001</v>
      </c>
      <c r="G16" s="1">
        <v>15</v>
      </c>
      <c r="H16" t="s">
        <v>20</v>
      </c>
      <c r="I16" s="1">
        <v>2</v>
      </c>
      <c r="J16">
        <v>4</v>
      </c>
      <c r="K16" s="1">
        <v>310.85459171619101</v>
      </c>
    </row>
    <row r="17" spans="1:26" x14ac:dyDescent="0.3">
      <c r="A17">
        <v>16</v>
      </c>
      <c r="B17" t="s">
        <v>21</v>
      </c>
      <c r="C17">
        <v>2</v>
      </c>
      <c r="D17">
        <v>8</v>
      </c>
      <c r="E17" s="1">
        <v>516.48174406939199</v>
      </c>
      <c r="G17" s="1">
        <v>16</v>
      </c>
      <c r="H17" t="s">
        <v>21</v>
      </c>
      <c r="I17" s="1">
        <v>2</v>
      </c>
      <c r="J17">
        <v>8</v>
      </c>
      <c r="K17" s="1">
        <v>387.71578721532802</v>
      </c>
      <c r="O17">
        <v>1</v>
      </c>
      <c r="P17">
        <v>2</v>
      </c>
      <c r="Q17">
        <v>3</v>
      </c>
      <c r="R17">
        <v>4</v>
      </c>
      <c r="S17">
        <v>5</v>
      </c>
      <c r="T17">
        <v>6</v>
      </c>
      <c r="U17">
        <v>7</v>
      </c>
      <c r="V17">
        <v>8</v>
      </c>
      <c r="W17">
        <v>9</v>
      </c>
      <c r="X17">
        <v>10</v>
      </c>
      <c r="Y17">
        <v>11</v>
      </c>
      <c r="Z17">
        <v>12</v>
      </c>
    </row>
    <row r="18" spans="1:26" x14ac:dyDescent="0.3">
      <c r="A18">
        <v>17</v>
      </c>
      <c r="B18" t="s">
        <v>22</v>
      </c>
      <c r="C18">
        <v>2</v>
      </c>
      <c r="D18">
        <v>1</v>
      </c>
      <c r="E18" s="1">
        <v>519.659003035757</v>
      </c>
      <c r="G18" s="1">
        <v>17</v>
      </c>
      <c r="H18" t="s">
        <v>22</v>
      </c>
      <c r="I18" s="1">
        <v>2</v>
      </c>
      <c r="J18">
        <v>1</v>
      </c>
      <c r="K18" s="1">
        <v>400.66177534744702</v>
      </c>
      <c r="N18">
        <v>1</v>
      </c>
      <c r="O18" t="str" cm="1">
        <f t="array" ref="O18">VLOOKUP($N18&amp;O$17,$I$2:$K$145&amp;$J$2:$L$145,3,FALSE)</f>
        <v>0</v>
      </c>
      <c r="P18" t="str" cm="1">
        <f t="array" ref="P18">VLOOKUP($N18&amp;P$17,$I$2:$K$145&amp;$J$2:$L$145,3,FALSE)</f>
        <v>400,661775347446</v>
      </c>
      <c r="Q18" t="str" cm="1">
        <f t="array" ref="Q18">VLOOKUP($N18&amp;Q$17,$I$2:$K$145&amp;$J$2:$L$145,3,FALSE)</f>
        <v>242,743485683197</v>
      </c>
      <c r="R18" t="str" cm="1">
        <f t="array" ref="R18">VLOOKUP($N18&amp;R$17,$I$2:$K$145&amp;$J$2:$L$145,3,FALSE)</f>
        <v>168,92962971574</v>
      </c>
      <c r="S18" t="str" cm="1">
        <f t="array" ref="S18">VLOOKUP($N18&amp;S$17,$I$2:$K$145&amp;$J$2:$L$145,3,FALSE)</f>
        <v>368,792407758678</v>
      </c>
      <c r="T18" t="str" cm="1">
        <f t="array" ref="T18">VLOOKUP($N18&amp;T$17,$I$2:$K$145&amp;$J$2:$L$145,3,FALSE)</f>
        <v>228,088872747242</v>
      </c>
      <c r="U18" t="str" cm="1">
        <f t="array" ref="U18">VLOOKUP($N18&amp;U$17,$I$2:$K$145&amp;$J$2:$L$145,3,FALSE)</f>
        <v>393,863691915982</v>
      </c>
      <c r="V18" t="str" cm="1">
        <f t="array" ref="V18">VLOOKUP($N18&amp;V$17,$I$2:$K$145&amp;$J$2:$L$145,3,FALSE)</f>
        <v>468,85487754611</v>
      </c>
      <c r="W18" t="str" cm="1">
        <f t="array" ref="W18">VLOOKUP($N18&amp;W$17,$I$2:$K$145&amp;$J$2:$L$145,3,FALSE)</f>
        <v>506,540012688336</v>
      </c>
      <c r="X18" t="str" cm="1">
        <f t="array" ref="X18">VLOOKUP($N18&amp;X$17,$I$2:$K$145&amp;$J$2:$L$145,3,FALSE)</f>
        <v>631,239674816798</v>
      </c>
      <c r="Y18" t="str" cm="1">
        <f t="array" ref="Y18">VLOOKUP($N18&amp;Y$17,$I$2:$K$145&amp;$J$2:$L$145,3,FALSE)</f>
        <v>895,665145009206</v>
      </c>
      <c r="Z18" t="str" cm="1">
        <f t="array" ref="Z18">VLOOKUP($N18&amp;Z$17,$I$2:$K$145&amp;$J$2:$L$145,3,FALSE)</f>
        <v>1217,77208178537</v>
      </c>
    </row>
    <row r="19" spans="1:26" x14ac:dyDescent="0.3">
      <c r="A19">
        <v>18</v>
      </c>
      <c r="B19" t="s">
        <v>23</v>
      </c>
      <c r="C19">
        <v>2</v>
      </c>
      <c r="D19">
        <v>5</v>
      </c>
      <c r="E19" s="1">
        <v>581.96231207470498</v>
      </c>
      <c r="G19" s="1">
        <v>18</v>
      </c>
      <c r="H19" t="s">
        <v>23</v>
      </c>
      <c r="I19" s="1">
        <v>2</v>
      </c>
      <c r="J19">
        <v>5</v>
      </c>
      <c r="K19" s="1">
        <v>401.28571010684402</v>
      </c>
      <c r="N19">
        <v>2</v>
      </c>
      <c r="O19" t="str" cm="1">
        <f t="array" ref="O19">VLOOKUP($N19&amp;O$17,$I$2:$K$145&amp;$J$2:$L$145,3,FALSE)</f>
        <v>400,661775347447</v>
      </c>
      <c r="P19" t="str" cm="1">
        <f t="array" ref="P19">VLOOKUP($N19&amp;P$17,$I$2:$K$145&amp;$J$2:$L$145,3,FALSE)</f>
        <v>0</v>
      </c>
      <c r="Q19" t="str" cm="1">
        <f t="array" ref="Q19">VLOOKUP($N19&amp;Q$17,$I$2:$K$145&amp;$J$2:$L$145,3,FALSE)</f>
        <v>197,588193425647</v>
      </c>
      <c r="R19" t="str" cm="1">
        <f t="array" ref="R19">VLOOKUP($N19&amp;R$17,$I$2:$K$145&amp;$J$2:$L$145,3,FALSE)</f>
        <v>310,854591716191</v>
      </c>
      <c r="S19" t="str" cm="1">
        <f t="array" ref="S19">VLOOKUP($N19&amp;S$17,$I$2:$K$145&amp;$J$2:$L$145,3,FALSE)</f>
        <v>401,285710106844</v>
      </c>
      <c r="T19" t="str" cm="1">
        <f t="array" ref="T19">VLOOKUP($N19&amp;T$17,$I$2:$K$145&amp;$J$2:$L$145,3,FALSE)</f>
        <v>370,013834747693</v>
      </c>
      <c r="U19" t="str" cm="1">
        <f t="array" ref="U19">VLOOKUP($N19&amp;U$17,$I$2:$K$145&amp;$J$2:$L$145,3,FALSE)</f>
        <v>546,019955336769</v>
      </c>
      <c r="V19" t="str" cm="1">
        <f t="array" ref="V19">VLOOKUP($N19&amp;V$17,$I$2:$K$145&amp;$J$2:$L$145,3,FALSE)</f>
        <v>387,715787215328</v>
      </c>
      <c r="W19" t="str" cm="1">
        <f t="array" ref="W19">VLOOKUP($N19&amp;W$17,$I$2:$K$145&amp;$J$2:$L$145,3,FALSE)</f>
        <v>697,675709446997</v>
      </c>
      <c r="X19" t="str" cm="1">
        <f t="array" ref="X19">VLOOKUP($N19&amp;X$17,$I$2:$K$145&amp;$J$2:$L$145,3,FALSE)</f>
        <v>822,375371575458</v>
      </c>
      <c r="Y19" t="str" cm="1">
        <f t="array" ref="Y19">VLOOKUP($N19&amp;Y$17,$I$2:$K$145&amp;$J$2:$L$145,3,FALSE)</f>
        <v>1086,80084176786</v>
      </c>
      <c r="Z19" t="str" cm="1">
        <f t="array" ref="Z19">VLOOKUP($N19&amp;Z$17,$I$2:$K$145&amp;$J$2:$L$145,3,FALSE)</f>
        <v>1408,90777854403</v>
      </c>
    </row>
    <row r="20" spans="1:26" x14ac:dyDescent="0.3">
      <c r="A20">
        <v>19</v>
      </c>
      <c r="B20" t="s">
        <v>24</v>
      </c>
      <c r="C20">
        <v>2</v>
      </c>
      <c r="D20">
        <v>6</v>
      </c>
      <c r="E20" s="1">
        <v>604.23013846168101</v>
      </c>
      <c r="G20" s="1">
        <v>19</v>
      </c>
      <c r="H20" t="s">
        <v>24</v>
      </c>
      <c r="I20" s="1">
        <v>2</v>
      </c>
      <c r="J20">
        <v>6</v>
      </c>
      <c r="K20" s="1">
        <v>370.01383474769301</v>
      </c>
      <c r="N20">
        <v>3</v>
      </c>
      <c r="O20" t="str" cm="1">
        <f t="array" ref="O20">VLOOKUP($N20&amp;O$17,$I$2:$K$145&amp;$J$2:$L$145,3,FALSE)</f>
        <v>242,743485683197</v>
      </c>
      <c r="P20" t="str" cm="1">
        <f t="array" ref="P20">VLOOKUP($N20&amp;P$17,$I$2:$K$145&amp;$J$2:$L$145,3,FALSE)</f>
        <v>197,588193425647</v>
      </c>
      <c r="Q20" t="str" cm="1">
        <f t="array" ref="Q20">VLOOKUP($N20&amp;Q$17,$I$2:$K$145&amp;$J$2:$L$145,3,FALSE)</f>
        <v>0</v>
      </c>
      <c r="R20" t="str" cm="1">
        <f t="array" ref="R20">VLOOKUP($N20&amp;R$17,$I$2:$K$145&amp;$J$2:$L$145,3,FALSE)</f>
        <v>153,378229785259</v>
      </c>
      <c r="S20" t="str" cm="1">
        <f t="array" ref="S20">VLOOKUP($N20&amp;S$17,$I$2:$K$145&amp;$J$2:$L$145,3,FALSE)</f>
        <v>253,448658968703</v>
      </c>
      <c r="T20" t="str" cm="1">
        <f t="array" ref="T20">VLOOKUP($N20&amp;T$17,$I$2:$K$145&amp;$J$2:$L$145,3,FALSE)</f>
        <v>212,537472816761</v>
      </c>
      <c r="U20" t="str" cm="1">
        <f t="array" ref="U20">VLOOKUP($N20&amp;U$17,$I$2:$K$145&amp;$J$2:$L$145,3,FALSE)</f>
        <v>398,182904198629</v>
      </c>
      <c r="V20" t="str" cm="1">
        <f t="array" ref="V20">VLOOKUP($N20&amp;V$17,$I$2:$K$145&amp;$J$2:$L$145,3,FALSE)</f>
        <v>260,867230121113</v>
      </c>
      <c r="W20" t="str" cm="1">
        <f t="array" ref="W20">VLOOKUP($N20&amp;W$17,$I$2:$K$145&amp;$J$2:$L$145,3,FALSE)</f>
        <v>549,838658308857</v>
      </c>
      <c r="X20" t="str" cm="1">
        <f t="array" ref="X20">VLOOKUP($N20&amp;X$17,$I$2:$K$145&amp;$J$2:$L$145,3,FALSE)</f>
        <v>674,538320437318</v>
      </c>
      <c r="Y20" t="str" cm="1">
        <f t="array" ref="Y20">VLOOKUP($N20&amp;Y$17,$I$2:$K$145&amp;$J$2:$L$145,3,FALSE)</f>
        <v>938,96379062972</v>
      </c>
      <c r="Z20" t="str" cm="1">
        <f t="array" ref="Z20">VLOOKUP($N20&amp;Z$17,$I$2:$K$145&amp;$J$2:$L$145,3,FALSE)</f>
        <v>1261,07072740589</v>
      </c>
    </row>
    <row r="21" spans="1:26" x14ac:dyDescent="0.3">
      <c r="A21">
        <v>20</v>
      </c>
      <c r="B21" t="s">
        <v>25</v>
      </c>
      <c r="C21">
        <v>2</v>
      </c>
      <c r="D21">
        <v>7</v>
      </c>
      <c r="E21" s="1">
        <v>777.48458302907295</v>
      </c>
      <c r="G21" s="1">
        <v>20</v>
      </c>
      <c r="H21" t="s">
        <v>25</v>
      </c>
      <c r="I21" s="1">
        <v>2</v>
      </c>
      <c r="J21">
        <v>7</v>
      </c>
      <c r="K21" s="1">
        <v>546.01995533676904</v>
      </c>
      <c r="N21">
        <v>4</v>
      </c>
      <c r="O21" t="str" cm="1">
        <f t="array" ref="O21">VLOOKUP($N21&amp;O$17,$I$2:$K$145&amp;$J$2:$L$145,3,FALSE)</f>
        <v>168,92962971574</v>
      </c>
      <c r="P21" t="str" cm="1">
        <f t="array" ref="P21">VLOOKUP($N21&amp;P$17,$I$2:$K$145&amp;$J$2:$L$145,3,FALSE)</f>
        <v>310,854591716191</v>
      </c>
      <c r="Q21" t="str" cm="1">
        <f t="array" ref="Q21">VLOOKUP($N21&amp;Q$17,$I$2:$K$145&amp;$J$2:$L$145,3,FALSE)</f>
        <v>153,378229785259</v>
      </c>
      <c r="R21" t="str" cm="1">
        <f t="array" ref="R21">VLOOKUP($N21&amp;R$17,$I$2:$K$145&amp;$J$2:$L$145,3,FALSE)</f>
        <v>0</v>
      </c>
      <c r="S21" t="str" cm="1">
        <f t="array" ref="S21">VLOOKUP($N21&amp;S$17,$I$2:$K$145&amp;$J$2:$L$145,3,FALSE)</f>
        <v>206,603539204421</v>
      </c>
      <c r="T21" t="str" cm="1">
        <f t="array" ref="T21">VLOOKUP($N21&amp;T$17,$I$2:$K$145&amp;$J$2:$L$145,3,FALSE)</f>
        <v>59,617549556509</v>
      </c>
      <c r="U21" t="str" cm="1">
        <f t="array" ref="U21">VLOOKUP($N21&amp;U$17,$I$2:$K$145&amp;$J$2:$L$145,3,FALSE)</f>
        <v>225,392368725249</v>
      </c>
      <c r="V21" t="str" cm="1">
        <f t="array" ref="V21">VLOOKUP($N21&amp;V$17,$I$2:$K$145&amp;$J$2:$L$145,3,FALSE)</f>
        <v>361,144364670444</v>
      </c>
      <c r="W21" t="str" cm="1">
        <f t="array" ref="W21">VLOOKUP($N21&amp;W$17,$I$2:$K$145&amp;$J$2:$L$145,3,FALSE)</f>
        <v>338,068689497604</v>
      </c>
      <c r="X21" t="str" cm="1">
        <f t="array" ref="X21">VLOOKUP($N21&amp;X$17,$I$2:$K$145&amp;$J$2:$L$145,3,FALSE)</f>
        <v>462,768351626065</v>
      </c>
      <c r="Y21" t="str" cm="1">
        <f t="array" ref="Y21">VLOOKUP($N21&amp;Y$17,$I$2:$K$145&amp;$J$2:$L$145,3,FALSE)</f>
        <v>727,193821818473</v>
      </c>
      <c r="Z21" t="str" cm="1">
        <f t="array" ref="Z21">VLOOKUP($N21&amp;Z$17,$I$2:$K$145&amp;$J$2:$L$145,3,FALSE)</f>
        <v>1049,30075859464</v>
      </c>
    </row>
    <row r="22" spans="1:26" x14ac:dyDescent="0.3">
      <c r="A22">
        <v>21</v>
      </c>
      <c r="B22" t="s">
        <v>26</v>
      </c>
      <c r="C22">
        <v>2</v>
      </c>
      <c r="D22">
        <v>9</v>
      </c>
      <c r="E22" s="1">
        <v>1017.0063129917399</v>
      </c>
      <c r="G22" s="1">
        <v>21</v>
      </c>
      <c r="H22" t="s">
        <v>26</v>
      </c>
      <c r="I22" s="1">
        <v>2</v>
      </c>
      <c r="J22">
        <v>9</v>
      </c>
      <c r="K22" s="1">
        <v>697.67570944699696</v>
      </c>
      <c r="N22">
        <v>5</v>
      </c>
      <c r="O22" t="str" cm="1">
        <f t="array" ref="O22">VLOOKUP($N22&amp;O$17,$I$2:$K$145&amp;$J$2:$L$145,3,FALSE)</f>
        <v>368,792407758678</v>
      </c>
      <c r="P22" t="str" cm="1">
        <f t="array" ref="P22">VLOOKUP($N22&amp;P$17,$I$2:$K$145&amp;$J$2:$L$145,3,FALSE)</f>
        <v>401,285710106844</v>
      </c>
      <c r="Q22" t="str" cm="1">
        <f t="array" ref="Q22">VLOOKUP($N22&amp;Q$17,$I$2:$K$145&amp;$J$2:$L$145,3,FALSE)</f>
        <v>253,448658968703</v>
      </c>
      <c r="R22" t="str" cm="1">
        <f t="array" ref="R22">VLOOKUP($N22&amp;R$17,$I$2:$K$145&amp;$J$2:$L$145,3,FALSE)</f>
        <v>206,603539204421</v>
      </c>
      <c r="S22" t="str" cm="1">
        <f t="array" ref="S22">VLOOKUP($N22&amp;S$17,$I$2:$K$145&amp;$J$2:$L$145,3,FALSE)</f>
        <v>0</v>
      </c>
      <c r="T22" t="str" cm="1">
        <f t="array" ref="T22">VLOOKUP($N22&amp;T$17,$I$2:$K$145&amp;$J$2:$L$145,3,FALSE)</f>
        <v>163,307420337957</v>
      </c>
      <c r="U22" t="str" cm="1">
        <f t="array" ref="U22">VLOOKUP($N22&amp;U$17,$I$2:$K$145&amp;$J$2:$L$145,3,FALSE)</f>
        <v>146,051365310308</v>
      </c>
      <c r="V22" t="str" cm="1">
        <f t="array" ref="V22">VLOOKUP($N22&amp;V$17,$I$2:$K$145&amp;$J$2:$L$145,3,FALSE)</f>
        <v>297,476999232542</v>
      </c>
      <c r="W22" t="str" cm="1">
        <f t="array" ref="W22">VLOOKUP($N22&amp;W$17,$I$2:$K$145&amp;$J$2:$L$145,3,FALSE)</f>
        <v>297,707119420536</v>
      </c>
      <c r="X22" t="str" cm="1">
        <f t="array" ref="X22">VLOOKUP($N22&amp;X$17,$I$2:$K$145&amp;$J$2:$L$145,3,FALSE)</f>
        <v>422,406781548996</v>
      </c>
      <c r="Y22" t="str" cm="1">
        <f t="array" ref="Y22">VLOOKUP($N22&amp;Y$17,$I$2:$K$145&amp;$J$2:$L$145,3,FALSE)</f>
        <v>686,832251741405</v>
      </c>
      <c r="Z22" t="str" cm="1">
        <f t="array" ref="Z22">VLOOKUP($N22&amp;Z$17,$I$2:$K$145&amp;$J$2:$L$145,3,FALSE)</f>
        <v>1008,93918851757</v>
      </c>
    </row>
    <row r="23" spans="1:26" x14ac:dyDescent="0.3">
      <c r="A23">
        <v>22</v>
      </c>
      <c r="B23" t="s">
        <v>27</v>
      </c>
      <c r="C23">
        <v>2</v>
      </c>
      <c r="D23">
        <v>10</v>
      </c>
      <c r="E23" s="1">
        <v>1197.69984607589</v>
      </c>
      <c r="G23" s="1">
        <v>22</v>
      </c>
      <c r="H23" t="s">
        <v>27</v>
      </c>
      <c r="I23" s="1">
        <v>2</v>
      </c>
      <c r="J23">
        <v>10</v>
      </c>
      <c r="K23" s="1">
        <v>822.37537157545796</v>
      </c>
      <c r="N23">
        <v>6</v>
      </c>
      <c r="O23" t="str" cm="1">
        <f t="array" ref="O23">VLOOKUP($N23&amp;O$17,$I$2:$K$145&amp;$J$2:$L$145,3,FALSE)</f>
        <v>228,088872747242</v>
      </c>
      <c r="P23" t="str" cm="1">
        <f t="array" ref="P23">VLOOKUP($N23&amp;P$17,$I$2:$K$145&amp;$J$2:$L$145,3,FALSE)</f>
        <v>370,013834747693</v>
      </c>
      <c r="Q23" t="str" cm="1">
        <f t="array" ref="Q23">VLOOKUP($N23&amp;Q$17,$I$2:$K$145&amp;$J$2:$L$145,3,FALSE)</f>
        <v>212,537472816761</v>
      </c>
      <c r="R23" t="str" cm="1">
        <f t="array" ref="R23">VLOOKUP($N23&amp;R$17,$I$2:$K$145&amp;$J$2:$L$145,3,FALSE)</f>
        <v>59,6175495565089</v>
      </c>
      <c r="S23" t="str" cm="1">
        <f t="array" ref="S23">VLOOKUP($N23&amp;S$17,$I$2:$K$145&amp;$J$2:$L$145,3,FALSE)</f>
        <v>163,307420337957</v>
      </c>
      <c r="T23" t="str" cm="1">
        <f t="array" ref="T23">VLOOKUP($N23&amp;T$17,$I$2:$K$145&amp;$J$2:$L$145,3,FALSE)</f>
        <v>0</v>
      </c>
      <c r="U23" t="str" cm="1">
        <f t="array" ref="U23">VLOOKUP($N23&amp;U$17,$I$2:$K$145&amp;$J$2:$L$145,3,FALSE)</f>
        <v>174,791331939452</v>
      </c>
      <c r="V23" t="str" cm="1">
        <f t="array" ref="V23">VLOOKUP($N23&amp;V$17,$I$2:$K$145&amp;$J$2:$L$145,3,FALSE)</f>
        <v>450,922351978532</v>
      </c>
      <c r="W23" t="str" cm="1">
        <f t="array" ref="W23">VLOOKUP($N23&amp;W$17,$I$2:$K$145&amp;$J$2:$L$145,3,FALSE)</f>
        <v>287,467652711806</v>
      </c>
      <c r="X23" t="str" cm="1">
        <f t="array" ref="X23">VLOOKUP($N23&amp;X$17,$I$2:$K$145&amp;$J$2:$L$145,3,FALSE)</f>
        <v>412,167314840267</v>
      </c>
      <c r="Y23" t="str" cm="1">
        <f t="array" ref="Y23">VLOOKUP($N23&amp;Y$17,$I$2:$K$145&amp;$J$2:$L$145,3,FALSE)</f>
        <v>676,592785032676</v>
      </c>
      <c r="Z23" t="str" cm="1">
        <f t="array" ref="Z23">VLOOKUP($N23&amp;Z$17,$I$2:$K$145&amp;$J$2:$L$145,3,FALSE)</f>
        <v>998,69972180884</v>
      </c>
    </row>
    <row r="24" spans="1:26" x14ac:dyDescent="0.3">
      <c r="A24">
        <v>23</v>
      </c>
      <c r="B24" t="s">
        <v>28</v>
      </c>
      <c r="C24">
        <v>2</v>
      </c>
      <c r="D24">
        <v>11</v>
      </c>
      <c r="E24" s="1">
        <v>1632.9197799209101</v>
      </c>
      <c r="G24" s="1">
        <v>23</v>
      </c>
      <c r="H24" t="s">
        <v>28</v>
      </c>
      <c r="I24" s="1">
        <v>2</v>
      </c>
      <c r="J24">
        <v>11</v>
      </c>
      <c r="K24" s="1">
        <v>1086.80084176786</v>
      </c>
      <c r="N24">
        <v>7</v>
      </c>
      <c r="O24" t="str" cm="1">
        <f t="array" ref="O24">VLOOKUP($N24&amp;O$17,$I$2:$K$145&amp;$J$2:$L$145,3,FALSE)</f>
        <v>393,863691915981</v>
      </c>
      <c r="P24" t="str" cm="1">
        <f t="array" ref="P24">VLOOKUP($N24&amp;P$17,$I$2:$K$145&amp;$J$2:$L$145,3,FALSE)</f>
        <v>546,01995533677</v>
      </c>
      <c r="Q24" t="str" cm="1">
        <f t="array" ref="Q24">VLOOKUP($N24&amp;Q$17,$I$2:$K$145&amp;$J$2:$L$145,3,FALSE)</f>
        <v>398,182904198629</v>
      </c>
      <c r="R24" t="str" cm="1">
        <f t="array" ref="R24">VLOOKUP($N24&amp;R$17,$I$2:$K$145&amp;$J$2:$L$145,3,FALSE)</f>
        <v>225,392368725249</v>
      </c>
      <c r="S24" t="str" cm="1">
        <f t="array" ref="S24">VLOOKUP($N24&amp;S$17,$I$2:$K$145&amp;$J$2:$L$145,3,FALSE)</f>
        <v>146,051365310308</v>
      </c>
      <c r="T24" t="str" cm="1">
        <f t="array" ref="T24">VLOOKUP($N24&amp;T$17,$I$2:$K$145&amp;$J$2:$L$145,3,FALSE)</f>
        <v>174,791331939452</v>
      </c>
      <c r="U24" t="str" cm="1">
        <f t="array" ref="U24">VLOOKUP($N24&amp;U$17,$I$2:$K$145&amp;$J$2:$L$145,3,FALSE)</f>
        <v>0</v>
      </c>
      <c r="V24" t="str" cm="1">
        <f t="array" ref="V24">VLOOKUP($N24&amp;V$17,$I$2:$K$145&amp;$J$2:$L$145,3,FALSE)</f>
        <v>379,559295921956</v>
      </c>
      <c r="W24" t="str" cm="1">
        <f t="array" ref="W24">VLOOKUP($N24&amp;W$17,$I$2:$K$145&amp;$J$2:$L$145,3,FALSE)</f>
        <v>198,937487659821</v>
      </c>
      <c r="X24" t="str" cm="1">
        <f t="array" ref="X24">VLOOKUP($N24&amp;X$17,$I$2:$K$145&amp;$J$2:$L$145,3,FALSE)</f>
        <v>323,637149788282</v>
      </c>
      <c r="Y24" t="str" cm="1">
        <f t="array" ref="Y24">VLOOKUP($N24&amp;Y$17,$I$2:$K$145&amp;$J$2:$L$145,3,FALSE)</f>
        <v>588,062619980691</v>
      </c>
      <c r="Z24" t="str" cm="1">
        <f t="array" ref="Z24">VLOOKUP($N24&amp;Z$17,$I$2:$K$145&amp;$J$2:$L$145,3,FALSE)</f>
        <v>910,16955675686</v>
      </c>
    </row>
    <row r="25" spans="1:26" x14ac:dyDescent="0.3">
      <c r="A25">
        <v>24</v>
      </c>
      <c r="B25" t="s">
        <v>29</v>
      </c>
      <c r="C25">
        <v>2</v>
      </c>
      <c r="D25">
        <v>12</v>
      </c>
      <c r="E25" s="1">
        <v>2158.1926261772801</v>
      </c>
      <c r="G25" s="1">
        <v>24</v>
      </c>
      <c r="H25" t="s">
        <v>29</v>
      </c>
      <c r="I25" s="1">
        <v>2</v>
      </c>
      <c r="J25">
        <v>12</v>
      </c>
      <c r="K25" s="1">
        <v>1408.9077785440302</v>
      </c>
      <c r="N25">
        <v>8</v>
      </c>
      <c r="O25" t="str" cm="1">
        <f t="array" ref="O25">VLOOKUP($N25&amp;O$17,$I$2:$K$145&amp;$J$2:$L$145,3,FALSE)</f>
        <v>468,85487754611</v>
      </c>
      <c r="P25" t="str" cm="1">
        <f t="array" ref="P25">VLOOKUP($N25&amp;P$17,$I$2:$K$145&amp;$J$2:$L$145,3,FALSE)</f>
        <v>387,715787215329</v>
      </c>
      <c r="Q25" t="str" cm="1">
        <f t="array" ref="Q25">VLOOKUP($N25&amp;Q$17,$I$2:$K$145&amp;$J$2:$L$145,3,FALSE)</f>
        <v>260,867230121112</v>
      </c>
      <c r="R25" t="str" cm="1">
        <f t="array" ref="R25">VLOOKUP($N25&amp;R$17,$I$2:$K$145&amp;$J$2:$L$145,3,FALSE)</f>
        <v>361,144364670445</v>
      </c>
      <c r="S25" t="str" cm="1">
        <f t="array" ref="S25">VLOOKUP($N25&amp;S$17,$I$2:$K$145&amp;$J$2:$L$145,3,FALSE)</f>
        <v>297,476999232542</v>
      </c>
      <c r="T25" t="str" cm="1">
        <f t="array" ref="T25">VLOOKUP($N25&amp;T$17,$I$2:$K$145&amp;$J$2:$L$145,3,FALSE)</f>
        <v>450,922351978533</v>
      </c>
      <c r="U25" t="str" cm="1">
        <f t="array" ref="U25">VLOOKUP($N25&amp;U$17,$I$2:$K$145&amp;$J$2:$L$145,3,FALSE)</f>
        <v>379,559295921956</v>
      </c>
      <c r="V25" t="str" cm="1">
        <f t="array" ref="V25">VLOOKUP($N25&amp;V$17,$I$2:$K$145&amp;$J$2:$L$145,3,FALSE)</f>
        <v>0</v>
      </c>
      <c r="W25" t="str" cm="1">
        <f t="array" ref="W25">VLOOKUP($N25&amp;W$17,$I$2:$K$145&amp;$J$2:$L$145,3,FALSE)</f>
        <v>527,014054549728</v>
      </c>
      <c r="X25" t="str" cm="1">
        <f t="array" ref="X25">VLOOKUP($N25&amp;X$17,$I$2:$K$145&amp;$J$2:$L$145,3,FALSE)</f>
        <v>656,656752352576</v>
      </c>
      <c r="Y25" t="str" cm="1">
        <f t="array" ref="Y25">VLOOKUP($N25&amp;Y$17,$I$2:$K$145&amp;$J$2:$L$145,3,FALSE)</f>
        <v>921,082222544985</v>
      </c>
      <c r="Z25" t="str" cm="1">
        <f t="array" ref="Z25">VLOOKUP($N25&amp;Z$17,$I$2:$K$145&amp;$J$2:$L$145,3,FALSE)</f>
        <v>1243,18915932115</v>
      </c>
    </row>
    <row r="26" spans="1:26" x14ac:dyDescent="0.3">
      <c r="A26">
        <v>25</v>
      </c>
      <c r="B26" t="s">
        <v>30</v>
      </c>
      <c r="C26">
        <v>3</v>
      </c>
      <c r="D26">
        <v>3</v>
      </c>
      <c r="E26" s="1">
        <v>0</v>
      </c>
      <c r="G26" s="1">
        <v>25</v>
      </c>
      <c r="H26" t="s">
        <v>30</v>
      </c>
      <c r="I26" s="1">
        <v>3</v>
      </c>
      <c r="J26">
        <v>3</v>
      </c>
      <c r="K26" s="1">
        <v>0</v>
      </c>
      <c r="N26">
        <v>9</v>
      </c>
      <c r="O26" t="str" cm="1">
        <f t="array" ref="O26">VLOOKUP($N26&amp;O$17,$I$2:$K$145&amp;$J$2:$L$145,3,FALSE)</f>
        <v>506,540012688336</v>
      </c>
      <c r="P26" t="str" cm="1">
        <f t="array" ref="P26">VLOOKUP($N26&amp;P$17,$I$2:$K$145&amp;$J$2:$L$145,3,FALSE)</f>
        <v>697,675709446997</v>
      </c>
      <c r="Q26" t="str" cm="1">
        <f t="array" ref="Q26">VLOOKUP($N26&amp;Q$17,$I$2:$K$145&amp;$J$2:$L$145,3,FALSE)</f>
        <v>549,838658308857</v>
      </c>
      <c r="R26" t="str" cm="1">
        <f t="array" ref="R26">VLOOKUP($N26&amp;R$17,$I$2:$K$145&amp;$J$2:$L$145,3,FALSE)</f>
        <v>338,068689497604</v>
      </c>
      <c r="S26" t="str" cm="1">
        <f t="array" ref="S26">VLOOKUP($N26&amp;S$17,$I$2:$K$145&amp;$J$2:$L$145,3,FALSE)</f>
        <v>297,707119420536</v>
      </c>
      <c r="T26" t="str" cm="1">
        <f t="array" ref="T26">VLOOKUP($N26&amp;T$17,$I$2:$K$145&amp;$J$2:$L$145,3,FALSE)</f>
        <v>287,467652711807</v>
      </c>
      <c r="U26" t="str" cm="1">
        <f t="array" ref="U26">VLOOKUP($N26&amp;U$17,$I$2:$K$145&amp;$J$2:$L$145,3,FALSE)</f>
        <v>198,937487659821</v>
      </c>
      <c r="V26" t="str" cm="1">
        <f t="array" ref="V26">VLOOKUP($N26&amp;V$17,$I$2:$K$145&amp;$J$2:$L$145,3,FALSE)</f>
        <v>527,014054549728</v>
      </c>
      <c r="W26" t="str" cm="1">
        <f t="array" ref="W26">VLOOKUP($N26&amp;W$17,$I$2:$K$145&amp;$J$2:$L$145,3,FALSE)</f>
        <v>0</v>
      </c>
      <c r="X26" t="str" cm="1">
        <f t="array" ref="X26">VLOOKUP($N26&amp;X$17,$I$2:$K$145&amp;$J$2:$L$145,3,FALSE)</f>
        <v>140,167942450693</v>
      </c>
      <c r="Y26" t="str" cm="1">
        <f t="array" ref="Y26">VLOOKUP($N26&amp;Y$17,$I$2:$K$145&amp;$J$2:$L$145,3,FALSE)</f>
        <v>404,593412643102</v>
      </c>
      <c r="Z26" t="str" cm="1">
        <f t="array" ref="Z26">VLOOKUP($N26&amp;Z$17,$I$2:$K$145&amp;$J$2:$L$145,3,FALSE)</f>
        <v>726,700349419273</v>
      </c>
    </row>
    <row r="27" spans="1:26" x14ac:dyDescent="0.3">
      <c r="A27">
        <v>26</v>
      </c>
      <c r="B27" t="s">
        <v>31</v>
      </c>
      <c r="C27">
        <v>3</v>
      </c>
      <c r="D27">
        <v>4</v>
      </c>
      <c r="E27" s="1">
        <v>199.20716792372599</v>
      </c>
      <c r="G27" s="1">
        <v>26</v>
      </c>
      <c r="H27" t="s">
        <v>31</v>
      </c>
      <c r="I27" s="1">
        <v>3</v>
      </c>
      <c r="J27">
        <v>4</v>
      </c>
      <c r="K27" s="1">
        <v>153.37822978525901</v>
      </c>
      <c r="N27">
        <v>10</v>
      </c>
      <c r="O27" t="str" cm="1">
        <f t="array" ref="O27">VLOOKUP($N27&amp;O$17,$I$2:$K$145&amp;$J$2:$L$145,3,FALSE)</f>
        <v>631,239674816796</v>
      </c>
      <c r="P27" t="str" cm="1">
        <f t="array" ref="P27">VLOOKUP($N27&amp;P$17,$I$2:$K$145&amp;$J$2:$L$145,3,FALSE)</f>
        <v>822,375371575458</v>
      </c>
      <c r="Q27" t="str" cm="1">
        <f t="array" ref="Q27">VLOOKUP($N27&amp;Q$17,$I$2:$K$145&amp;$J$2:$L$145,3,FALSE)</f>
        <v>674,538320437318</v>
      </c>
      <c r="R27" t="str" cm="1">
        <f t="array" ref="R27">VLOOKUP($N27&amp;R$17,$I$2:$K$145&amp;$J$2:$L$145,3,FALSE)</f>
        <v>462,768351626065</v>
      </c>
      <c r="S27" t="str" cm="1">
        <f t="array" ref="S27">VLOOKUP($N27&amp;S$17,$I$2:$K$145&amp;$J$2:$L$145,3,FALSE)</f>
        <v>422,406781548997</v>
      </c>
      <c r="T27" t="str" cm="1">
        <f t="array" ref="T27">VLOOKUP($N27&amp;T$17,$I$2:$K$145&amp;$J$2:$L$145,3,FALSE)</f>
        <v>412,167314840268</v>
      </c>
      <c r="U27" t="str" cm="1">
        <f t="array" ref="U27">VLOOKUP($N27&amp;U$17,$I$2:$K$145&amp;$J$2:$L$145,3,FALSE)</f>
        <v>323,637149788282</v>
      </c>
      <c r="V27" t="str" cm="1">
        <f t="array" ref="V27">VLOOKUP($N27&amp;V$17,$I$2:$K$145&amp;$J$2:$L$145,3,FALSE)</f>
        <v>656,656752352575</v>
      </c>
      <c r="W27" t="str" cm="1">
        <f t="array" ref="W27">VLOOKUP($N27&amp;W$17,$I$2:$K$145&amp;$J$2:$L$145,3,FALSE)</f>
        <v>140,167942450693</v>
      </c>
      <c r="X27" t="str" cm="1">
        <f t="array" ref="X27">VLOOKUP($N27&amp;X$17,$I$2:$K$145&amp;$J$2:$L$145,3,FALSE)</f>
        <v>0</v>
      </c>
      <c r="Y27" t="str" cm="1">
        <f t="array" ref="Y27">VLOOKUP($N27&amp;Y$17,$I$2:$K$145&amp;$J$2:$L$145,3,FALSE)</f>
        <v>250,381811138541</v>
      </c>
      <c r="Z27" t="str" cm="1">
        <f t="array" ref="Z27">VLOOKUP($N27&amp;Z$17,$I$2:$K$145&amp;$J$2:$L$145,3,FALSE)</f>
        <v>572,488747914712</v>
      </c>
    </row>
    <row r="28" spans="1:26" x14ac:dyDescent="0.3">
      <c r="A28">
        <v>27</v>
      </c>
      <c r="B28" t="s">
        <v>32</v>
      </c>
      <c r="C28">
        <v>3</v>
      </c>
      <c r="D28">
        <v>1</v>
      </c>
      <c r="E28" s="1">
        <v>275.23217272264799</v>
      </c>
      <c r="G28" s="1">
        <v>27</v>
      </c>
      <c r="H28" t="s">
        <v>32</v>
      </c>
      <c r="I28" s="1">
        <v>3</v>
      </c>
      <c r="J28">
        <v>1</v>
      </c>
      <c r="K28" s="1">
        <v>242.74348568319701</v>
      </c>
      <c r="N28">
        <v>11</v>
      </c>
      <c r="O28" t="str" cm="1">
        <f t="array" ref="O28">VLOOKUP($N28&amp;O$17,$I$2:$K$145&amp;$J$2:$L$145,3,FALSE)</f>
        <v>895,665145009206</v>
      </c>
      <c r="P28" t="str" cm="1">
        <f t="array" ref="P28">VLOOKUP($N28&amp;P$17,$I$2:$K$145&amp;$J$2:$L$145,3,FALSE)</f>
        <v>1217,77208178537</v>
      </c>
      <c r="Q28" t="str" cm="1">
        <f t="array" ref="Q28">VLOOKUP($N28&amp;Q$17,$I$2:$K$145&amp;$J$2:$L$145,3,FALSE)</f>
        <v>938,96379062972</v>
      </c>
      <c r="R28" t="str" cm="1">
        <f t="array" ref="R28">VLOOKUP($N28&amp;R$17,$I$2:$K$145&amp;$J$2:$L$145,3,FALSE)</f>
        <v>727,193821818473</v>
      </c>
      <c r="S28" t="str" cm="1">
        <f t="array" ref="S28">VLOOKUP($N28&amp;S$17,$I$2:$K$145&amp;$J$2:$L$145,3,FALSE)</f>
        <v>686,832251741405</v>
      </c>
      <c r="T28" t="str" cm="1">
        <f t="array" ref="T28">VLOOKUP($N28&amp;T$17,$I$2:$K$145&amp;$J$2:$L$145,3,FALSE)</f>
        <v>676,592785032675</v>
      </c>
      <c r="U28" t="str" cm="1">
        <f t="array" ref="U28">VLOOKUP($N28&amp;U$17,$I$2:$K$145&amp;$J$2:$L$145,3,FALSE)</f>
        <v>588,06261998069</v>
      </c>
      <c r="V28" t="str" cm="1">
        <f t="array" ref="V28">VLOOKUP($N28&amp;V$17,$I$2:$K$145&amp;$J$2:$L$145,3,FALSE)</f>
        <v>921,082222544984</v>
      </c>
      <c r="W28" t="str" cm="1">
        <f t="array" ref="W28">VLOOKUP($N28&amp;W$17,$I$2:$K$145&amp;$J$2:$L$145,3,FALSE)</f>
        <v>404,593412643102</v>
      </c>
      <c r="X28" t="str" cm="1">
        <f t="array" ref="X28">VLOOKUP($N28&amp;X$17,$I$2:$K$145&amp;$J$2:$L$145,3,FALSE)</f>
        <v>250,381811138541</v>
      </c>
      <c r="Y28" t="str" cm="1">
        <f t="array" ref="Y28">VLOOKUP($N28&amp;Y$17,$I$2:$K$145&amp;$J$2:$L$145,3,FALSE)</f>
        <v>0</v>
      </c>
      <c r="Z28" t="str" cm="1">
        <f t="array" ref="Z28">VLOOKUP($N28&amp;Z$17,$I$2:$K$145&amp;$J$2:$L$145,3,FALSE)</f>
        <v>245,606936776171</v>
      </c>
    </row>
    <row r="29" spans="1:26" x14ac:dyDescent="0.3">
      <c r="A29">
        <v>28</v>
      </c>
      <c r="B29" t="s">
        <v>33</v>
      </c>
      <c r="C29">
        <v>3</v>
      </c>
      <c r="D29">
        <v>5</v>
      </c>
      <c r="E29" s="1">
        <v>279.91691126227801</v>
      </c>
      <c r="G29" s="1">
        <v>28</v>
      </c>
      <c r="H29" t="s">
        <v>33</v>
      </c>
      <c r="I29" s="1">
        <v>3</v>
      </c>
      <c r="J29">
        <v>5</v>
      </c>
      <c r="K29" s="1">
        <v>253.448658968703</v>
      </c>
      <c r="N29">
        <v>12</v>
      </c>
      <c r="O29" t="str" cm="1">
        <f t="array" ref="O29">VLOOKUP($N29&amp;O$17,$I$2:$K$145&amp;$J$2:$L$145,3,FALSE)</f>
        <v>1217,77208178537</v>
      </c>
      <c r="P29" t="str" cm="1">
        <f t="array" ref="P29">VLOOKUP($N29&amp;P$17,$I$2:$K$145&amp;$J$2:$L$145,3,FALSE)</f>
        <v>1408,90777854403</v>
      </c>
      <c r="Q29" t="str" cm="1">
        <f t="array" ref="Q29">VLOOKUP($N29&amp;Q$17,$I$2:$K$145&amp;$J$2:$L$145,3,FALSE)</f>
        <v>1261,07072740589</v>
      </c>
      <c r="R29" t="str" cm="1">
        <f t="array" ref="R29">VLOOKUP($N29&amp;R$17,$I$2:$K$145&amp;$J$2:$L$145,3,FALSE)</f>
        <v>1049,30075859464</v>
      </c>
      <c r="S29" t="str" cm="1">
        <f t="array" ref="S29">VLOOKUP($N29&amp;S$17,$I$2:$K$145&amp;$J$2:$L$145,3,FALSE)</f>
        <v>1008,93918851757</v>
      </c>
      <c r="T29" t="str" cm="1">
        <f t="array" ref="T29">VLOOKUP($N29&amp;T$17,$I$2:$K$145&amp;$J$2:$L$145,3,FALSE)</f>
        <v>998,69972180884</v>
      </c>
      <c r="U29" t="str" cm="1">
        <f t="array" ref="U29">VLOOKUP($N29&amp;U$17,$I$2:$K$145&amp;$J$2:$L$145,3,FALSE)</f>
        <v>910,16955675686</v>
      </c>
      <c r="V29" t="str" cm="1">
        <f t="array" ref="V29">VLOOKUP($N29&amp;V$17,$I$2:$K$145&amp;$J$2:$L$145,3,FALSE)</f>
        <v>1243,18915932115</v>
      </c>
      <c r="W29" t="str" cm="1">
        <f t="array" ref="W29">VLOOKUP($N29&amp;W$17,$I$2:$K$145&amp;$J$2:$L$145,3,FALSE)</f>
        <v>726,700349419272</v>
      </c>
      <c r="X29" t="str" cm="1">
        <f t="array" ref="X29">VLOOKUP($N29&amp;X$17,$I$2:$K$145&amp;$J$2:$L$145,3,FALSE)</f>
        <v>572,488747914712</v>
      </c>
      <c r="Y29" t="str" cm="1">
        <f t="array" ref="Y29">VLOOKUP($N29&amp;Y$17,$I$2:$K$145&amp;$J$2:$L$145,3,FALSE)</f>
        <v>245,606936776171</v>
      </c>
      <c r="Z29" t="str" cm="1">
        <f t="array" ref="Z29">VLOOKUP($N29&amp;Z$17,$I$2:$K$145&amp;$J$2:$L$145,3,FALSE)</f>
        <v>0</v>
      </c>
    </row>
    <row r="30" spans="1:26" x14ac:dyDescent="0.3">
      <c r="A30">
        <v>29</v>
      </c>
      <c r="B30" t="s">
        <v>34</v>
      </c>
      <c r="C30">
        <v>3</v>
      </c>
      <c r="D30">
        <v>6</v>
      </c>
      <c r="E30" s="1">
        <v>289.38472559635801</v>
      </c>
      <c r="G30" s="1">
        <v>29</v>
      </c>
      <c r="H30" t="s">
        <v>34</v>
      </c>
      <c r="I30" s="1">
        <v>3</v>
      </c>
      <c r="J30">
        <v>6</v>
      </c>
      <c r="K30" s="1">
        <v>212.53747281676101</v>
      </c>
    </row>
    <row r="31" spans="1:26" x14ac:dyDescent="0.3">
      <c r="A31">
        <v>30</v>
      </c>
      <c r="B31" t="s">
        <v>35</v>
      </c>
      <c r="C31">
        <v>3</v>
      </c>
      <c r="D31">
        <v>2</v>
      </c>
      <c r="E31" s="1">
        <v>317.67427786539997</v>
      </c>
      <c r="G31" s="1">
        <v>30</v>
      </c>
      <c r="H31" t="s">
        <v>35</v>
      </c>
      <c r="I31" s="1">
        <v>3</v>
      </c>
      <c r="J31">
        <v>2</v>
      </c>
      <c r="K31" s="1">
        <v>197.58819342564701</v>
      </c>
    </row>
    <row r="32" spans="1:26" x14ac:dyDescent="0.3">
      <c r="A32">
        <v>31</v>
      </c>
      <c r="B32" t="s">
        <v>36</v>
      </c>
      <c r="C32">
        <v>3</v>
      </c>
      <c r="D32">
        <v>8</v>
      </c>
      <c r="E32" s="1">
        <v>339.47537514700099</v>
      </c>
      <c r="G32" s="1">
        <v>31</v>
      </c>
      <c r="H32" t="s">
        <v>36</v>
      </c>
      <c r="I32" s="1">
        <v>3</v>
      </c>
      <c r="J32">
        <v>8</v>
      </c>
      <c r="K32" s="1">
        <v>260.86723012111298</v>
      </c>
    </row>
    <row r="33" spans="1:11" x14ac:dyDescent="0.3">
      <c r="A33">
        <v>32</v>
      </c>
      <c r="B33" t="s">
        <v>37</v>
      </c>
      <c r="C33">
        <v>3</v>
      </c>
      <c r="D33">
        <v>7</v>
      </c>
      <c r="E33" s="1">
        <v>475.439182216647</v>
      </c>
      <c r="G33" s="1">
        <v>32</v>
      </c>
      <c r="H33" t="s">
        <v>37</v>
      </c>
      <c r="I33" s="1">
        <v>3</v>
      </c>
      <c r="J33">
        <v>7</v>
      </c>
      <c r="K33" s="1">
        <v>398.18290419862899</v>
      </c>
    </row>
    <row r="34" spans="1:11" x14ac:dyDescent="0.3">
      <c r="A34">
        <v>33</v>
      </c>
      <c r="B34" t="s">
        <v>38</v>
      </c>
      <c r="C34">
        <v>3</v>
      </c>
      <c r="D34">
        <v>9</v>
      </c>
      <c r="E34" s="1">
        <v>714.96091217931303</v>
      </c>
      <c r="G34" s="1">
        <v>33</v>
      </c>
      <c r="H34" t="s">
        <v>38</v>
      </c>
      <c r="I34" s="1">
        <v>3</v>
      </c>
      <c r="J34">
        <v>9</v>
      </c>
      <c r="K34" s="1">
        <v>549.83865830885702</v>
      </c>
    </row>
    <row r="35" spans="1:11" x14ac:dyDescent="0.3">
      <c r="A35">
        <v>34</v>
      </c>
      <c r="B35" t="s">
        <v>39</v>
      </c>
      <c r="C35">
        <v>3</v>
      </c>
      <c r="D35">
        <v>10</v>
      </c>
      <c r="E35" s="1">
        <v>895.65444526346596</v>
      </c>
      <c r="G35" s="1">
        <v>34</v>
      </c>
      <c r="H35" t="s">
        <v>39</v>
      </c>
      <c r="I35" s="1">
        <v>3</v>
      </c>
      <c r="J35">
        <v>10</v>
      </c>
      <c r="K35" s="1">
        <v>674.53832043731802</v>
      </c>
    </row>
    <row r="36" spans="1:11" x14ac:dyDescent="0.3">
      <c r="A36">
        <v>35</v>
      </c>
      <c r="B36" t="s">
        <v>40</v>
      </c>
      <c r="C36">
        <v>3</v>
      </c>
      <c r="D36">
        <v>11</v>
      </c>
      <c r="E36" s="1">
        <v>1330.8743791084901</v>
      </c>
      <c r="G36" s="1">
        <v>35</v>
      </c>
      <c r="H36" t="s">
        <v>40</v>
      </c>
      <c r="I36" s="1">
        <v>3</v>
      </c>
      <c r="J36">
        <v>11</v>
      </c>
      <c r="K36" s="1">
        <v>938.96379062972005</v>
      </c>
    </row>
    <row r="37" spans="1:11" x14ac:dyDescent="0.3">
      <c r="A37">
        <v>36</v>
      </c>
      <c r="B37" t="s">
        <v>41</v>
      </c>
      <c r="C37">
        <v>3</v>
      </c>
      <c r="D37">
        <v>12</v>
      </c>
      <c r="E37" s="1">
        <v>1856.1472253648501</v>
      </c>
      <c r="G37" s="1">
        <v>36</v>
      </c>
      <c r="H37" t="s">
        <v>41</v>
      </c>
      <c r="I37" s="1">
        <v>3</v>
      </c>
      <c r="J37">
        <v>12</v>
      </c>
      <c r="K37" s="1">
        <v>1261.07072740589</v>
      </c>
    </row>
    <row r="38" spans="1:11" x14ac:dyDescent="0.3">
      <c r="A38">
        <v>37</v>
      </c>
      <c r="B38" t="s">
        <v>42</v>
      </c>
      <c r="C38">
        <v>4</v>
      </c>
      <c r="D38">
        <v>4</v>
      </c>
      <c r="E38" s="1">
        <v>0</v>
      </c>
      <c r="G38" s="1">
        <v>37</v>
      </c>
      <c r="H38" t="s">
        <v>42</v>
      </c>
      <c r="I38" s="1">
        <v>4</v>
      </c>
      <c r="J38">
        <v>4</v>
      </c>
      <c r="K38" s="1">
        <v>0</v>
      </c>
    </row>
    <row r="39" spans="1:11" x14ac:dyDescent="0.3">
      <c r="A39">
        <v>38</v>
      </c>
      <c r="B39" t="s">
        <v>43</v>
      </c>
      <c r="C39">
        <v>4</v>
      </c>
      <c r="D39">
        <v>6</v>
      </c>
      <c r="E39" s="1">
        <v>90.460516765655697</v>
      </c>
      <c r="G39" s="1">
        <v>38</v>
      </c>
      <c r="H39" t="s">
        <v>43</v>
      </c>
      <c r="I39" s="1">
        <v>4</v>
      </c>
      <c r="J39">
        <v>6</v>
      </c>
      <c r="K39" s="1">
        <v>59.617549556508997</v>
      </c>
    </row>
    <row r="40" spans="1:11" x14ac:dyDescent="0.3">
      <c r="A40">
        <v>39</v>
      </c>
      <c r="B40" t="s">
        <v>44</v>
      </c>
      <c r="C40">
        <v>4</v>
      </c>
      <c r="D40">
        <v>3</v>
      </c>
      <c r="E40" s="1">
        <v>199.20716792372701</v>
      </c>
      <c r="G40" s="1">
        <v>39</v>
      </c>
      <c r="H40" t="s">
        <v>44</v>
      </c>
      <c r="I40" s="1">
        <v>4</v>
      </c>
      <c r="J40">
        <v>3</v>
      </c>
      <c r="K40" s="1">
        <v>153.37822978525901</v>
      </c>
    </row>
    <row r="41" spans="1:11" x14ac:dyDescent="0.3">
      <c r="A41">
        <v>40</v>
      </c>
      <c r="B41" t="s">
        <v>45</v>
      </c>
      <c r="C41">
        <v>4</v>
      </c>
      <c r="D41">
        <v>5</v>
      </c>
      <c r="E41" s="1">
        <v>231.69946178868901</v>
      </c>
      <c r="G41" s="1">
        <v>40</v>
      </c>
      <c r="H41" t="s">
        <v>45</v>
      </c>
      <c r="I41" s="1">
        <v>4</v>
      </c>
      <c r="J41">
        <v>5</v>
      </c>
      <c r="K41" s="1">
        <v>206.603539204421</v>
      </c>
    </row>
    <row r="42" spans="1:11" x14ac:dyDescent="0.3">
      <c r="A42">
        <v>41</v>
      </c>
      <c r="B42" t="s">
        <v>46</v>
      </c>
      <c r="C42">
        <v>4</v>
      </c>
      <c r="D42">
        <v>1</v>
      </c>
      <c r="E42" s="1">
        <v>240.224929348346</v>
      </c>
      <c r="G42" s="1">
        <v>41</v>
      </c>
      <c r="H42" t="s">
        <v>46</v>
      </c>
      <c r="I42" s="1">
        <v>4</v>
      </c>
      <c r="J42">
        <v>1</v>
      </c>
      <c r="K42" s="1">
        <v>168.92962971573999</v>
      </c>
    </row>
    <row r="43" spans="1:11" x14ac:dyDescent="0.3">
      <c r="A43">
        <v>42</v>
      </c>
      <c r="B43" t="s">
        <v>47</v>
      </c>
      <c r="C43">
        <v>4</v>
      </c>
      <c r="D43">
        <v>7</v>
      </c>
      <c r="E43" s="1">
        <v>318.00029866615301</v>
      </c>
      <c r="G43" s="1">
        <v>42</v>
      </c>
      <c r="H43" t="s">
        <v>47</v>
      </c>
      <c r="I43" s="1">
        <v>4</v>
      </c>
      <c r="J43">
        <v>7</v>
      </c>
      <c r="K43" s="1">
        <v>225.39236872524901</v>
      </c>
    </row>
    <row r="44" spans="1:11" x14ac:dyDescent="0.3">
      <c r="A44">
        <v>43</v>
      </c>
      <c r="B44" t="s">
        <v>48</v>
      </c>
      <c r="C44">
        <v>4</v>
      </c>
      <c r="D44">
        <v>8</v>
      </c>
      <c r="E44" s="1">
        <v>460.42686984442003</v>
      </c>
      <c r="G44" s="1">
        <v>43</v>
      </c>
      <c r="H44" t="s">
        <v>48</v>
      </c>
      <c r="I44" s="1">
        <v>4</v>
      </c>
      <c r="J44">
        <v>8</v>
      </c>
      <c r="K44" s="1">
        <v>361.14436467044402</v>
      </c>
    </row>
    <row r="45" spans="1:11" x14ac:dyDescent="0.3">
      <c r="A45">
        <v>44</v>
      </c>
      <c r="B45" t="s">
        <v>49</v>
      </c>
      <c r="C45">
        <v>4</v>
      </c>
      <c r="D45">
        <v>2</v>
      </c>
      <c r="E45" s="1">
        <v>514.05258078904899</v>
      </c>
      <c r="G45" s="1">
        <v>44</v>
      </c>
      <c r="H45" t="s">
        <v>49</v>
      </c>
      <c r="I45" s="1">
        <v>4</v>
      </c>
      <c r="J45">
        <v>2</v>
      </c>
      <c r="K45" s="1">
        <v>310.85459171619101</v>
      </c>
    </row>
    <row r="46" spans="1:11" x14ac:dyDescent="0.3">
      <c r="A46">
        <v>45</v>
      </c>
      <c r="B46" t="s">
        <v>50</v>
      </c>
      <c r="C46">
        <v>4</v>
      </c>
      <c r="D46">
        <v>9</v>
      </c>
      <c r="E46" s="1">
        <v>539.53827256432601</v>
      </c>
      <c r="G46" s="1">
        <v>45</v>
      </c>
      <c r="H46" t="s">
        <v>50</v>
      </c>
      <c r="I46" s="1">
        <v>4</v>
      </c>
      <c r="J46">
        <v>9</v>
      </c>
      <c r="K46" s="1">
        <v>338.068689497604</v>
      </c>
    </row>
    <row r="47" spans="1:11" x14ac:dyDescent="0.3">
      <c r="A47">
        <v>46</v>
      </c>
      <c r="B47" t="s">
        <v>51</v>
      </c>
      <c r="C47">
        <v>4</v>
      </c>
      <c r="D47">
        <v>10</v>
      </c>
      <c r="E47" s="1">
        <v>720.23180564847905</v>
      </c>
      <c r="G47" s="1">
        <v>46</v>
      </c>
      <c r="H47" t="s">
        <v>51</v>
      </c>
      <c r="I47" s="1">
        <v>4</v>
      </c>
      <c r="J47">
        <v>10</v>
      </c>
      <c r="K47" s="1">
        <v>462.768351626065</v>
      </c>
    </row>
    <row r="48" spans="1:11" x14ac:dyDescent="0.3">
      <c r="A48">
        <v>47</v>
      </c>
      <c r="B48" t="s">
        <v>52</v>
      </c>
      <c r="C48">
        <v>4</v>
      </c>
      <c r="D48">
        <v>11</v>
      </c>
      <c r="E48" s="1">
        <v>1155.4517394935001</v>
      </c>
      <c r="G48" s="1">
        <v>47</v>
      </c>
      <c r="H48" t="s">
        <v>52</v>
      </c>
      <c r="I48" s="1">
        <v>4</v>
      </c>
      <c r="J48">
        <v>11</v>
      </c>
      <c r="K48" s="1">
        <v>727.193821818473</v>
      </c>
    </row>
    <row r="49" spans="1:11" x14ac:dyDescent="0.3">
      <c r="A49">
        <v>48</v>
      </c>
      <c r="B49" t="s">
        <v>53</v>
      </c>
      <c r="C49">
        <v>4</v>
      </c>
      <c r="D49">
        <v>12</v>
      </c>
      <c r="E49" s="1">
        <v>1680.7245857498699</v>
      </c>
      <c r="G49" s="1">
        <v>48</v>
      </c>
      <c r="H49" t="s">
        <v>53</v>
      </c>
      <c r="I49" s="1">
        <v>4</v>
      </c>
      <c r="J49">
        <v>12</v>
      </c>
      <c r="K49" s="1">
        <v>1049.30075859464</v>
      </c>
    </row>
    <row r="50" spans="1:11" x14ac:dyDescent="0.3">
      <c r="A50">
        <v>49</v>
      </c>
      <c r="B50" t="s">
        <v>54</v>
      </c>
      <c r="C50">
        <v>5</v>
      </c>
      <c r="D50">
        <v>5</v>
      </c>
      <c r="E50" s="1">
        <v>0</v>
      </c>
      <c r="G50" s="1">
        <v>49</v>
      </c>
      <c r="H50" t="s">
        <v>54</v>
      </c>
      <c r="I50" s="1">
        <v>5</v>
      </c>
      <c r="J50">
        <v>5</v>
      </c>
      <c r="K50" s="1">
        <v>0</v>
      </c>
    </row>
    <row r="51" spans="1:11" x14ac:dyDescent="0.3">
      <c r="A51">
        <v>50</v>
      </c>
      <c r="B51" t="s">
        <v>55</v>
      </c>
      <c r="C51">
        <v>5</v>
      </c>
      <c r="D51">
        <v>7</v>
      </c>
      <c r="E51" s="1">
        <v>195.823814768326</v>
      </c>
      <c r="G51" s="1">
        <v>50</v>
      </c>
      <c r="H51" t="s">
        <v>55</v>
      </c>
      <c r="I51" s="1">
        <v>5</v>
      </c>
      <c r="J51">
        <v>7</v>
      </c>
      <c r="K51" s="1">
        <v>146.051365310308</v>
      </c>
    </row>
    <row r="52" spans="1:11" x14ac:dyDescent="0.3">
      <c r="A52">
        <v>51</v>
      </c>
      <c r="B52" t="s">
        <v>56</v>
      </c>
      <c r="C52">
        <v>5</v>
      </c>
      <c r="D52">
        <v>6</v>
      </c>
      <c r="E52" s="1">
        <v>197.93918850850099</v>
      </c>
      <c r="G52" s="1">
        <v>51</v>
      </c>
      <c r="H52" t="s">
        <v>56</v>
      </c>
      <c r="I52" s="1">
        <v>5</v>
      </c>
      <c r="J52">
        <v>6</v>
      </c>
      <c r="K52" s="1">
        <v>163.30742033795701</v>
      </c>
    </row>
    <row r="53" spans="1:11" x14ac:dyDescent="0.3">
      <c r="A53">
        <v>52</v>
      </c>
      <c r="B53" t="s">
        <v>57</v>
      </c>
      <c r="C53">
        <v>5</v>
      </c>
      <c r="D53">
        <v>4</v>
      </c>
      <c r="E53" s="1">
        <v>231.69946178868901</v>
      </c>
      <c r="G53" s="1">
        <v>52</v>
      </c>
      <c r="H53" t="s">
        <v>57</v>
      </c>
      <c r="I53" s="1">
        <v>5</v>
      </c>
      <c r="J53">
        <v>4</v>
      </c>
      <c r="K53" s="1">
        <v>206.603539204421</v>
      </c>
    </row>
    <row r="54" spans="1:11" x14ac:dyDescent="0.3">
      <c r="A54">
        <v>53</v>
      </c>
      <c r="B54" t="s">
        <v>58</v>
      </c>
      <c r="C54">
        <v>5</v>
      </c>
      <c r="D54">
        <v>3</v>
      </c>
      <c r="E54" s="1">
        <v>279.91691126227801</v>
      </c>
      <c r="G54" s="1">
        <v>53</v>
      </c>
      <c r="H54" t="s">
        <v>58</v>
      </c>
      <c r="I54" s="1">
        <v>5</v>
      </c>
      <c r="J54">
        <v>3</v>
      </c>
      <c r="K54" s="1">
        <v>253.448658968703</v>
      </c>
    </row>
    <row r="55" spans="1:11" x14ac:dyDescent="0.3">
      <c r="A55">
        <v>54</v>
      </c>
      <c r="B55" t="s">
        <v>59</v>
      </c>
      <c r="C55">
        <v>5</v>
      </c>
      <c r="D55">
        <v>8</v>
      </c>
      <c r="E55" s="1">
        <v>348.97023304243402</v>
      </c>
      <c r="G55" s="1">
        <v>54</v>
      </c>
      <c r="H55" t="s">
        <v>59</v>
      </c>
      <c r="I55" s="1">
        <v>5</v>
      </c>
      <c r="J55">
        <v>8</v>
      </c>
      <c r="K55" s="1">
        <v>297.47699923254203</v>
      </c>
    </row>
    <row r="56" spans="1:11" x14ac:dyDescent="0.3">
      <c r="A56">
        <v>55</v>
      </c>
      <c r="B56" t="s">
        <v>60</v>
      </c>
      <c r="C56">
        <v>5</v>
      </c>
      <c r="D56">
        <v>9</v>
      </c>
      <c r="E56" s="1">
        <v>435.345544730992</v>
      </c>
      <c r="G56" s="1">
        <v>55</v>
      </c>
      <c r="H56" t="s">
        <v>60</v>
      </c>
      <c r="I56" s="1">
        <v>5</v>
      </c>
      <c r="J56">
        <v>9</v>
      </c>
      <c r="K56" s="1">
        <v>297.707119420536</v>
      </c>
    </row>
    <row r="57" spans="1:11" x14ac:dyDescent="0.3">
      <c r="A57">
        <v>56</v>
      </c>
      <c r="B57" t="s">
        <v>61</v>
      </c>
      <c r="C57">
        <v>5</v>
      </c>
      <c r="D57">
        <v>1</v>
      </c>
      <c r="E57" s="1">
        <v>468.04212970438499</v>
      </c>
      <c r="G57" s="1">
        <v>56</v>
      </c>
      <c r="H57" t="s">
        <v>61</v>
      </c>
      <c r="I57" s="1">
        <v>5</v>
      </c>
      <c r="J57">
        <v>1</v>
      </c>
      <c r="K57" s="1">
        <v>368.792407758678</v>
      </c>
    </row>
    <row r="58" spans="1:11" x14ac:dyDescent="0.3">
      <c r="A58">
        <v>57</v>
      </c>
      <c r="B58" t="s">
        <v>62</v>
      </c>
      <c r="C58">
        <v>5</v>
      </c>
      <c r="D58">
        <v>2</v>
      </c>
      <c r="E58" s="1">
        <v>581.96231207470601</v>
      </c>
      <c r="G58" s="1">
        <v>57</v>
      </c>
      <c r="H58" t="s">
        <v>62</v>
      </c>
      <c r="I58" s="1">
        <v>5</v>
      </c>
      <c r="J58">
        <v>2</v>
      </c>
      <c r="K58" s="1">
        <v>401.28571010684402</v>
      </c>
    </row>
    <row r="59" spans="1:11" x14ac:dyDescent="0.3">
      <c r="A59">
        <v>58</v>
      </c>
      <c r="B59" t="s">
        <v>63</v>
      </c>
      <c r="C59">
        <v>5</v>
      </c>
      <c r="D59">
        <v>10</v>
      </c>
      <c r="E59" s="1">
        <v>616.03907781514602</v>
      </c>
      <c r="G59" s="1">
        <v>58</v>
      </c>
      <c r="H59" t="s">
        <v>63</v>
      </c>
      <c r="I59" s="1">
        <v>5</v>
      </c>
      <c r="J59">
        <v>10</v>
      </c>
      <c r="K59" s="1">
        <v>422.40678154899598</v>
      </c>
    </row>
    <row r="60" spans="1:11" x14ac:dyDescent="0.3">
      <c r="A60">
        <v>59</v>
      </c>
      <c r="B60" t="s">
        <v>64</v>
      </c>
      <c r="C60">
        <v>5</v>
      </c>
      <c r="D60">
        <v>11</v>
      </c>
      <c r="E60" s="1">
        <v>1051.25901166016</v>
      </c>
      <c r="G60" s="1">
        <v>59</v>
      </c>
      <c r="H60" t="s">
        <v>64</v>
      </c>
      <c r="I60" s="1">
        <v>5</v>
      </c>
      <c r="J60">
        <v>11</v>
      </c>
      <c r="K60" s="1">
        <v>686.832251741405</v>
      </c>
    </row>
    <row r="61" spans="1:11" x14ac:dyDescent="0.3">
      <c r="A61">
        <v>60</v>
      </c>
      <c r="B61" t="s">
        <v>65</v>
      </c>
      <c r="C61">
        <v>5</v>
      </c>
      <c r="D61">
        <v>12</v>
      </c>
      <c r="E61" s="1">
        <v>1576.53185791653</v>
      </c>
      <c r="G61" s="1">
        <v>60</v>
      </c>
      <c r="H61" t="s">
        <v>65</v>
      </c>
      <c r="I61" s="1">
        <v>5</v>
      </c>
      <c r="J61">
        <v>12</v>
      </c>
      <c r="K61" s="1">
        <v>1008.9391885175701</v>
      </c>
    </row>
    <row r="62" spans="1:11" x14ac:dyDescent="0.3">
      <c r="A62">
        <v>61</v>
      </c>
      <c r="B62" t="s">
        <v>66</v>
      </c>
      <c r="C62">
        <v>6</v>
      </c>
      <c r="D62">
        <v>6</v>
      </c>
      <c r="E62" s="1">
        <v>0</v>
      </c>
      <c r="G62" s="1">
        <v>61</v>
      </c>
      <c r="H62" t="s">
        <v>66</v>
      </c>
      <c r="I62" s="1">
        <v>6</v>
      </c>
      <c r="J62">
        <v>6</v>
      </c>
      <c r="K62" s="1">
        <v>0</v>
      </c>
    </row>
    <row r="63" spans="1:11" x14ac:dyDescent="0.3">
      <c r="A63">
        <v>62</v>
      </c>
      <c r="B63" t="s">
        <v>67</v>
      </c>
      <c r="C63">
        <v>6</v>
      </c>
      <c r="D63">
        <v>4</v>
      </c>
      <c r="E63" s="1">
        <v>90.460516765655697</v>
      </c>
      <c r="G63" s="1">
        <v>62</v>
      </c>
      <c r="H63" t="s">
        <v>67</v>
      </c>
      <c r="I63" s="1">
        <v>6</v>
      </c>
      <c r="J63">
        <v>4</v>
      </c>
      <c r="K63" s="1">
        <v>59.617549556508898</v>
      </c>
    </row>
    <row r="64" spans="1:11" x14ac:dyDescent="0.3">
      <c r="A64">
        <v>63</v>
      </c>
      <c r="B64" t="s">
        <v>68</v>
      </c>
      <c r="C64">
        <v>6</v>
      </c>
      <c r="D64">
        <v>5</v>
      </c>
      <c r="E64" s="1">
        <v>197.93918850850099</v>
      </c>
      <c r="G64" s="1">
        <v>63</v>
      </c>
      <c r="H64" t="s">
        <v>68</v>
      </c>
      <c r="I64" s="1">
        <v>6</v>
      </c>
      <c r="J64">
        <v>5</v>
      </c>
      <c r="K64" s="1">
        <v>163.30742033795701</v>
      </c>
    </row>
    <row r="65" spans="1:11" x14ac:dyDescent="0.3">
      <c r="A65">
        <v>64</v>
      </c>
      <c r="B65" t="s">
        <v>69</v>
      </c>
      <c r="C65">
        <v>6</v>
      </c>
      <c r="D65">
        <v>7</v>
      </c>
      <c r="E65" s="1">
        <v>238.36741863172199</v>
      </c>
      <c r="G65" s="1">
        <v>64</v>
      </c>
      <c r="H65" t="s">
        <v>69</v>
      </c>
      <c r="I65" s="1">
        <v>6</v>
      </c>
      <c r="J65">
        <v>7</v>
      </c>
      <c r="K65" s="1">
        <v>174.79133193945199</v>
      </c>
    </row>
    <row r="66" spans="1:11" x14ac:dyDescent="0.3">
      <c r="A66">
        <v>65</v>
      </c>
      <c r="B66" t="s">
        <v>70</v>
      </c>
      <c r="C66">
        <v>6</v>
      </c>
      <c r="D66">
        <v>3</v>
      </c>
      <c r="E66" s="1">
        <v>289.38472559635801</v>
      </c>
      <c r="G66" s="1">
        <v>65</v>
      </c>
      <c r="H66" t="s">
        <v>70</v>
      </c>
      <c r="I66" s="1">
        <v>6</v>
      </c>
      <c r="J66">
        <v>3</v>
      </c>
      <c r="K66" s="1">
        <v>212.53747281676101</v>
      </c>
    </row>
    <row r="67" spans="1:11" x14ac:dyDescent="0.3">
      <c r="A67">
        <v>66</v>
      </c>
      <c r="B67" t="s">
        <v>71</v>
      </c>
      <c r="C67">
        <v>6</v>
      </c>
      <c r="D67">
        <v>1</v>
      </c>
      <c r="E67" s="1">
        <v>330.40248702097801</v>
      </c>
      <c r="G67" s="1">
        <v>66</v>
      </c>
      <c r="H67" t="s">
        <v>71</v>
      </c>
      <c r="I67" s="1">
        <v>6</v>
      </c>
      <c r="J67">
        <v>1</v>
      </c>
      <c r="K67" s="1">
        <v>228.08887274724199</v>
      </c>
    </row>
    <row r="68" spans="1:11" x14ac:dyDescent="0.3">
      <c r="A68">
        <v>67</v>
      </c>
      <c r="B68" t="s">
        <v>72</v>
      </c>
      <c r="C68">
        <v>6</v>
      </c>
      <c r="D68">
        <v>9</v>
      </c>
      <c r="E68" s="1">
        <v>459.90539252989498</v>
      </c>
      <c r="G68" s="1">
        <v>67</v>
      </c>
      <c r="H68" t="s">
        <v>72</v>
      </c>
      <c r="I68" s="1">
        <v>6</v>
      </c>
      <c r="J68">
        <v>9</v>
      </c>
      <c r="K68" s="1">
        <v>287.46765271180601</v>
      </c>
    </row>
    <row r="69" spans="1:11" x14ac:dyDescent="0.3">
      <c r="A69">
        <v>68</v>
      </c>
      <c r="B69" t="s">
        <v>73</v>
      </c>
      <c r="C69">
        <v>6</v>
      </c>
      <c r="D69">
        <v>8</v>
      </c>
      <c r="E69" s="1">
        <v>513.39574345107303</v>
      </c>
      <c r="G69" s="1">
        <v>68</v>
      </c>
      <c r="H69" t="s">
        <v>73</v>
      </c>
      <c r="I69" s="1">
        <v>6</v>
      </c>
      <c r="J69">
        <v>8</v>
      </c>
      <c r="K69" s="1">
        <v>450.92235197853199</v>
      </c>
    </row>
    <row r="70" spans="1:11" x14ac:dyDescent="0.3">
      <c r="A70">
        <v>69</v>
      </c>
      <c r="B70" t="s">
        <v>74</v>
      </c>
      <c r="C70">
        <v>6</v>
      </c>
      <c r="D70">
        <v>2</v>
      </c>
      <c r="E70" s="1">
        <v>604.23013846168101</v>
      </c>
      <c r="G70" s="1">
        <v>69</v>
      </c>
      <c r="H70" t="s">
        <v>74</v>
      </c>
      <c r="I70" s="1">
        <v>6</v>
      </c>
      <c r="J70">
        <v>2</v>
      </c>
      <c r="K70" s="1">
        <v>370.01383474769301</v>
      </c>
    </row>
    <row r="71" spans="1:11" x14ac:dyDescent="0.3">
      <c r="A71">
        <v>70</v>
      </c>
      <c r="B71" t="s">
        <v>75</v>
      </c>
      <c r="C71">
        <v>6</v>
      </c>
      <c r="D71">
        <v>10</v>
      </c>
      <c r="E71" s="1">
        <v>640.59892561404797</v>
      </c>
      <c r="G71" s="1">
        <v>70</v>
      </c>
      <c r="H71" t="s">
        <v>75</v>
      </c>
      <c r="I71" s="1">
        <v>6</v>
      </c>
      <c r="J71">
        <v>10</v>
      </c>
      <c r="K71" s="1">
        <v>412.16731484026695</v>
      </c>
    </row>
    <row r="72" spans="1:11" x14ac:dyDescent="0.3">
      <c r="A72">
        <v>71</v>
      </c>
      <c r="B72" t="s">
        <v>76</v>
      </c>
      <c r="C72">
        <v>6</v>
      </c>
      <c r="D72">
        <v>11</v>
      </c>
      <c r="E72" s="1">
        <v>1075.8188594590699</v>
      </c>
      <c r="G72" s="1">
        <v>71</v>
      </c>
      <c r="H72" t="s">
        <v>76</v>
      </c>
      <c r="I72" s="1">
        <v>6</v>
      </c>
      <c r="J72">
        <v>11</v>
      </c>
      <c r="K72" s="1">
        <v>676.59278503267603</v>
      </c>
    </row>
    <row r="73" spans="1:11" x14ac:dyDescent="0.3">
      <c r="A73">
        <v>72</v>
      </c>
      <c r="B73" t="s">
        <v>77</v>
      </c>
      <c r="C73">
        <v>6</v>
      </c>
      <c r="D73">
        <v>12</v>
      </c>
      <c r="E73" s="1">
        <v>1601.09170571543</v>
      </c>
      <c r="G73" s="1">
        <v>72</v>
      </c>
      <c r="H73" t="s">
        <v>77</v>
      </c>
      <c r="I73" s="1">
        <v>6</v>
      </c>
      <c r="J73">
        <v>12</v>
      </c>
      <c r="K73" s="1">
        <v>998.6997218088402</v>
      </c>
    </row>
    <row r="74" spans="1:11" x14ac:dyDescent="0.3">
      <c r="A74">
        <v>73</v>
      </c>
      <c r="B74" t="s">
        <v>78</v>
      </c>
      <c r="C74">
        <v>7</v>
      </c>
      <c r="D74">
        <v>7</v>
      </c>
      <c r="E74" s="1">
        <v>0</v>
      </c>
      <c r="G74" s="1">
        <v>73</v>
      </c>
      <c r="H74" t="s">
        <v>78</v>
      </c>
      <c r="I74" s="1">
        <v>7</v>
      </c>
      <c r="J74">
        <v>7</v>
      </c>
      <c r="K74" s="1">
        <v>0</v>
      </c>
    </row>
    <row r="75" spans="1:11" x14ac:dyDescent="0.3">
      <c r="A75">
        <v>74</v>
      </c>
      <c r="B75" t="s">
        <v>79</v>
      </c>
      <c r="C75">
        <v>7</v>
      </c>
      <c r="D75">
        <v>5</v>
      </c>
      <c r="E75" s="1">
        <v>195.823814768326</v>
      </c>
      <c r="G75" s="1">
        <v>74</v>
      </c>
      <c r="H75" t="s">
        <v>79</v>
      </c>
      <c r="I75" s="1">
        <v>7</v>
      </c>
      <c r="J75">
        <v>5</v>
      </c>
      <c r="K75" s="1">
        <v>146.051365310308</v>
      </c>
    </row>
    <row r="76" spans="1:11" x14ac:dyDescent="0.3">
      <c r="A76">
        <v>75</v>
      </c>
      <c r="B76" t="s">
        <v>80</v>
      </c>
      <c r="C76">
        <v>7</v>
      </c>
      <c r="D76">
        <v>6</v>
      </c>
      <c r="E76" s="1">
        <v>238.36741863172199</v>
      </c>
      <c r="G76" s="1">
        <v>75</v>
      </c>
      <c r="H76" t="s">
        <v>80</v>
      </c>
      <c r="I76" s="1">
        <v>7</v>
      </c>
      <c r="J76">
        <v>6</v>
      </c>
      <c r="K76" s="1">
        <v>174.79133193945199</v>
      </c>
    </row>
    <row r="77" spans="1:11" x14ac:dyDescent="0.3">
      <c r="A77">
        <v>76</v>
      </c>
      <c r="B77" t="s">
        <v>81</v>
      </c>
      <c r="C77">
        <v>7</v>
      </c>
      <c r="D77">
        <v>9</v>
      </c>
      <c r="E77" s="1">
        <v>241.38513363282701</v>
      </c>
      <c r="G77" s="1">
        <v>76</v>
      </c>
      <c r="H77" t="s">
        <v>81</v>
      </c>
      <c r="I77" s="1">
        <v>7</v>
      </c>
      <c r="J77">
        <v>9</v>
      </c>
      <c r="K77" s="1">
        <v>198.93748765982099</v>
      </c>
    </row>
    <row r="78" spans="1:11" x14ac:dyDescent="0.3">
      <c r="A78">
        <v>77</v>
      </c>
      <c r="B78" t="s">
        <v>82</v>
      </c>
      <c r="C78">
        <v>7</v>
      </c>
      <c r="D78">
        <v>4</v>
      </c>
      <c r="E78" s="1">
        <v>318.00029866615301</v>
      </c>
      <c r="G78" s="1">
        <v>77</v>
      </c>
      <c r="H78" t="s">
        <v>82</v>
      </c>
      <c r="I78" s="1">
        <v>7</v>
      </c>
      <c r="J78">
        <v>4</v>
      </c>
      <c r="K78" s="1">
        <v>225.39236872524901</v>
      </c>
    </row>
    <row r="79" spans="1:11" x14ac:dyDescent="0.3">
      <c r="A79">
        <v>78</v>
      </c>
      <c r="B79" t="s">
        <v>83</v>
      </c>
      <c r="C79">
        <v>7</v>
      </c>
      <c r="D79">
        <v>10</v>
      </c>
      <c r="E79" s="1">
        <v>422.07866671698002</v>
      </c>
      <c r="G79" s="1">
        <v>78</v>
      </c>
      <c r="H79" t="s">
        <v>83</v>
      </c>
      <c r="I79" s="1">
        <v>7</v>
      </c>
      <c r="J79">
        <v>10</v>
      </c>
      <c r="K79" s="1">
        <v>323.63714978828199</v>
      </c>
    </row>
    <row r="80" spans="1:11" x14ac:dyDescent="0.3">
      <c r="A80">
        <v>79</v>
      </c>
      <c r="B80" t="s">
        <v>84</v>
      </c>
      <c r="C80">
        <v>7</v>
      </c>
      <c r="D80">
        <v>3</v>
      </c>
      <c r="E80" s="1">
        <v>475.43918221664597</v>
      </c>
      <c r="G80" s="1">
        <v>79</v>
      </c>
      <c r="H80" t="s">
        <v>84</v>
      </c>
      <c r="I80" s="1">
        <v>7</v>
      </c>
      <c r="J80">
        <v>3</v>
      </c>
      <c r="K80" s="1">
        <v>398.18290419862899</v>
      </c>
    </row>
    <row r="81" spans="1:11" x14ac:dyDescent="0.3">
      <c r="A81">
        <v>80</v>
      </c>
      <c r="B81" t="s">
        <v>85</v>
      </c>
      <c r="C81">
        <v>7</v>
      </c>
      <c r="D81">
        <v>8</v>
      </c>
      <c r="E81" s="1">
        <v>499.73103046449899</v>
      </c>
      <c r="G81" s="1">
        <v>80</v>
      </c>
      <c r="H81" t="s">
        <v>85</v>
      </c>
      <c r="I81" s="1">
        <v>7</v>
      </c>
      <c r="J81">
        <v>8</v>
      </c>
      <c r="K81" s="1">
        <v>379.55929592195599</v>
      </c>
    </row>
    <row r="82" spans="1:11" x14ac:dyDescent="0.3">
      <c r="A82">
        <v>81</v>
      </c>
      <c r="B82" t="s">
        <v>86</v>
      </c>
      <c r="C82">
        <v>7</v>
      </c>
      <c r="D82">
        <v>1</v>
      </c>
      <c r="E82" s="1">
        <v>557.94226892147503</v>
      </c>
      <c r="G82" s="1">
        <v>81</v>
      </c>
      <c r="H82" t="s">
        <v>86</v>
      </c>
      <c r="I82" s="1">
        <v>7</v>
      </c>
      <c r="J82">
        <v>1</v>
      </c>
      <c r="K82" s="1">
        <v>393.86369191598101</v>
      </c>
    </row>
    <row r="83" spans="1:11" x14ac:dyDescent="0.3">
      <c r="A83">
        <v>82</v>
      </c>
      <c r="B83" t="s">
        <v>87</v>
      </c>
      <c r="C83">
        <v>7</v>
      </c>
      <c r="D83">
        <v>2</v>
      </c>
      <c r="E83" s="1">
        <v>777.48458302907397</v>
      </c>
      <c r="G83" s="1">
        <v>82</v>
      </c>
      <c r="H83" t="s">
        <v>87</v>
      </c>
      <c r="I83" s="1">
        <v>7</v>
      </c>
      <c r="J83">
        <v>2</v>
      </c>
      <c r="K83" s="1">
        <v>546.01995533676995</v>
      </c>
    </row>
    <row r="84" spans="1:11" x14ac:dyDescent="0.3">
      <c r="A84">
        <v>83</v>
      </c>
      <c r="B84" t="s">
        <v>88</v>
      </c>
      <c r="C84">
        <v>7</v>
      </c>
      <c r="D84">
        <v>11</v>
      </c>
      <c r="E84" s="1">
        <v>857.298600562003</v>
      </c>
      <c r="G84" s="1">
        <v>83</v>
      </c>
      <c r="H84" t="s">
        <v>88</v>
      </c>
      <c r="I84" s="1">
        <v>7</v>
      </c>
      <c r="J84">
        <v>11</v>
      </c>
      <c r="K84" s="1">
        <v>588.06261998069101</v>
      </c>
    </row>
    <row r="85" spans="1:11" x14ac:dyDescent="0.3">
      <c r="A85">
        <v>84</v>
      </c>
      <c r="B85" t="s">
        <v>89</v>
      </c>
      <c r="C85">
        <v>7</v>
      </c>
      <c r="D85">
        <v>12</v>
      </c>
      <c r="E85" s="1">
        <v>1382.5714468183701</v>
      </c>
      <c r="G85" s="1">
        <v>84</v>
      </c>
      <c r="H85" t="s">
        <v>89</v>
      </c>
      <c r="I85" s="1">
        <v>7</v>
      </c>
      <c r="J85">
        <v>12</v>
      </c>
      <c r="K85" s="1">
        <v>910.16955675686017</v>
      </c>
    </row>
    <row r="86" spans="1:11" x14ac:dyDescent="0.3">
      <c r="A86">
        <v>85</v>
      </c>
      <c r="B86" t="s">
        <v>90</v>
      </c>
      <c r="C86">
        <v>8</v>
      </c>
      <c r="D86">
        <v>8</v>
      </c>
      <c r="E86" s="1">
        <v>0</v>
      </c>
      <c r="G86" s="1">
        <v>85</v>
      </c>
      <c r="H86" t="s">
        <v>90</v>
      </c>
      <c r="I86" s="1">
        <v>8</v>
      </c>
      <c r="J86">
        <v>8</v>
      </c>
      <c r="K86" s="1">
        <v>0</v>
      </c>
    </row>
    <row r="87" spans="1:11" x14ac:dyDescent="0.3">
      <c r="A87">
        <v>86</v>
      </c>
      <c r="B87" t="s">
        <v>91</v>
      </c>
      <c r="C87">
        <v>8</v>
      </c>
      <c r="D87">
        <v>3</v>
      </c>
      <c r="E87" s="1">
        <v>339.47537514700099</v>
      </c>
      <c r="G87" s="1">
        <v>86</v>
      </c>
      <c r="H87" t="s">
        <v>91</v>
      </c>
      <c r="I87" s="1">
        <v>8</v>
      </c>
      <c r="J87">
        <v>3</v>
      </c>
      <c r="K87" s="1">
        <v>260.86723012111202</v>
      </c>
    </row>
    <row r="88" spans="1:11" x14ac:dyDescent="0.3">
      <c r="A88">
        <v>87</v>
      </c>
      <c r="B88" t="s">
        <v>92</v>
      </c>
      <c r="C88">
        <v>8</v>
      </c>
      <c r="D88">
        <v>5</v>
      </c>
      <c r="E88" s="1">
        <v>348.97023304243498</v>
      </c>
      <c r="G88" s="1">
        <v>87</v>
      </c>
      <c r="H88" t="s">
        <v>92</v>
      </c>
      <c r="I88" s="1">
        <v>8</v>
      </c>
      <c r="J88">
        <v>5</v>
      </c>
      <c r="K88" s="1">
        <v>297.47699923254203</v>
      </c>
    </row>
    <row r="89" spans="1:11" x14ac:dyDescent="0.3">
      <c r="A89">
        <v>88</v>
      </c>
      <c r="B89" t="s">
        <v>93</v>
      </c>
      <c r="C89">
        <v>8</v>
      </c>
      <c r="D89">
        <v>4</v>
      </c>
      <c r="E89" s="1">
        <v>460.42686984442003</v>
      </c>
      <c r="G89" s="1">
        <v>88</v>
      </c>
      <c r="H89" t="s">
        <v>93</v>
      </c>
      <c r="I89" s="1">
        <v>8</v>
      </c>
      <c r="J89">
        <v>4</v>
      </c>
      <c r="K89" s="1">
        <v>361.14436467044499</v>
      </c>
    </row>
    <row r="90" spans="1:11" x14ac:dyDescent="0.3">
      <c r="A90">
        <v>89</v>
      </c>
      <c r="B90" t="s">
        <v>94</v>
      </c>
      <c r="C90">
        <v>8</v>
      </c>
      <c r="D90">
        <v>7</v>
      </c>
      <c r="E90" s="1">
        <v>499.73103046449802</v>
      </c>
      <c r="G90" s="1">
        <v>89</v>
      </c>
      <c r="H90" t="s">
        <v>94</v>
      </c>
      <c r="I90" s="1">
        <v>8</v>
      </c>
      <c r="J90">
        <v>7</v>
      </c>
      <c r="K90" s="1">
        <v>379.55929592195599</v>
      </c>
    </row>
    <row r="91" spans="1:11" x14ac:dyDescent="0.3">
      <c r="A91">
        <v>90</v>
      </c>
      <c r="B91" t="s">
        <v>95</v>
      </c>
      <c r="C91">
        <v>8</v>
      </c>
      <c r="D91">
        <v>6</v>
      </c>
      <c r="E91" s="1">
        <v>513.39574345107303</v>
      </c>
      <c r="G91" s="1">
        <v>90</v>
      </c>
      <c r="H91" t="s">
        <v>95</v>
      </c>
      <c r="I91" s="1">
        <v>8</v>
      </c>
      <c r="J91">
        <v>6</v>
      </c>
      <c r="K91" s="1">
        <v>450.92235197853302</v>
      </c>
    </row>
    <row r="92" spans="1:11" x14ac:dyDescent="0.3">
      <c r="A92">
        <v>91</v>
      </c>
      <c r="B92" t="s">
        <v>96</v>
      </c>
      <c r="C92">
        <v>8</v>
      </c>
      <c r="D92">
        <v>2</v>
      </c>
      <c r="E92" s="1">
        <v>516.48174406939199</v>
      </c>
      <c r="G92" s="1">
        <v>91</v>
      </c>
      <c r="H92" t="s">
        <v>96</v>
      </c>
      <c r="I92" s="1">
        <v>8</v>
      </c>
      <c r="J92">
        <v>2</v>
      </c>
      <c r="K92" s="1">
        <v>387.71578721532899</v>
      </c>
    </row>
    <row r="93" spans="1:11" x14ac:dyDescent="0.3">
      <c r="A93">
        <v>92</v>
      </c>
      <c r="B93" t="s">
        <v>97</v>
      </c>
      <c r="C93">
        <v>8</v>
      </c>
      <c r="D93">
        <v>1</v>
      </c>
      <c r="E93" s="1">
        <v>578.44599016960694</v>
      </c>
      <c r="G93" s="1">
        <v>92</v>
      </c>
      <c r="H93" t="s">
        <v>97</v>
      </c>
      <c r="I93" s="1">
        <v>8</v>
      </c>
      <c r="J93">
        <v>1</v>
      </c>
      <c r="K93" s="1">
        <v>468.85487754611</v>
      </c>
    </row>
    <row r="94" spans="1:11" x14ac:dyDescent="0.3">
      <c r="A94">
        <v>93</v>
      </c>
      <c r="B94" t="s">
        <v>98</v>
      </c>
      <c r="C94">
        <v>8</v>
      </c>
      <c r="D94">
        <v>9</v>
      </c>
      <c r="E94" s="1">
        <v>644.37577448788102</v>
      </c>
      <c r="G94" s="1">
        <v>93</v>
      </c>
      <c r="H94" t="s">
        <v>98</v>
      </c>
      <c r="I94" s="1">
        <v>8</v>
      </c>
      <c r="J94">
        <v>9</v>
      </c>
      <c r="K94" s="1">
        <v>527.01405454972803</v>
      </c>
    </row>
    <row r="95" spans="1:11" x14ac:dyDescent="0.3">
      <c r="A95">
        <v>94</v>
      </c>
      <c r="B95" t="s">
        <v>99</v>
      </c>
      <c r="C95">
        <v>8</v>
      </c>
      <c r="D95">
        <v>10</v>
      </c>
      <c r="E95" s="1">
        <v>817.64070403899495</v>
      </c>
      <c r="G95" s="1">
        <v>94</v>
      </c>
      <c r="H95" t="s">
        <v>99</v>
      </c>
      <c r="I95" s="1">
        <v>8</v>
      </c>
      <c r="J95">
        <v>10</v>
      </c>
      <c r="K95" s="1">
        <v>656.65675235257595</v>
      </c>
    </row>
    <row r="96" spans="1:11" x14ac:dyDescent="0.3">
      <c r="A96">
        <v>95</v>
      </c>
      <c r="B96" t="s">
        <v>100</v>
      </c>
      <c r="C96">
        <v>8</v>
      </c>
      <c r="D96">
        <v>11</v>
      </c>
      <c r="E96" s="1">
        <v>1252.86063788401</v>
      </c>
      <c r="G96" s="1">
        <v>95</v>
      </c>
      <c r="H96" t="s">
        <v>100</v>
      </c>
      <c r="I96" s="1">
        <v>8</v>
      </c>
      <c r="J96">
        <v>11</v>
      </c>
      <c r="K96" s="1">
        <v>921.08222254498503</v>
      </c>
    </row>
    <row r="97" spans="1:11" x14ac:dyDescent="0.3">
      <c r="A97">
        <v>96</v>
      </c>
      <c r="B97" t="s">
        <v>101</v>
      </c>
      <c r="C97">
        <v>8</v>
      </c>
      <c r="D97">
        <v>12</v>
      </c>
      <c r="E97" s="1">
        <v>1778.13348414038</v>
      </c>
      <c r="G97" s="1">
        <v>96</v>
      </c>
      <c r="H97" t="s">
        <v>101</v>
      </c>
      <c r="I97" s="1">
        <v>8</v>
      </c>
      <c r="J97">
        <v>12</v>
      </c>
      <c r="K97" s="1">
        <v>1243.1891593211501</v>
      </c>
    </row>
    <row r="98" spans="1:11" x14ac:dyDescent="0.3">
      <c r="A98">
        <v>97</v>
      </c>
      <c r="B98" t="s">
        <v>102</v>
      </c>
      <c r="C98">
        <v>9</v>
      </c>
      <c r="D98">
        <v>9</v>
      </c>
      <c r="E98" s="1">
        <v>0</v>
      </c>
      <c r="G98" s="1">
        <v>97</v>
      </c>
      <c r="H98" t="s">
        <v>102</v>
      </c>
      <c r="I98" s="1">
        <v>9</v>
      </c>
      <c r="J98">
        <v>9</v>
      </c>
      <c r="K98" s="1">
        <v>0</v>
      </c>
    </row>
    <row r="99" spans="1:11" x14ac:dyDescent="0.3">
      <c r="A99">
        <v>98</v>
      </c>
      <c r="B99" t="s">
        <v>103</v>
      </c>
      <c r="C99">
        <v>9</v>
      </c>
      <c r="D99">
        <v>10</v>
      </c>
      <c r="E99" s="1">
        <v>198.466371573706</v>
      </c>
      <c r="G99" s="1">
        <v>98</v>
      </c>
      <c r="H99" t="s">
        <v>103</v>
      </c>
      <c r="I99" s="1">
        <v>9</v>
      </c>
      <c r="J99">
        <v>10</v>
      </c>
      <c r="K99" s="1">
        <v>140.16794245069298</v>
      </c>
    </row>
    <row r="100" spans="1:11" x14ac:dyDescent="0.3">
      <c r="A100">
        <v>99</v>
      </c>
      <c r="B100" t="s">
        <v>104</v>
      </c>
      <c r="C100">
        <v>9</v>
      </c>
      <c r="D100">
        <v>7</v>
      </c>
      <c r="E100" s="1">
        <v>241.38513363282701</v>
      </c>
      <c r="G100" s="1">
        <v>99</v>
      </c>
      <c r="H100" t="s">
        <v>104</v>
      </c>
      <c r="I100" s="1">
        <v>9</v>
      </c>
      <c r="J100">
        <v>7</v>
      </c>
      <c r="K100" s="1">
        <v>198.93748765982099</v>
      </c>
    </row>
    <row r="101" spans="1:11" x14ac:dyDescent="0.3">
      <c r="A101">
        <v>100</v>
      </c>
      <c r="B101" t="s">
        <v>105</v>
      </c>
      <c r="C101">
        <v>9</v>
      </c>
      <c r="D101">
        <v>5</v>
      </c>
      <c r="E101" s="1">
        <v>435.345544730992</v>
      </c>
      <c r="G101" s="1">
        <v>100</v>
      </c>
      <c r="H101" t="s">
        <v>105</v>
      </c>
      <c r="I101" s="1">
        <v>9</v>
      </c>
      <c r="J101">
        <v>5</v>
      </c>
      <c r="K101" s="1">
        <v>297.707119420536</v>
      </c>
    </row>
    <row r="102" spans="1:11" x14ac:dyDescent="0.3">
      <c r="A102">
        <v>101</v>
      </c>
      <c r="B102" t="s">
        <v>106</v>
      </c>
      <c r="C102">
        <v>9</v>
      </c>
      <c r="D102">
        <v>6</v>
      </c>
      <c r="E102" s="1">
        <v>459.90539252989498</v>
      </c>
      <c r="G102" s="1">
        <v>101</v>
      </c>
      <c r="H102" t="s">
        <v>106</v>
      </c>
      <c r="I102" s="1">
        <v>9</v>
      </c>
      <c r="J102">
        <v>6</v>
      </c>
      <c r="K102" s="1">
        <v>287.46765271180698</v>
      </c>
    </row>
    <row r="103" spans="1:11" x14ac:dyDescent="0.3">
      <c r="A103">
        <v>102</v>
      </c>
      <c r="B103" t="s">
        <v>107</v>
      </c>
      <c r="C103">
        <v>9</v>
      </c>
      <c r="D103">
        <v>4</v>
      </c>
      <c r="E103" s="1">
        <v>539.53827256432601</v>
      </c>
      <c r="G103" s="1">
        <v>102</v>
      </c>
      <c r="H103" t="s">
        <v>107</v>
      </c>
      <c r="I103" s="1">
        <v>9</v>
      </c>
      <c r="J103">
        <v>4</v>
      </c>
      <c r="K103" s="1">
        <v>338.068689497604</v>
      </c>
    </row>
    <row r="104" spans="1:11" x14ac:dyDescent="0.3">
      <c r="A104">
        <v>103</v>
      </c>
      <c r="B104" t="s">
        <v>108</v>
      </c>
      <c r="C104">
        <v>9</v>
      </c>
      <c r="D104">
        <v>11</v>
      </c>
      <c r="E104" s="1">
        <v>633.68630541872903</v>
      </c>
      <c r="G104" s="1">
        <v>103</v>
      </c>
      <c r="H104" t="s">
        <v>108</v>
      </c>
      <c r="I104" s="1">
        <v>9</v>
      </c>
      <c r="J104">
        <v>11</v>
      </c>
      <c r="K104" s="1">
        <v>404.593412643102</v>
      </c>
    </row>
    <row r="105" spans="1:11" x14ac:dyDescent="0.3">
      <c r="A105">
        <v>104</v>
      </c>
      <c r="B105" t="s">
        <v>109</v>
      </c>
      <c r="C105">
        <v>9</v>
      </c>
      <c r="D105">
        <v>8</v>
      </c>
      <c r="E105" s="1">
        <v>644.37577448788102</v>
      </c>
      <c r="G105" s="1">
        <v>104</v>
      </c>
      <c r="H105" t="s">
        <v>109</v>
      </c>
      <c r="I105" s="1">
        <v>9</v>
      </c>
      <c r="J105">
        <v>8</v>
      </c>
      <c r="K105" s="1">
        <v>527.01405454972803</v>
      </c>
    </row>
    <row r="106" spans="1:11" x14ac:dyDescent="0.3">
      <c r="A106">
        <v>105</v>
      </c>
      <c r="B106" t="s">
        <v>110</v>
      </c>
      <c r="C106">
        <v>9</v>
      </c>
      <c r="D106">
        <v>3</v>
      </c>
      <c r="E106" s="1">
        <v>714.96091217931303</v>
      </c>
      <c r="G106" s="1">
        <v>105</v>
      </c>
      <c r="H106" t="s">
        <v>110</v>
      </c>
      <c r="I106" s="1">
        <v>9</v>
      </c>
      <c r="J106">
        <v>3</v>
      </c>
      <c r="K106" s="1">
        <v>549.83865830885702</v>
      </c>
    </row>
    <row r="107" spans="1:11" x14ac:dyDescent="0.3">
      <c r="A107">
        <v>106</v>
      </c>
      <c r="B107" t="s">
        <v>111</v>
      </c>
      <c r="C107">
        <v>9</v>
      </c>
      <c r="D107">
        <v>1</v>
      </c>
      <c r="E107" s="1">
        <v>779.48024281964899</v>
      </c>
      <c r="G107" s="1">
        <v>106</v>
      </c>
      <c r="H107" t="s">
        <v>111</v>
      </c>
      <c r="I107" s="1">
        <v>9</v>
      </c>
      <c r="J107">
        <v>1</v>
      </c>
      <c r="K107" s="1">
        <v>506.54001268833599</v>
      </c>
    </row>
    <row r="108" spans="1:11" x14ac:dyDescent="0.3">
      <c r="A108">
        <v>107</v>
      </c>
      <c r="B108" t="s">
        <v>112</v>
      </c>
      <c r="C108">
        <v>9</v>
      </c>
      <c r="D108">
        <v>2</v>
      </c>
      <c r="E108" s="1">
        <v>1017.0063129917399</v>
      </c>
      <c r="G108" s="1">
        <v>107</v>
      </c>
      <c r="H108" t="s">
        <v>112</v>
      </c>
      <c r="I108" s="1">
        <v>9</v>
      </c>
      <c r="J108">
        <v>2</v>
      </c>
      <c r="K108" s="1">
        <v>697.67570944699696</v>
      </c>
    </row>
    <row r="109" spans="1:11" x14ac:dyDescent="0.3">
      <c r="A109">
        <v>108</v>
      </c>
      <c r="B109" t="s">
        <v>113</v>
      </c>
      <c r="C109">
        <v>9</v>
      </c>
      <c r="D109">
        <v>12</v>
      </c>
      <c r="E109" s="1">
        <v>1158.95915167509</v>
      </c>
      <c r="G109" s="1">
        <v>108</v>
      </c>
      <c r="H109" t="s">
        <v>113</v>
      </c>
      <c r="I109" s="1">
        <v>9</v>
      </c>
      <c r="J109">
        <v>12</v>
      </c>
      <c r="K109" s="1">
        <v>726.70034941927304</v>
      </c>
    </row>
    <row r="110" spans="1:11" x14ac:dyDescent="0.3">
      <c r="A110">
        <v>109</v>
      </c>
      <c r="B110" t="s">
        <v>114</v>
      </c>
      <c r="C110">
        <v>10</v>
      </c>
      <c r="D110">
        <v>10</v>
      </c>
      <c r="E110" s="1">
        <v>0</v>
      </c>
      <c r="G110" s="1">
        <v>109</v>
      </c>
      <c r="H110" t="s">
        <v>114</v>
      </c>
      <c r="I110" s="1">
        <v>10</v>
      </c>
      <c r="J110">
        <v>10</v>
      </c>
      <c r="K110" s="1">
        <v>0</v>
      </c>
    </row>
    <row r="111" spans="1:11" x14ac:dyDescent="0.3">
      <c r="A111">
        <v>110</v>
      </c>
      <c r="B111" t="s">
        <v>115</v>
      </c>
      <c r="C111">
        <v>10</v>
      </c>
      <c r="D111">
        <v>9</v>
      </c>
      <c r="E111" s="1">
        <v>198.466371573706</v>
      </c>
      <c r="G111" s="1">
        <v>110</v>
      </c>
      <c r="H111" t="s">
        <v>115</v>
      </c>
      <c r="I111" s="1">
        <v>10</v>
      </c>
      <c r="J111">
        <v>9</v>
      </c>
      <c r="K111" s="1">
        <v>140.16794245069298</v>
      </c>
    </row>
    <row r="112" spans="1:11" x14ac:dyDescent="0.3">
      <c r="A112">
        <v>111</v>
      </c>
      <c r="B112" t="s">
        <v>116</v>
      </c>
      <c r="C112">
        <v>10</v>
      </c>
      <c r="D112">
        <v>7</v>
      </c>
      <c r="E112" s="1">
        <v>422.07866671698002</v>
      </c>
      <c r="G112" s="1">
        <v>111</v>
      </c>
      <c r="H112" t="s">
        <v>116</v>
      </c>
      <c r="I112" s="1">
        <v>10</v>
      </c>
      <c r="J112">
        <v>7</v>
      </c>
      <c r="K112" s="1">
        <v>323.63714978828199</v>
      </c>
    </row>
    <row r="113" spans="1:11" x14ac:dyDescent="0.3">
      <c r="A113">
        <v>112</v>
      </c>
      <c r="B113" t="s">
        <v>117</v>
      </c>
      <c r="C113">
        <v>10</v>
      </c>
      <c r="D113">
        <v>11</v>
      </c>
      <c r="E113" s="1">
        <v>435.89368170845199</v>
      </c>
      <c r="G113" s="1">
        <v>112</v>
      </c>
      <c r="H113" t="s">
        <v>117</v>
      </c>
      <c r="I113" s="1">
        <v>10</v>
      </c>
      <c r="J113">
        <v>11</v>
      </c>
      <c r="K113" s="1">
        <v>250.381811138541</v>
      </c>
    </row>
    <row r="114" spans="1:11" x14ac:dyDescent="0.3">
      <c r="A114">
        <v>113</v>
      </c>
      <c r="B114" t="s">
        <v>118</v>
      </c>
      <c r="C114">
        <v>10</v>
      </c>
      <c r="D114">
        <v>5</v>
      </c>
      <c r="E114" s="1">
        <v>616.03907781514602</v>
      </c>
      <c r="G114" s="1">
        <v>113</v>
      </c>
      <c r="H114" t="s">
        <v>118</v>
      </c>
      <c r="I114" s="1">
        <v>10</v>
      </c>
      <c r="J114">
        <v>5</v>
      </c>
      <c r="K114" s="1">
        <v>422.40678154899695</v>
      </c>
    </row>
    <row r="115" spans="1:11" x14ac:dyDescent="0.3">
      <c r="A115">
        <v>114</v>
      </c>
      <c r="B115" t="s">
        <v>119</v>
      </c>
      <c r="C115">
        <v>10</v>
      </c>
      <c r="D115">
        <v>6</v>
      </c>
      <c r="E115" s="1">
        <v>640.59892561404797</v>
      </c>
      <c r="G115" s="1">
        <v>114</v>
      </c>
      <c r="H115" t="s">
        <v>119</v>
      </c>
      <c r="I115" s="1">
        <v>10</v>
      </c>
      <c r="J115">
        <v>6</v>
      </c>
      <c r="K115" s="1">
        <v>412.16731484026798</v>
      </c>
    </row>
    <row r="116" spans="1:11" x14ac:dyDescent="0.3">
      <c r="A116">
        <v>115</v>
      </c>
      <c r="B116" t="s">
        <v>120</v>
      </c>
      <c r="C116">
        <v>10</v>
      </c>
      <c r="D116">
        <v>4</v>
      </c>
      <c r="E116" s="1">
        <v>720.23180564847905</v>
      </c>
      <c r="G116" s="1">
        <v>115</v>
      </c>
      <c r="H116" t="s">
        <v>120</v>
      </c>
      <c r="I116" s="1">
        <v>10</v>
      </c>
      <c r="J116">
        <v>4</v>
      </c>
      <c r="K116" s="1">
        <v>462.768351626065</v>
      </c>
    </row>
    <row r="117" spans="1:11" x14ac:dyDescent="0.3">
      <c r="A117">
        <v>116</v>
      </c>
      <c r="B117" t="s">
        <v>121</v>
      </c>
      <c r="C117">
        <v>10</v>
      </c>
      <c r="D117">
        <v>8</v>
      </c>
      <c r="E117" s="1">
        <v>817.64070403899495</v>
      </c>
      <c r="G117" s="1">
        <v>116</v>
      </c>
      <c r="H117" t="s">
        <v>121</v>
      </c>
      <c r="I117" s="1">
        <v>10</v>
      </c>
      <c r="J117">
        <v>8</v>
      </c>
      <c r="K117" s="1">
        <v>656.65675235257493</v>
      </c>
    </row>
    <row r="118" spans="1:11" x14ac:dyDescent="0.3">
      <c r="A118">
        <v>117</v>
      </c>
      <c r="B118" t="s">
        <v>122</v>
      </c>
      <c r="C118">
        <v>10</v>
      </c>
      <c r="D118">
        <v>3</v>
      </c>
      <c r="E118" s="1">
        <v>895.65444526346596</v>
      </c>
      <c r="G118" s="1">
        <v>117</v>
      </c>
      <c r="H118" t="s">
        <v>122</v>
      </c>
      <c r="I118" s="1">
        <v>10</v>
      </c>
      <c r="J118">
        <v>3</v>
      </c>
      <c r="K118" s="1">
        <v>674.53832043731802</v>
      </c>
    </row>
    <row r="119" spans="1:11" x14ac:dyDescent="0.3">
      <c r="A119">
        <v>118</v>
      </c>
      <c r="B119" t="s">
        <v>123</v>
      </c>
      <c r="C119">
        <v>10</v>
      </c>
      <c r="D119">
        <v>1</v>
      </c>
      <c r="E119" s="1">
        <v>960.17377590380204</v>
      </c>
      <c r="G119" s="1">
        <v>118</v>
      </c>
      <c r="H119" t="s">
        <v>123</v>
      </c>
      <c r="I119" s="1">
        <v>10</v>
      </c>
      <c r="J119">
        <v>1</v>
      </c>
      <c r="K119" s="1">
        <v>631.23967481679597</v>
      </c>
    </row>
    <row r="120" spans="1:11" x14ac:dyDescent="0.3">
      <c r="A120">
        <v>119</v>
      </c>
      <c r="B120" t="s">
        <v>124</v>
      </c>
      <c r="C120">
        <v>10</v>
      </c>
      <c r="D120">
        <v>12</v>
      </c>
      <c r="E120" s="1">
        <v>961.16652796482003</v>
      </c>
      <c r="G120" s="1">
        <v>119</v>
      </c>
      <c r="H120" t="s">
        <v>124</v>
      </c>
      <c r="I120" s="1">
        <v>10</v>
      </c>
      <c r="J120">
        <v>12</v>
      </c>
      <c r="K120" s="1">
        <v>572.48874791471201</v>
      </c>
    </row>
    <row r="121" spans="1:11" x14ac:dyDescent="0.3">
      <c r="A121">
        <v>120</v>
      </c>
      <c r="B121" t="s">
        <v>125</v>
      </c>
      <c r="C121">
        <v>10</v>
      </c>
      <c r="D121">
        <v>2</v>
      </c>
      <c r="E121" s="1">
        <v>1197.69984607589</v>
      </c>
      <c r="G121" s="1">
        <v>120</v>
      </c>
      <c r="H121" t="s">
        <v>125</v>
      </c>
      <c r="I121" s="1">
        <v>10</v>
      </c>
      <c r="J121">
        <v>2</v>
      </c>
      <c r="K121" s="1">
        <v>822.37537157545796</v>
      </c>
    </row>
    <row r="122" spans="1:11" x14ac:dyDescent="0.3">
      <c r="A122">
        <v>121</v>
      </c>
      <c r="B122" t="s">
        <v>126</v>
      </c>
      <c r="C122">
        <v>11</v>
      </c>
      <c r="D122">
        <v>11</v>
      </c>
      <c r="E122" s="1">
        <v>0</v>
      </c>
      <c r="G122" s="1">
        <v>121</v>
      </c>
      <c r="H122" t="s">
        <v>126</v>
      </c>
      <c r="I122" s="1">
        <v>11</v>
      </c>
      <c r="J122">
        <v>11</v>
      </c>
      <c r="K122" s="1">
        <v>0</v>
      </c>
    </row>
    <row r="123" spans="1:11" x14ac:dyDescent="0.3">
      <c r="A123">
        <v>122</v>
      </c>
      <c r="B123" t="s">
        <v>127</v>
      </c>
      <c r="C123">
        <v>11</v>
      </c>
      <c r="D123">
        <v>10</v>
      </c>
      <c r="E123" s="1">
        <v>435.89368170845199</v>
      </c>
      <c r="G123" s="1">
        <v>122</v>
      </c>
      <c r="H123" t="s">
        <v>127</v>
      </c>
      <c r="I123" s="1">
        <v>11</v>
      </c>
      <c r="J123">
        <v>10</v>
      </c>
      <c r="K123" s="1">
        <v>250.38181113854102</v>
      </c>
    </row>
    <row r="124" spans="1:11" x14ac:dyDescent="0.3">
      <c r="A124">
        <v>123</v>
      </c>
      <c r="B124" t="s">
        <v>128</v>
      </c>
      <c r="C124">
        <v>11</v>
      </c>
      <c r="D124">
        <v>12</v>
      </c>
      <c r="E124" s="1">
        <v>525.27284625636696</v>
      </c>
      <c r="G124" s="1">
        <v>123</v>
      </c>
      <c r="H124" t="s">
        <v>128</v>
      </c>
      <c r="I124" s="1">
        <v>11</v>
      </c>
      <c r="J124">
        <v>12</v>
      </c>
      <c r="K124" s="1">
        <v>245.60693677617101</v>
      </c>
    </row>
    <row r="125" spans="1:11" x14ac:dyDescent="0.3">
      <c r="A125">
        <v>124</v>
      </c>
      <c r="B125" t="s">
        <v>129</v>
      </c>
      <c r="C125">
        <v>11</v>
      </c>
      <c r="D125">
        <v>9</v>
      </c>
      <c r="E125" s="1">
        <v>633.68630541872903</v>
      </c>
      <c r="G125" s="1">
        <v>124</v>
      </c>
      <c r="H125" t="s">
        <v>129</v>
      </c>
      <c r="I125" s="1">
        <v>11</v>
      </c>
      <c r="J125">
        <v>9</v>
      </c>
      <c r="K125" s="1">
        <v>404.593412643102</v>
      </c>
    </row>
    <row r="126" spans="1:11" x14ac:dyDescent="0.3">
      <c r="A126">
        <v>125</v>
      </c>
      <c r="B126" t="s">
        <v>130</v>
      </c>
      <c r="C126">
        <v>11</v>
      </c>
      <c r="D126">
        <v>7</v>
      </c>
      <c r="E126" s="1">
        <v>857.298600562003</v>
      </c>
      <c r="G126" s="1">
        <v>125</v>
      </c>
      <c r="H126" t="s">
        <v>130</v>
      </c>
      <c r="I126" s="1">
        <v>11</v>
      </c>
      <c r="J126">
        <v>7</v>
      </c>
      <c r="K126" s="1">
        <v>588.06261998068999</v>
      </c>
    </row>
    <row r="127" spans="1:11" x14ac:dyDescent="0.3">
      <c r="A127">
        <v>126</v>
      </c>
      <c r="B127" t="s">
        <v>131</v>
      </c>
      <c r="C127">
        <v>11</v>
      </c>
      <c r="D127">
        <v>5</v>
      </c>
      <c r="E127" s="1">
        <v>1051.25901166016</v>
      </c>
      <c r="G127" s="1">
        <v>126</v>
      </c>
      <c r="H127" t="s">
        <v>131</v>
      </c>
      <c r="I127" s="1">
        <v>11</v>
      </c>
      <c r="J127">
        <v>5</v>
      </c>
      <c r="K127" s="1">
        <v>686.832251741405</v>
      </c>
    </row>
    <row r="128" spans="1:11" x14ac:dyDescent="0.3">
      <c r="A128">
        <v>127</v>
      </c>
      <c r="B128" t="s">
        <v>132</v>
      </c>
      <c r="C128">
        <v>11</v>
      </c>
      <c r="D128">
        <v>6</v>
      </c>
      <c r="E128" s="1">
        <v>1075.8188594590699</v>
      </c>
      <c r="G128" s="1">
        <v>127</v>
      </c>
      <c r="H128" t="s">
        <v>132</v>
      </c>
      <c r="I128" s="1">
        <v>11</v>
      </c>
      <c r="J128">
        <v>6</v>
      </c>
      <c r="K128" s="1">
        <v>676.59278503267501</v>
      </c>
    </row>
    <row r="129" spans="1:11" x14ac:dyDescent="0.3">
      <c r="A129">
        <v>128</v>
      </c>
      <c r="B129" t="s">
        <v>133</v>
      </c>
      <c r="C129">
        <v>11</v>
      </c>
      <c r="D129">
        <v>4</v>
      </c>
      <c r="E129" s="1">
        <v>1155.4517394935001</v>
      </c>
      <c r="G129" s="1">
        <v>128</v>
      </c>
      <c r="H129" t="s">
        <v>133</v>
      </c>
      <c r="I129" s="1">
        <v>11</v>
      </c>
      <c r="J129">
        <v>4</v>
      </c>
      <c r="K129" s="1">
        <v>727.193821818473</v>
      </c>
    </row>
    <row r="130" spans="1:11" x14ac:dyDescent="0.3">
      <c r="A130">
        <v>129</v>
      </c>
      <c r="B130" t="s">
        <v>134</v>
      </c>
      <c r="C130">
        <v>11</v>
      </c>
      <c r="D130">
        <v>8</v>
      </c>
      <c r="E130" s="1">
        <v>1252.86063788401</v>
      </c>
      <c r="G130" s="1">
        <v>129</v>
      </c>
      <c r="H130" t="s">
        <v>134</v>
      </c>
      <c r="I130" s="1">
        <v>11</v>
      </c>
      <c r="J130">
        <v>8</v>
      </c>
      <c r="K130" s="1">
        <v>921.08222254498401</v>
      </c>
    </row>
    <row r="131" spans="1:11" x14ac:dyDescent="0.3">
      <c r="A131">
        <v>130</v>
      </c>
      <c r="B131" t="s">
        <v>135</v>
      </c>
      <c r="C131">
        <v>11</v>
      </c>
      <c r="D131">
        <v>3</v>
      </c>
      <c r="E131" s="1">
        <v>1330.8743791084801</v>
      </c>
      <c r="G131" s="1">
        <v>130</v>
      </c>
      <c r="H131" t="s">
        <v>135</v>
      </c>
      <c r="I131" s="1">
        <v>11</v>
      </c>
      <c r="J131">
        <v>3</v>
      </c>
      <c r="K131" s="1">
        <v>938.96379062972005</v>
      </c>
    </row>
    <row r="132" spans="1:11" x14ac:dyDescent="0.3">
      <c r="A132">
        <v>131</v>
      </c>
      <c r="B132" t="s">
        <v>136</v>
      </c>
      <c r="C132">
        <v>11</v>
      </c>
      <c r="D132">
        <v>1</v>
      </c>
      <c r="E132" s="1">
        <v>1395.3937097488199</v>
      </c>
      <c r="G132" s="1">
        <v>131</v>
      </c>
      <c r="H132" t="s">
        <v>136</v>
      </c>
      <c r="I132" s="1">
        <v>11</v>
      </c>
      <c r="J132">
        <v>1</v>
      </c>
      <c r="K132" s="1">
        <v>895.66514500920505</v>
      </c>
    </row>
    <row r="133" spans="1:11" x14ac:dyDescent="0.3">
      <c r="A133">
        <v>132</v>
      </c>
      <c r="B133" t="s">
        <v>137</v>
      </c>
      <c r="C133">
        <v>11</v>
      </c>
      <c r="D133">
        <v>2</v>
      </c>
      <c r="E133" s="1">
        <v>1632.9197799209101</v>
      </c>
      <c r="G133" s="1">
        <v>132</v>
      </c>
      <c r="H133" t="s">
        <v>137</v>
      </c>
      <c r="I133" s="1">
        <v>11</v>
      </c>
      <c r="J133">
        <v>2</v>
      </c>
      <c r="K133" s="1">
        <v>1086.80084176786</v>
      </c>
    </row>
    <row r="134" spans="1:11" x14ac:dyDescent="0.3">
      <c r="A134">
        <v>133</v>
      </c>
      <c r="B134" t="s">
        <v>138</v>
      </c>
      <c r="C134">
        <v>12</v>
      </c>
      <c r="D134">
        <v>12</v>
      </c>
      <c r="E134" s="1">
        <v>0</v>
      </c>
      <c r="G134" s="1">
        <v>133</v>
      </c>
      <c r="H134" t="s">
        <v>138</v>
      </c>
      <c r="I134" s="1">
        <v>12</v>
      </c>
      <c r="J134">
        <v>12</v>
      </c>
      <c r="K134" s="1">
        <v>0</v>
      </c>
    </row>
    <row r="135" spans="1:11" x14ac:dyDescent="0.3">
      <c r="A135">
        <v>134</v>
      </c>
      <c r="B135" t="s">
        <v>139</v>
      </c>
      <c r="C135">
        <v>12</v>
      </c>
      <c r="D135">
        <v>11</v>
      </c>
      <c r="E135" s="1">
        <v>525.27284625636696</v>
      </c>
      <c r="G135" s="1">
        <v>134</v>
      </c>
      <c r="H135" t="s">
        <v>139</v>
      </c>
      <c r="I135" s="1">
        <v>12</v>
      </c>
      <c r="J135">
        <v>11</v>
      </c>
      <c r="K135" s="1">
        <v>245.6069367761711</v>
      </c>
    </row>
    <row r="136" spans="1:11" x14ac:dyDescent="0.3">
      <c r="A136">
        <v>135</v>
      </c>
      <c r="B136" t="s">
        <v>140</v>
      </c>
      <c r="C136">
        <v>12</v>
      </c>
      <c r="D136">
        <v>10</v>
      </c>
      <c r="E136" s="1">
        <v>961.16652796481901</v>
      </c>
      <c r="G136" s="1">
        <v>135</v>
      </c>
      <c r="H136" t="s">
        <v>140</v>
      </c>
      <c r="I136" s="1">
        <v>12</v>
      </c>
      <c r="J136">
        <v>10</v>
      </c>
      <c r="K136" s="1">
        <v>572.48874791471212</v>
      </c>
    </row>
    <row r="137" spans="1:11" x14ac:dyDescent="0.3">
      <c r="A137">
        <v>136</v>
      </c>
      <c r="B137" t="s">
        <v>141</v>
      </c>
      <c r="C137">
        <v>12</v>
      </c>
      <c r="D137">
        <v>9</v>
      </c>
      <c r="E137" s="1">
        <v>1158.95915167509</v>
      </c>
      <c r="G137" s="1">
        <v>136</v>
      </c>
      <c r="H137" t="s">
        <v>141</v>
      </c>
      <c r="I137" s="1">
        <v>12</v>
      </c>
      <c r="J137">
        <v>9</v>
      </c>
      <c r="K137" s="1">
        <v>726.70034941927213</v>
      </c>
    </row>
    <row r="138" spans="1:11" x14ac:dyDescent="0.3">
      <c r="A138">
        <v>137</v>
      </c>
      <c r="B138" t="s">
        <v>142</v>
      </c>
      <c r="C138">
        <v>12</v>
      </c>
      <c r="D138">
        <v>7</v>
      </c>
      <c r="E138" s="1">
        <v>1382.5714468183701</v>
      </c>
      <c r="G138" s="1">
        <v>137</v>
      </c>
      <c r="H138" t="s">
        <v>142</v>
      </c>
      <c r="I138" s="1">
        <v>12</v>
      </c>
      <c r="J138">
        <v>7</v>
      </c>
      <c r="K138" s="1">
        <v>910.16955675686017</v>
      </c>
    </row>
    <row r="139" spans="1:11" x14ac:dyDescent="0.3">
      <c r="A139">
        <v>138</v>
      </c>
      <c r="B139" t="s">
        <v>143</v>
      </c>
      <c r="C139">
        <v>12</v>
      </c>
      <c r="D139">
        <v>5</v>
      </c>
      <c r="E139" s="1">
        <v>1576.53185791653</v>
      </c>
      <c r="G139" s="1">
        <v>138</v>
      </c>
      <c r="H139" t="s">
        <v>143</v>
      </c>
      <c r="I139" s="1">
        <v>12</v>
      </c>
      <c r="J139">
        <v>5</v>
      </c>
      <c r="K139" s="1">
        <v>1008.9391885175701</v>
      </c>
    </row>
    <row r="140" spans="1:11" x14ac:dyDescent="0.3">
      <c r="A140">
        <v>139</v>
      </c>
      <c r="B140" t="s">
        <v>144</v>
      </c>
      <c r="C140">
        <v>12</v>
      </c>
      <c r="D140">
        <v>6</v>
      </c>
      <c r="E140" s="1">
        <v>1601.09170571543</v>
      </c>
      <c r="G140" s="1">
        <v>139</v>
      </c>
      <c r="H140" t="s">
        <v>144</v>
      </c>
      <c r="I140" s="1">
        <v>12</v>
      </c>
      <c r="J140">
        <v>6</v>
      </c>
      <c r="K140" s="1">
        <v>998.6997218088402</v>
      </c>
    </row>
    <row r="141" spans="1:11" x14ac:dyDescent="0.3">
      <c r="A141">
        <v>140</v>
      </c>
      <c r="B141" t="s">
        <v>145</v>
      </c>
      <c r="C141">
        <v>12</v>
      </c>
      <c r="D141">
        <v>4</v>
      </c>
      <c r="E141" s="1">
        <v>1680.7245857498599</v>
      </c>
      <c r="G141" s="1">
        <v>140</v>
      </c>
      <c r="H141" t="s">
        <v>145</v>
      </c>
      <c r="I141" s="1">
        <v>12</v>
      </c>
      <c r="J141">
        <v>4</v>
      </c>
      <c r="K141" s="1">
        <v>1049.30075859464</v>
      </c>
    </row>
    <row r="142" spans="1:11" x14ac:dyDescent="0.3">
      <c r="A142">
        <v>141</v>
      </c>
      <c r="B142" t="s">
        <v>146</v>
      </c>
      <c r="C142">
        <v>12</v>
      </c>
      <c r="D142">
        <v>8</v>
      </c>
      <c r="E142" s="1">
        <v>1778.13348414038</v>
      </c>
      <c r="G142" s="1">
        <v>141</v>
      </c>
      <c r="H142" t="s">
        <v>146</v>
      </c>
      <c r="I142" s="1">
        <v>12</v>
      </c>
      <c r="J142">
        <v>8</v>
      </c>
      <c r="K142" s="1">
        <v>1243.1891593211501</v>
      </c>
    </row>
    <row r="143" spans="1:11" x14ac:dyDescent="0.3">
      <c r="A143">
        <v>142</v>
      </c>
      <c r="B143" t="s">
        <v>147</v>
      </c>
      <c r="C143">
        <v>12</v>
      </c>
      <c r="D143">
        <v>3</v>
      </c>
      <c r="E143" s="1">
        <v>1856.1472253648501</v>
      </c>
      <c r="G143" s="1">
        <v>142</v>
      </c>
      <c r="H143" t="s">
        <v>147</v>
      </c>
      <c r="I143" s="1">
        <v>12</v>
      </c>
      <c r="J143">
        <v>3</v>
      </c>
      <c r="K143" s="1">
        <v>1261.07072740589</v>
      </c>
    </row>
    <row r="144" spans="1:11" x14ac:dyDescent="0.3">
      <c r="A144">
        <v>143</v>
      </c>
      <c r="B144" t="s">
        <v>148</v>
      </c>
      <c r="C144">
        <v>12</v>
      </c>
      <c r="D144">
        <v>1</v>
      </c>
      <c r="E144" s="1">
        <v>1920.6665560051899</v>
      </c>
      <c r="G144" s="1">
        <v>143</v>
      </c>
      <c r="H144" t="s">
        <v>148</v>
      </c>
      <c r="I144" s="1">
        <v>12</v>
      </c>
      <c r="J144">
        <v>1</v>
      </c>
      <c r="K144" s="1">
        <v>1217.7720817853701</v>
      </c>
    </row>
    <row r="145" spans="1:11" x14ac:dyDescent="0.3">
      <c r="A145">
        <v>144</v>
      </c>
      <c r="B145" t="s">
        <v>149</v>
      </c>
      <c r="C145">
        <v>12</v>
      </c>
      <c r="D145">
        <v>2</v>
      </c>
      <c r="E145" s="1">
        <v>2158.1926261772801</v>
      </c>
      <c r="G145" s="1">
        <v>144</v>
      </c>
      <c r="H145" t="s">
        <v>149</v>
      </c>
      <c r="I145" s="1">
        <v>12</v>
      </c>
      <c r="J145">
        <v>2</v>
      </c>
      <c r="K145" s="1">
        <v>1408.9077785440302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50D3-614F-4B59-9A61-26DC7709BE43}">
  <sheetPr>
    <tabColor theme="9" tint="0.59999389629810485"/>
  </sheetPr>
  <dimension ref="A1:AC53"/>
  <sheetViews>
    <sheetView topLeftCell="A13" workbookViewId="0">
      <selection activeCell="P1" sqref="P1:AD1048576"/>
    </sheetView>
  </sheetViews>
  <sheetFormatPr defaultRowHeight="14.4" x14ac:dyDescent="0.3"/>
  <cols>
    <col min="2" max="2" width="11" customWidth="1"/>
    <col min="18" max="29" width="10.21875" style="5" bestFit="1" customWidth="1"/>
  </cols>
  <sheetData>
    <row r="1" spans="1:29" x14ac:dyDescent="0.3">
      <c r="B1" t="s">
        <v>4</v>
      </c>
    </row>
    <row r="2" spans="1:29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29" x14ac:dyDescent="0.3">
      <c r="A3" t="s">
        <v>150</v>
      </c>
      <c r="B3">
        <v>1</v>
      </c>
      <c r="C3" s="2">
        <v>0</v>
      </c>
      <c r="D3" s="2">
        <v>519.659003035757</v>
      </c>
      <c r="E3" s="2">
        <v>275.23217272264799</v>
      </c>
      <c r="F3" s="2">
        <v>240.224929348346</v>
      </c>
      <c r="G3" s="2">
        <v>468.04212970438499</v>
      </c>
      <c r="H3" s="2">
        <v>330.40248702097699</v>
      </c>
      <c r="I3" s="2">
        <v>557.94226892147606</v>
      </c>
      <c r="J3" s="2">
        <v>578.44599016960694</v>
      </c>
      <c r="K3" s="2">
        <v>779.48024281964797</v>
      </c>
      <c r="L3" s="2">
        <v>960.17377590380102</v>
      </c>
      <c r="M3" s="2">
        <v>1395.3937097488199</v>
      </c>
      <c r="N3" s="2">
        <v>1920.6665560051899</v>
      </c>
      <c r="P3" s="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</row>
    <row r="4" spans="1:29" x14ac:dyDescent="0.3">
      <c r="A4" t="s">
        <v>151</v>
      </c>
      <c r="B4">
        <v>2</v>
      </c>
      <c r="C4" s="2">
        <v>519.659003035757</v>
      </c>
      <c r="D4" s="2">
        <v>0</v>
      </c>
      <c r="E4" s="2">
        <v>317.67427786539997</v>
      </c>
      <c r="F4" s="2">
        <v>514.05258078905001</v>
      </c>
      <c r="G4" s="2">
        <v>581.96231207470498</v>
      </c>
      <c r="H4" s="2">
        <v>604.23013846168101</v>
      </c>
      <c r="I4" s="2">
        <v>777.48458302907295</v>
      </c>
      <c r="J4" s="2">
        <v>516.48174406939199</v>
      </c>
      <c r="K4" s="2">
        <v>1017.0063129917399</v>
      </c>
      <c r="L4" s="2">
        <v>1197.69984607589</v>
      </c>
      <c r="M4" s="2">
        <v>1632.9197799209101</v>
      </c>
      <c r="N4" s="2">
        <v>2158.1926261772801</v>
      </c>
      <c r="P4" s="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spans="1:29" x14ac:dyDescent="0.3">
      <c r="A5" t="s">
        <v>152</v>
      </c>
      <c r="B5">
        <v>3</v>
      </c>
      <c r="C5" s="2">
        <v>275.23217272264799</v>
      </c>
      <c r="D5" s="2">
        <v>317.67427786539997</v>
      </c>
      <c r="E5" s="2">
        <v>0</v>
      </c>
      <c r="F5" s="2">
        <v>199.20716792372599</v>
      </c>
      <c r="G5" s="2">
        <v>279.91691126227801</v>
      </c>
      <c r="H5" s="2">
        <v>289.38472559635801</v>
      </c>
      <c r="I5" s="2">
        <v>475.439182216647</v>
      </c>
      <c r="J5" s="2">
        <v>339.47537514700099</v>
      </c>
      <c r="K5" s="2">
        <v>714.96091217931303</v>
      </c>
      <c r="L5" s="2">
        <v>895.65444526346596</v>
      </c>
      <c r="M5" s="2">
        <v>1330.8743791084901</v>
      </c>
      <c r="N5" s="2">
        <v>1856.1472253648501</v>
      </c>
      <c r="P5" s="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spans="1:29" x14ac:dyDescent="0.3">
      <c r="A6" t="s">
        <v>153</v>
      </c>
      <c r="B6">
        <v>4</v>
      </c>
      <c r="C6" s="2">
        <v>240.224929348346</v>
      </c>
      <c r="D6" s="2">
        <v>514.05258078904899</v>
      </c>
      <c r="E6" s="2">
        <v>199.20716792372701</v>
      </c>
      <c r="F6" s="2">
        <v>0</v>
      </c>
      <c r="G6" s="2">
        <v>231.69946178868901</v>
      </c>
      <c r="H6" s="2">
        <v>90.460516765655697</v>
      </c>
      <c r="I6" s="2">
        <v>318.00029866615301</v>
      </c>
      <c r="J6" s="2">
        <v>460.42686984442003</v>
      </c>
      <c r="K6" s="2">
        <v>539.53827256432601</v>
      </c>
      <c r="L6" s="2">
        <v>720.23180564847905</v>
      </c>
      <c r="M6" s="2">
        <v>1155.4517394935001</v>
      </c>
      <c r="N6" s="2">
        <v>1680.7245857498699</v>
      </c>
      <c r="P6" s="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x14ac:dyDescent="0.3">
      <c r="A7" t="s">
        <v>154</v>
      </c>
      <c r="B7">
        <v>5</v>
      </c>
      <c r="C7" s="2">
        <v>468.04212970438499</v>
      </c>
      <c r="D7" s="2">
        <v>581.96231207470601</v>
      </c>
      <c r="E7" s="2">
        <v>279.91691126227801</v>
      </c>
      <c r="F7" s="2">
        <v>231.69946178868901</v>
      </c>
      <c r="G7" s="2">
        <v>0</v>
      </c>
      <c r="H7" s="2">
        <v>197.93918850850099</v>
      </c>
      <c r="I7" s="2">
        <v>195.823814768326</v>
      </c>
      <c r="J7" s="2">
        <v>348.97023304243402</v>
      </c>
      <c r="K7" s="2">
        <v>435.345544730992</v>
      </c>
      <c r="L7" s="2">
        <v>616.03907781514602</v>
      </c>
      <c r="M7" s="2">
        <v>1051.25901166016</v>
      </c>
      <c r="N7" s="2">
        <v>1576.53185791653</v>
      </c>
      <c r="P7" s="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</row>
    <row r="8" spans="1:29" x14ac:dyDescent="0.3">
      <c r="A8" t="s">
        <v>155</v>
      </c>
      <c r="B8">
        <v>6</v>
      </c>
      <c r="C8" s="2">
        <v>330.40248702097801</v>
      </c>
      <c r="D8" s="2">
        <v>604.23013846168101</v>
      </c>
      <c r="E8" s="2">
        <v>289.38472559635801</v>
      </c>
      <c r="F8" s="2">
        <v>90.460516765655697</v>
      </c>
      <c r="G8" s="2">
        <v>197.93918850850099</v>
      </c>
      <c r="H8" s="2">
        <v>0</v>
      </c>
      <c r="I8" s="2">
        <v>238.36741863172199</v>
      </c>
      <c r="J8" s="2">
        <v>513.39574345107303</v>
      </c>
      <c r="K8" s="2">
        <v>459.90539252989498</v>
      </c>
      <c r="L8" s="2">
        <v>640.59892561404797</v>
      </c>
      <c r="M8" s="2">
        <v>1075.8188594590699</v>
      </c>
      <c r="N8" s="2">
        <v>1601.09170571543</v>
      </c>
      <c r="P8" s="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spans="1:29" x14ac:dyDescent="0.3">
      <c r="A9" t="s">
        <v>156</v>
      </c>
      <c r="B9">
        <v>7</v>
      </c>
      <c r="C9" s="2">
        <v>557.94226892147503</v>
      </c>
      <c r="D9" s="2">
        <v>777.48458302907397</v>
      </c>
      <c r="E9" s="2">
        <v>475.43918221664597</v>
      </c>
      <c r="F9" s="2">
        <v>318.00029866615301</v>
      </c>
      <c r="G9" s="2">
        <v>195.823814768326</v>
      </c>
      <c r="H9" s="2">
        <v>238.36741863172199</v>
      </c>
      <c r="I9" s="2">
        <v>0</v>
      </c>
      <c r="J9" s="2">
        <v>499.73103046449899</v>
      </c>
      <c r="K9" s="2">
        <v>241.38513363282701</v>
      </c>
      <c r="L9" s="2">
        <v>422.07866671698002</v>
      </c>
      <c r="M9" s="2">
        <v>857.298600562003</v>
      </c>
      <c r="N9" s="2">
        <v>1382.5714468183701</v>
      </c>
      <c r="P9" s="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x14ac:dyDescent="0.3">
      <c r="A10" t="s">
        <v>157</v>
      </c>
      <c r="B10">
        <v>8</v>
      </c>
      <c r="C10" s="2">
        <v>578.44599016960694</v>
      </c>
      <c r="D10" s="2">
        <v>516.48174406939199</v>
      </c>
      <c r="E10" s="2">
        <v>339.47537514700099</v>
      </c>
      <c r="F10" s="2">
        <v>460.42686984442003</v>
      </c>
      <c r="G10" s="2">
        <v>348.97023304243498</v>
      </c>
      <c r="H10" s="2">
        <v>513.39574345107303</v>
      </c>
      <c r="I10" s="2">
        <v>499.73103046449802</v>
      </c>
      <c r="J10" s="2">
        <v>0</v>
      </c>
      <c r="K10" s="2">
        <v>644.37577448788102</v>
      </c>
      <c r="L10" s="2">
        <v>817.64070403899495</v>
      </c>
      <c r="M10" s="2">
        <v>1252.86063788401</v>
      </c>
      <c r="N10" s="2">
        <v>1778.13348414038</v>
      </c>
      <c r="P10" s="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spans="1:29" x14ac:dyDescent="0.3">
      <c r="A11" t="s">
        <v>158</v>
      </c>
      <c r="B11">
        <v>9</v>
      </c>
      <c r="C11" s="2">
        <v>779.48024281964899</v>
      </c>
      <c r="D11" s="2">
        <v>1017.0063129917399</v>
      </c>
      <c r="E11" s="2">
        <v>714.96091217931303</v>
      </c>
      <c r="F11" s="2">
        <v>539.53827256432601</v>
      </c>
      <c r="G11" s="2">
        <v>435.345544730992</v>
      </c>
      <c r="H11" s="2">
        <v>459.90539252989498</v>
      </c>
      <c r="I11" s="2">
        <v>241.38513363282701</v>
      </c>
      <c r="J11" s="2">
        <v>644.37577448788102</v>
      </c>
      <c r="K11" s="2">
        <v>0</v>
      </c>
      <c r="L11" s="2">
        <v>198.466371573706</v>
      </c>
      <c r="M11" s="2">
        <v>633.68630541872903</v>
      </c>
      <c r="N11" s="2">
        <v>1158.95915167509</v>
      </c>
      <c r="P11" s="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spans="1:29" x14ac:dyDescent="0.3">
      <c r="A12" t="s">
        <v>159</v>
      </c>
      <c r="B12">
        <v>10</v>
      </c>
      <c r="C12" s="2">
        <v>960.17377590380204</v>
      </c>
      <c r="D12" s="2">
        <v>1197.69984607589</v>
      </c>
      <c r="E12" s="2">
        <v>895.65444526346596</v>
      </c>
      <c r="F12" s="2">
        <v>720.23180564847905</v>
      </c>
      <c r="G12" s="2">
        <v>616.03907781514602</v>
      </c>
      <c r="H12" s="2">
        <v>640.59892561404797</v>
      </c>
      <c r="I12" s="2">
        <v>422.07866671698002</v>
      </c>
      <c r="J12" s="2">
        <v>817.64070403899495</v>
      </c>
      <c r="K12" s="2">
        <v>198.466371573706</v>
      </c>
      <c r="L12" s="2">
        <v>0</v>
      </c>
      <c r="M12" s="2">
        <v>435.89368170845199</v>
      </c>
      <c r="N12" s="2">
        <v>961.16652796482003</v>
      </c>
      <c r="P12" s="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spans="1:29" x14ac:dyDescent="0.3">
      <c r="A13" t="s">
        <v>160</v>
      </c>
      <c r="B13">
        <v>11</v>
      </c>
      <c r="C13" s="2">
        <v>1395.3937097488199</v>
      </c>
      <c r="D13" s="2">
        <v>1632.9197799209101</v>
      </c>
      <c r="E13" s="2">
        <v>1330.8743791084801</v>
      </c>
      <c r="F13" s="2">
        <v>1155.4517394935001</v>
      </c>
      <c r="G13" s="2">
        <v>1051.25901166016</v>
      </c>
      <c r="H13" s="2">
        <v>1075.8188594590699</v>
      </c>
      <c r="I13" s="2">
        <v>857.298600562003</v>
      </c>
      <c r="J13" s="2">
        <v>1252.86063788401</v>
      </c>
      <c r="K13" s="2">
        <v>633.68630541872903</v>
      </c>
      <c r="L13" s="2">
        <v>435.89368170845199</v>
      </c>
      <c r="M13" s="2">
        <v>0</v>
      </c>
      <c r="N13" s="2">
        <v>525.27284625636696</v>
      </c>
      <c r="P13" s="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spans="1:29" x14ac:dyDescent="0.3">
      <c r="A14" t="s">
        <v>161</v>
      </c>
      <c r="B14">
        <v>12</v>
      </c>
      <c r="C14" s="2">
        <v>1920.6665560051899</v>
      </c>
      <c r="D14" s="2">
        <v>2158.1926261772801</v>
      </c>
      <c r="E14" s="2">
        <v>1856.1472253648501</v>
      </c>
      <c r="F14" s="2">
        <v>1680.7245857498599</v>
      </c>
      <c r="G14" s="2">
        <v>1576.53185791653</v>
      </c>
      <c r="H14" s="2">
        <v>1601.09170571543</v>
      </c>
      <c r="I14" s="2">
        <v>1382.5714468183701</v>
      </c>
      <c r="J14" s="2">
        <v>1778.13348414038</v>
      </c>
      <c r="K14" s="2">
        <v>1158.95915167509</v>
      </c>
      <c r="L14" s="2">
        <v>961.16652796481901</v>
      </c>
      <c r="M14" s="2">
        <v>525.27284625636696</v>
      </c>
      <c r="N14" s="2">
        <v>0</v>
      </c>
      <c r="P14" s="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spans="1:29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9" x14ac:dyDescent="0.3">
      <c r="B16" t="s">
        <v>5</v>
      </c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R17"/>
      <c r="S17"/>
      <c r="T17"/>
      <c r="U17"/>
      <c r="V17"/>
      <c r="W17"/>
      <c r="X17"/>
      <c r="Y17"/>
      <c r="Z17"/>
      <c r="AA17"/>
      <c r="AB17"/>
      <c r="AC17"/>
    </row>
    <row r="18" spans="1:29" x14ac:dyDescent="0.3">
      <c r="A18" t="s">
        <v>150</v>
      </c>
      <c r="B18">
        <v>1</v>
      </c>
      <c r="C18" s="4">
        <v>0</v>
      </c>
      <c r="D18" s="4">
        <v>400.661775347446</v>
      </c>
      <c r="E18" s="4">
        <v>242.74348568319701</v>
      </c>
      <c r="F18" s="4">
        <v>168.92962971573999</v>
      </c>
      <c r="G18" s="4">
        <v>368.792407758678</v>
      </c>
      <c r="H18" s="4">
        <v>228.08887274724199</v>
      </c>
      <c r="I18" s="4">
        <v>393.86369191598197</v>
      </c>
      <c r="J18" s="4">
        <v>468.85487754611</v>
      </c>
      <c r="K18" s="4">
        <v>506.54001268833599</v>
      </c>
      <c r="L18" s="4">
        <v>631.23967481679801</v>
      </c>
      <c r="M18" s="4">
        <v>895.66514500920596</v>
      </c>
      <c r="N18" s="4">
        <v>1217.7720817853699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x14ac:dyDescent="0.3">
      <c r="A19" t="s">
        <v>151</v>
      </c>
      <c r="B19">
        <v>2</v>
      </c>
      <c r="C19" s="4">
        <v>400.66177534744702</v>
      </c>
      <c r="D19" s="4">
        <v>0</v>
      </c>
      <c r="E19" s="4">
        <v>197.58819342564701</v>
      </c>
      <c r="F19" s="4">
        <v>310.85459171619101</v>
      </c>
      <c r="G19" s="4">
        <v>401.28571010684402</v>
      </c>
      <c r="H19" s="4">
        <v>370.01383474769301</v>
      </c>
      <c r="I19" s="4">
        <v>546.01995533676904</v>
      </c>
      <c r="J19" s="4">
        <v>387.71578721532802</v>
      </c>
      <c r="K19" s="4">
        <v>697.67570944699696</v>
      </c>
      <c r="L19" s="4">
        <v>822.37537157545796</v>
      </c>
      <c r="M19" s="4">
        <v>1086.80084176786</v>
      </c>
      <c r="N19" s="4">
        <v>1408.90777854403</v>
      </c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x14ac:dyDescent="0.3">
      <c r="A20" t="s">
        <v>152</v>
      </c>
      <c r="B20">
        <v>3</v>
      </c>
      <c r="C20" s="4">
        <v>242.74348568319701</v>
      </c>
      <c r="D20" s="4">
        <v>197.58819342564701</v>
      </c>
      <c r="E20" s="4">
        <v>0</v>
      </c>
      <c r="F20" s="4">
        <v>153.37822978525901</v>
      </c>
      <c r="G20" s="4">
        <v>253.448658968703</v>
      </c>
      <c r="H20" s="4">
        <v>212.53747281676101</v>
      </c>
      <c r="I20" s="4">
        <v>398.18290419862899</v>
      </c>
      <c r="J20" s="4">
        <v>260.86723012111298</v>
      </c>
      <c r="K20" s="4">
        <v>549.83865830885702</v>
      </c>
      <c r="L20" s="4">
        <v>674.53832043731802</v>
      </c>
      <c r="M20" s="4">
        <v>938.96379062972005</v>
      </c>
      <c r="N20" s="4">
        <v>1261.07072740589</v>
      </c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x14ac:dyDescent="0.3">
      <c r="A21" t="s">
        <v>153</v>
      </c>
      <c r="B21">
        <v>4</v>
      </c>
      <c r="C21" s="4">
        <v>168.92962971573999</v>
      </c>
      <c r="D21" s="4">
        <v>310.85459171619101</v>
      </c>
      <c r="E21" s="4">
        <v>153.37822978525901</v>
      </c>
      <c r="F21" s="4">
        <v>0</v>
      </c>
      <c r="G21" s="4">
        <v>206.603539204421</v>
      </c>
      <c r="H21" s="4">
        <v>59.617549556508997</v>
      </c>
      <c r="I21" s="4">
        <v>225.39236872524901</v>
      </c>
      <c r="J21" s="4">
        <v>361.14436467044402</v>
      </c>
      <c r="K21" s="4">
        <v>338.068689497604</v>
      </c>
      <c r="L21" s="4">
        <v>462.768351626065</v>
      </c>
      <c r="M21" s="4">
        <v>727.193821818473</v>
      </c>
      <c r="N21" s="4">
        <v>1049.30075859464</v>
      </c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3">
      <c r="A22" t="s">
        <v>154</v>
      </c>
      <c r="B22">
        <v>5</v>
      </c>
      <c r="C22" s="4">
        <v>368.792407758678</v>
      </c>
      <c r="D22" s="4">
        <v>401.28571010684402</v>
      </c>
      <c r="E22" s="4">
        <v>253.448658968703</v>
      </c>
      <c r="F22" s="4">
        <v>206.603539204421</v>
      </c>
      <c r="G22" s="4">
        <v>0</v>
      </c>
      <c r="H22" s="4">
        <v>163.30742033795701</v>
      </c>
      <c r="I22" s="4">
        <v>146.051365310308</v>
      </c>
      <c r="J22" s="4">
        <v>297.47699923254203</v>
      </c>
      <c r="K22" s="4">
        <v>297.707119420536</v>
      </c>
      <c r="L22" s="4">
        <v>422.40678154899598</v>
      </c>
      <c r="M22" s="4">
        <v>686.832251741405</v>
      </c>
      <c r="N22" s="4">
        <v>1008.93918851757</v>
      </c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x14ac:dyDescent="0.3">
      <c r="A23" t="s">
        <v>155</v>
      </c>
      <c r="B23">
        <v>6</v>
      </c>
      <c r="C23" s="4">
        <v>228.08887274724199</v>
      </c>
      <c r="D23" s="4">
        <v>370.01383474769301</v>
      </c>
      <c r="E23" s="4">
        <v>212.53747281676101</v>
      </c>
      <c r="F23" s="4">
        <v>59.617549556508898</v>
      </c>
      <c r="G23" s="4">
        <v>163.30742033795701</v>
      </c>
      <c r="H23" s="4">
        <v>0</v>
      </c>
      <c r="I23" s="4">
        <v>174.79133193945199</v>
      </c>
      <c r="J23" s="4">
        <v>450.92235197853199</v>
      </c>
      <c r="K23" s="4">
        <v>287.46765271180601</v>
      </c>
      <c r="L23" s="4">
        <v>412.16731484026701</v>
      </c>
      <c r="M23" s="4">
        <v>676.59278503267603</v>
      </c>
      <c r="N23" s="4">
        <v>998.69972180883997</v>
      </c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x14ac:dyDescent="0.3">
      <c r="A24" t="s">
        <v>156</v>
      </c>
      <c r="B24">
        <v>7</v>
      </c>
      <c r="C24" s="4">
        <v>393.86369191598101</v>
      </c>
      <c r="D24" s="4">
        <v>546.01995533676995</v>
      </c>
      <c r="E24" s="4">
        <v>398.18290419862899</v>
      </c>
      <c r="F24" s="4">
        <v>225.39236872524901</v>
      </c>
      <c r="G24" s="4">
        <v>146.051365310308</v>
      </c>
      <c r="H24" s="4">
        <v>174.79133193945199</v>
      </c>
      <c r="I24" s="4">
        <v>0</v>
      </c>
      <c r="J24" s="4">
        <v>379.55929592195599</v>
      </c>
      <c r="K24" s="4">
        <v>198.93748765982099</v>
      </c>
      <c r="L24" s="4">
        <v>323.63714978828199</v>
      </c>
      <c r="M24" s="4">
        <v>588.06261998069101</v>
      </c>
      <c r="N24" s="4">
        <v>910.16955675685995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x14ac:dyDescent="0.3">
      <c r="A25" t="s">
        <v>157</v>
      </c>
      <c r="B25">
        <v>8</v>
      </c>
      <c r="C25" s="4">
        <v>468.85487754611</v>
      </c>
      <c r="D25" s="4">
        <v>387.71578721532899</v>
      </c>
      <c r="E25" s="4">
        <v>260.86723012111202</v>
      </c>
      <c r="F25" s="4">
        <v>361.14436467044499</v>
      </c>
      <c r="G25" s="4">
        <v>297.47699923254203</v>
      </c>
      <c r="H25" s="4">
        <v>450.92235197853302</v>
      </c>
      <c r="I25" s="4">
        <v>379.55929592195599</v>
      </c>
      <c r="J25" s="4">
        <v>0</v>
      </c>
      <c r="K25" s="4">
        <v>527.01405454972803</v>
      </c>
      <c r="L25" s="4">
        <v>656.65675235257595</v>
      </c>
      <c r="M25" s="4">
        <v>921.08222254498503</v>
      </c>
      <c r="N25" s="4">
        <v>1243.1891593211501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x14ac:dyDescent="0.3">
      <c r="A26" t="s">
        <v>158</v>
      </c>
      <c r="B26">
        <v>9</v>
      </c>
      <c r="C26" s="4">
        <v>506.54001268833599</v>
      </c>
      <c r="D26" s="4">
        <v>697.67570944699696</v>
      </c>
      <c r="E26" s="4">
        <v>549.83865830885702</v>
      </c>
      <c r="F26" s="4">
        <v>338.068689497604</v>
      </c>
      <c r="G26" s="4">
        <v>297.707119420536</v>
      </c>
      <c r="H26" s="4">
        <v>287.46765271180698</v>
      </c>
      <c r="I26" s="4">
        <v>198.93748765982099</v>
      </c>
      <c r="J26" s="4">
        <v>527.01405454972803</v>
      </c>
      <c r="K26" s="4">
        <v>0</v>
      </c>
      <c r="L26" s="4">
        <v>140.167942450693</v>
      </c>
      <c r="M26" s="4">
        <v>404.593412643102</v>
      </c>
      <c r="N26" s="4">
        <v>726.70034941927304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x14ac:dyDescent="0.3">
      <c r="A27" t="s">
        <v>159</v>
      </c>
      <c r="B27">
        <v>10</v>
      </c>
      <c r="C27" s="4">
        <v>631.23967481679597</v>
      </c>
      <c r="D27" s="4">
        <v>822.37537157545796</v>
      </c>
      <c r="E27" s="4">
        <v>674.53832043731802</v>
      </c>
      <c r="F27" s="4">
        <v>462.768351626065</v>
      </c>
      <c r="G27" s="4">
        <v>422.406781548997</v>
      </c>
      <c r="H27" s="4">
        <v>412.16731484026798</v>
      </c>
      <c r="I27" s="4">
        <v>323.63714978828199</v>
      </c>
      <c r="J27" s="4">
        <v>656.65675235257504</v>
      </c>
      <c r="K27" s="4">
        <v>140.167942450693</v>
      </c>
      <c r="L27" s="4">
        <v>0</v>
      </c>
      <c r="M27" s="4">
        <v>250.381811138541</v>
      </c>
      <c r="N27" s="4">
        <v>572.48874791471201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x14ac:dyDescent="0.3">
      <c r="A28" t="s">
        <v>160</v>
      </c>
      <c r="B28">
        <v>11</v>
      </c>
      <c r="C28" s="4">
        <v>895.66514500920596</v>
      </c>
      <c r="D28" s="4">
        <v>1086.80084176786</v>
      </c>
      <c r="E28" s="4">
        <v>938.96379062972005</v>
      </c>
      <c r="F28" s="4">
        <v>727.193821818473</v>
      </c>
      <c r="G28" s="4">
        <v>686.832251741405</v>
      </c>
      <c r="H28" s="4">
        <v>676.59278503267501</v>
      </c>
      <c r="I28" s="4">
        <v>588.06261998068999</v>
      </c>
      <c r="J28" s="4">
        <v>921.08222254498401</v>
      </c>
      <c r="K28" s="4">
        <v>404.593412643102</v>
      </c>
      <c r="L28" s="4">
        <v>250.381811138541</v>
      </c>
      <c r="M28" s="4">
        <v>0</v>
      </c>
      <c r="N28" s="4">
        <v>245.60693677617101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3">
      <c r="A29" t="s">
        <v>161</v>
      </c>
      <c r="B29">
        <v>12</v>
      </c>
      <c r="C29" s="4">
        <v>1217.7720817853699</v>
      </c>
      <c r="D29" s="4">
        <v>1408.90777854403</v>
      </c>
      <c r="E29" s="4">
        <v>1261.07072740589</v>
      </c>
      <c r="F29" s="4">
        <v>1049.30075859464</v>
      </c>
      <c r="G29" s="4">
        <v>1008.93918851757</v>
      </c>
      <c r="H29" s="4">
        <v>998.69972180883997</v>
      </c>
      <c r="I29" s="4">
        <v>910.16955675685995</v>
      </c>
      <c r="J29" s="4">
        <v>1243.1891593211501</v>
      </c>
      <c r="K29" s="4">
        <v>726.70034941927202</v>
      </c>
      <c r="L29" s="4">
        <v>572.48874791471201</v>
      </c>
      <c r="M29" s="4">
        <v>245.60693677617101</v>
      </c>
      <c r="N29" s="4">
        <v>0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29" x14ac:dyDescent="0.3">
      <c r="B31" t="s">
        <v>179</v>
      </c>
      <c r="C31" s="2">
        <f t="array" ref="C31:N31">TRANSPOSE('Economic variables'!D5:D16)</f>
        <v>0.10719355525019204</v>
      </c>
      <c r="D31" s="2">
        <v>5.2574910595144915E-2</v>
      </c>
      <c r="E31" s="2">
        <v>9.3453452840076723E-2</v>
      </c>
      <c r="F31" s="2">
        <v>0.16268001814216546</v>
      </c>
      <c r="G31" s="2">
        <v>6.6761226879748933E-2</v>
      </c>
      <c r="H31" s="2">
        <v>0.28719138538359634</v>
      </c>
      <c r="I31" s="2">
        <v>9.5184970216901754E-2</v>
      </c>
      <c r="J31" s="2">
        <v>2.6566532545768171E-2</v>
      </c>
      <c r="K31" s="2">
        <v>7.3632474195775344E-2</v>
      </c>
      <c r="L31" s="2">
        <v>1.1805643872582823E-2</v>
      </c>
      <c r="M31" s="2">
        <v>1.5104196388946979E-2</v>
      </c>
      <c r="N31" s="2">
        <v>7.8516336891006327E-3</v>
      </c>
      <c r="R31"/>
      <c r="S31"/>
      <c r="T31"/>
      <c r="U31"/>
      <c r="V31"/>
      <c r="W31"/>
      <c r="X31"/>
      <c r="Y31"/>
      <c r="Z31"/>
      <c r="AA31"/>
      <c r="AB31"/>
      <c r="AC31"/>
    </row>
    <row r="32" spans="1:29" x14ac:dyDescent="0.3">
      <c r="R32"/>
      <c r="S32"/>
      <c r="T32"/>
      <c r="U32"/>
      <c r="V32"/>
      <c r="W32"/>
      <c r="X32"/>
      <c r="Y32"/>
      <c r="Z32"/>
      <c r="AA32"/>
      <c r="AB32"/>
      <c r="AC32"/>
    </row>
    <row r="33" spans="1:29" x14ac:dyDescent="0.3">
      <c r="A33" t="s">
        <v>150</v>
      </c>
      <c r="C33" s="2">
        <f>IFERROR(1/C18,0)*C$31</f>
        <v>0</v>
      </c>
      <c r="D33" s="2">
        <f>IFERROR(1/D18,0)*D$31</f>
        <v>1.3122018078603329E-4</v>
      </c>
      <c r="E33" s="2">
        <f>IFERROR(1/E18,0)*E$31</f>
        <v>3.8498850989575979E-4</v>
      </c>
      <c r="F33" s="2">
        <f>IFERROR(1/F18,0)*F$31</f>
        <v>9.6300464528282679E-4</v>
      </c>
      <c r="G33" s="2">
        <f>IFERROR(1/G18,0)*G$31</f>
        <v>1.8102657613123811E-4</v>
      </c>
      <c r="H33" s="2">
        <f>IFERROR(1/H18,0)*H$31</f>
        <v>1.2591205433412315E-3</v>
      </c>
      <c r="I33" s="2">
        <f>IFERROR(1/I18,0)*I$31</f>
        <v>2.416698268222357E-4</v>
      </c>
      <c r="J33" s="2">
        <f>IFERROR(1/J18,0)*J$31</f>
        <v>5.6662591812656268E-5</v>
      </c>
      <c r="K33" s="2">
        <f>IFERROR(1/K18,0)*K$31</f>
        <v>1.4536358895912127E-4</v>
      </c>
      <c r="L33" s="2">
        <f>IFERROR(1/L18,0)*L$31</f>
        <v>1.8702316003836615E-5</v>
      </c>
      <c r="M33" s="2">
        <f>IFERROR(1/M18,0)*M$31</f>
        <v>1.6863664365092306E-5</v>
      </c>
      <c r="N33" s="2">
        <f>IFERROR(1/N18,0)*N$31</f>
        <v>6.44753957373484E-6</v>
      </c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x14ac:dyDescent="0.3">
      <c r="A34" t="s">
        <v>151</v>
      </c>
      <c r="C34" s="2">
        <f>IFERROR(1/C19,0)*C$31</f>
        <v>2.6754125760371233E-4</v>
      </c>
      <c r="D34" s="2">
        <f>IFERROR(1/D19,0)*D$31</f>
        <v>0</v>
      </c>
      <c r="E34" s="2">
        <f>IFERROR(1/E19,0)*E$31</f>
        <v>4.7297083504760888E-4</v>
      </c>
      <c r="F34" s="2">
        <f>IFERROR(1/F19,0)*F$31</f>
        <v>5.233315591190998E-4</v>
      </c>
      <c r="G34" s="2">
        <f>IFERROR(1/G19,0)*G$31</f>
        <v>1.6636831364359692E-4</v>
      </c>
      <c r="H34" s="2">
        <f>IFERROR(1/H19,0)*H$31</f>
        <v>7.761639117613748E-4</v>
      </c>
      <c r="I34" s="2">
        <f>IFERROR(1/I19,0)*I$31</f>
        <v>1.7432507600971189E-4</v>
      </c>
      <c r="J34" s="2">
        <f>IFERROR(1/J19,0)*J$31</f>
        <v>6.8520636563642836E-5</v>
      </c>
      <c r="K34" s="2">
        <f>IFERROR(1/K19,0)*K$31</f>
        <v>1.0553968441031023E-4</v>
      </c>
      <c r="L34" s="2">
        <f>IFERROR(1/L19,0)*L$31</f>
        <v>1.4355541618380752E-5</v>
      </c>
      <c r="M34" s="2">
        <f>IFERROR(1/M19,0)*M$31</f>
        <v>1.3897851205541508E-5</v>
      </c>
      <c r="N34" s="2">
        <f>IFERROR(1/N19,0)*N$31</f>
        <v>5.5728514021084746E-6</v>
      </c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x14ac:dyDescent="0.3">
      <c r="A35" t="s">
        <v>152</v>
      </c>
      <c r="C35" s="2">
        <f>IFERROR(1/C20,0)*C$31</f>
        <v>4.4159189256303945E-4</v>
      </c>
      <c r="D35" s="2">
        <f>IFERROR(1/D20,0)*D$31</f>
        <v>2.6608325975169668E-4</v>
      </c>
      <c r="E35" s="2">
        <f>IFERROR(1/E20,0)*E$31</f>
        <v>0</v>
      </c>
      <c r="F35" s="2">
        <f>IFERROR(1/F20,0)*F$31</f>
        <v>1.0606460797593612E-3</v>
      </c>
      <c r="G35" s="2">
        <f>IFERROR(1/G20,0)*G$31</f>
        <v>2.6341124530468679E-4</v>
      </c>
      <c r="H35" s="2">
        <f>IFERROR(1/H20,0)*H$31</f>
        <v>1.3512505892605494E-3</v>
      </c>
      <c r="I35" s="2">
        <f>IFERROR(1/I20,0)*I$31</f>
        <v>2.3904835997032113E-4</v>
      </c>
      <c r="J35" s="2">
        <f>IFERROR(1/J20,0)*J$31</f>
        <v>1.0183928634284234E-4</v>
      </c>
      <c r="K35" s="2">
        <f>IFERROR(1/K20,0)*K$31</f>
        <v>1.339165100217713E-4</v>
      </c>
      <c r="L35" s="2">
        <f>IFERROR(1/L20,0)*L$31</f>
        <v>1.7501813484709015E-5</v>
      </c>
      <c r="M35" s="2">
        <f>IFERROR(1/M20,0)*M$31</f>
        <v>1.6086026468408633E-5</v>
      </c>
      <c r="N35" s="2">
        <f>IFERROR(1/N20,0)*N$31</f>
        <v>6.2261644160530059E-6</v>
      </c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x14ac:dyDescent="0.3">
      <c r="A36" t="s">
        <v>153</v>
      </c>
      <c r="C36" s="2">
        <f>IFERROR(1/C21,0)*C$31</f>
        <v>6.3454561186553234E-4</v>
      </c>
      <c r="D36" s="2">
        <f>IFERROR(1/D21,0)*D$31</f>
        <v>1.6913023643911812E-4</v>
      </c>
      <c r="E36" s="2">
        <f>IFERROR(1/E21,0)*E$31</f>
        <v>6.0930063523955476E-4</v>
      </c>
      <c r="F36" s="2">
        <f>IFERROR(1/F21,0)*F$31</f>
        <v>0</v>
      </c>
      <c r="G36" s="2">
        <f>IFERROR(1/G21,0)*G$31</f>
        <v>3.231368985102088E-4</v>
      </c>
      <c r="H36" s="2">
        <f>IFERROR(1/H21,0)*H$31</f>
        <v>4.8172289455033638E-3</v>
      </c>
      <c r="I36" s="2">
        <f>IFERROR(1/I21,0)*I$31</f>
        <v>4.2230786585738955E-4</v>
      </c>
      <c r="J36" s="2">
        <f>IFERROR(1/J21,0)*J$31</f>
        <v>7.3562085261972719E-5</v>
      </c>
      <c r="K36" s="2">
        <f>IFERROR(1/K21,0)*K$31</f>
        <v>2.178032940737542E-4</v>
      </c>
      <c r="L36" s="2">
        <f>IFERROR(1/L21,0)*L$31</f>
        <v>2.5510914545258803E-5</v>
      </c>
      <c r="M36" s="2">
        <f>IFERROR(1/M21,0)*M$31</f>
        <v>2.0770523532744466E-5</v>
      </c>
      <c r="N36" s="2">
        <f>IFERROR(1/N21,0)*N$31</f>
        <v>7.4827294508169051E-6</v>
      </c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x14ac:dyDescent="0.3">
      <c r="A37" t="s">
        <v>154</v>
      </c>
      <c r="C37" s="2">
        <f>IFERROR(1/C22,0)*C$31</f>
        <v>2.9066095991958418E-4</v>
      </c>
      <c r="D37" s="2">
        <f>IFERROR(1/D22,0)*D$31</f>
        <v>1.3101615450285191E-4</v>
      </c>
      <c r="E37" s="2">
        <f>IFERROR(1/E22,0)*E$31</f>
        <v>3.6872735180507217E-4</v>
      </c>
      <c r="F37" s="2">
        <f>IFERROR(1/F22,0)*F$31</f>
        <v>7.8740189431703771E-4</v>
      </c>
      <c r="G37" s="2">
        <f>IFERROR(1/G22,0)*G$31</f>
        <v>0</v>
      </c>
      <c r="H37" s="2">
        <f>IFERROR(1/H22,0)*H$31</f>
        <v>1.7585936070098182E-3</v>
      </c>
      <c r="I37" s="2">
        <f>IFERROR(1/I22,0)*I$31</f>
        <v>6.5172256359717715E-4</v>
      </c>
      <c r="J37" s="2">
        <f>IFERROR(1/J22,0)*J$31</f>
        <v>8.930617363462354E-5</v>
      </c>
      <c r="K37" s="2">
        <f>IFERROR(1/K22,0)*K$31</f>
        <v>2.4733192252538431E-4</v>
      </c>
      <c r="L37" s="2">
        <f>IFERROR(1/L22,0)*L$31</f>
        <v>2.7948518793402603E-5</v>
      </c>
      <c r="M37" s="2">
        <f>IFERROR(1/M22,0)*M$31</f>
        <v>2.1991099501590916E-5</v>
      </c>
      <c r="N37" s="2">
        <f>IFERROR(1/N22,0)*N$31</f>
        <v>7.7820683133906272E-6</v>
      </c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x14ac:dyDescent="0.3">
      <c r="A38" t="s">
        <v>155</v>
      </c>
      <c r="C38" s="2">
        <f>IFERROR(1/C23,0)*C$31</f>
        <v>4.6996398359589944E-4</v>
      </c>
      <c r="D38" s="2">
        <f>IFERROR(1/D23,0)*D$31</f>
        <v>1.4208904007871753E-4</v>
      </c>
      <c r="E38" s="2">
        <f>IFERROR(1/E23,0)*E$31</f>
        <v>4.3970341606841036E-4</v>
      </c>
      <c r="F38" s="2">
        <f>IFERROR(1/F23,0)*F$31</f>
        <v>2.7287270166642475E-3</v>
      </c>
      <c r="G38" s="2">
        <f>IFERROR(1/G23,0)*G$31</f>
        <v>4.0880706303234553E-4</v>
      </c>
      <c r="H38" s="2">
        <f>IFERROR(1/H23,0)*H$31</f>
        <v>0</v>
      </c>
      <c r="I38" s="2">
        <f>IFERROR(1/I23,0)*I$31</f>
        <v>5.445634469441196E-4</v>
      </c>
      <c r="J38" s="2">
        <f>IFERROR(1/J23,0)*J$31</f>
        <v>5.8915980609967584E-5</v>
      </c>
      <c r="K38" s="2">
        <f>IFERROR(1/K23,0)*K$31</f>
        <v>2.5614177282615467E-4</v>
      </c>
      <c r="L38" s="2">
        <f>IFERROR(1/L23,0)*L$31</f>
        <v>2.8642843446133108E-5</v>
      </c>
      <c r="M38" s="2">
        <f>IFERROR(1/M23,0)*M$31</f>
        <v>2.2323909924959551E-5</v>
      </c>
      <c r="N38" s="2">
        <f>IFERROR(1/N23,0)*N$31</f>
        <v>7.8618562893757415E-6</v>
      </c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x14ac:dyDescent="0.3">
      <c r="A39" t="s">
        <v>156</v>
      </c>
      <c r="C39" s="2">
        <f>IFERROR(1/C24,0)*C$31</f>
        <v>2.7215901706689576E-4</v>
      </c>
      <c r="D39" s="2">
        <f>IFERROR(1/D24,0)*D$31</f>
        <v>9.628752590684743E-5</v>
      </c>
      <c r="E39" s="2">
        <f>IFERROR(1/E24,0)*E$31</f>
        <v>2.3469981220855865E-4</v>
      </c>
      <c r="F39" s="2">
        <f>IFERROR(1/F24,0)*F$31</f>
        <v>7.2176364737739068E-4</v>
      </c>
      <c r="G39" s="2">
        <f>IFERROR(1/G24,0)*G$31</f>
        <v>4.5710785885434696E-4</v>
      </c>
      <c r="H39" s="2">
        <f>IFERROR(1/H24,0)*H$31</f>
        <v>1.6430527886993841E-3</v>
      </c>
      <c r="I39" s="2">
        <f>IFERROR(1/I24,0)*I$31</f>
        <v>0</v>
      </c>
      <c r="J39" s="2">
        <f>IFERROR(1/J24,0)*J$31</f>
        <v>6.9993102082344238E-5</v>
      </c>
      <c r="K39" s="2">
        <f>IFERROR(1/K24,0)*K$31</f>
        <v>3.7012870254843751E-4</v>
      </c>
      <c r="L39" s="2">
        <f>IFERROR(1/L24,0)*L$31</f>
        <v>3.6478024479902506E-5</v>
      </c>
      <c r="M39" s="2">
        <f>IFERROR(1/M24,0)*M$31</f>
        <v>2.56846734952188E-5</v>
      </c>
      <c r="N39" s="2">
        <f>IFERROR(1/N24,0)*N$31</f>
        <v>8.6265615354987047E-6</v>
      </c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x14ac:dyDescent="0.3">
      <c r="A40" t="s">
        <v>157</v>
      </c>
      <c r="C40" s="2">
        <f>IFERROR(1/C25,0)*C$31</f>
        <v>2.2862843149082946E-4</v>
      </c>
      <c r="D40" s="2">
        <f>IFERROR(1/D25,0)*D$31</f>
        <v>1.3560167609565494E-4</v>
      </c>
      <c r="E40" s="2">
        <f>IFERROR(1/E25,0)*E$31</f>
        <v>3.5824144257862276E-4</v>
      </c>
      <c r="F40" s="2">
        <f>IFERROR(1/F25,0)*F$31</f>
        <v>4.5045703064096218E-4</v>
      </c>
      <c r="G40" s="2">
        <f>IFERROR(1/G25,0)*G$31</f>
        <v>2.2442483638057922E-4</v>
      </c>
      <c r="H40" s="2">
        <f>IFERROR(1/H25,0)*H$31</f>
        <v>6.3689764795085745E-4</v>
      </c>
      <c r="I40" s="2">
        <f>IFERROR(1/I25,0)*I$31</f>
        <v>2.5077760244468744E-4</v>
      </c>
      <c r="J40" s="2">
        <f>IFERROR(1/J25,0)*J$31</f>
        <v>0</v>
      </c>
      <c r="K40" s="2">
        <f>IFERROR(1/K25,0)*K$31</f>
        <v>1.3971633879609853E-4</v>
      </c>
      <c r="L40" s="2">
        <f>IFERROR(1/L25,0)*L$31</f>
        <v>1.7978409313979106E-5</v>
      </c>
      <c r="M40" s="2">
        <f>IFERROR(1/M25,0)*M$31</f>
        <v>1.6398314959563016E-5</v>
      </c>
      <c r="N40" s="2">
        <f>IFERROR(1/N25,0)*N$31</f>
        <v>6.3157192372784669E-6</v>
      </c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x14ac:dyDescent="0.3">
      <c r="A41" s="5" t="s">
        <v>158</v>
      </c>
      <c r="C41" s="2">
        <f>IFERROR(1/C26,0)*C$31</f>
        <v>2.1161912694969297E-4</v>
      </c>
      <c r="D41" s="2">
        <f>IFERROR(1/D26,0)*D$31</f>
        <v>7.5357232426534809E-5</v>
      </c>
      <c r="E41" s="2">
        <f>IFERROR(1/E26,0)*E$31</f>
        <v>1.6996522784977001E-4</v>
      </c>
      <c r="F41" s="2">
        <f>IFERROR(1/F26,0)*F$31</f>
        <v>4.8120403691900729E-4</v>
      </c>
      <c r="G41" s="2">
        <f>IFERROR(1/G26,0)*G$31</f>
        <v>2.2425136157205283E-4</v>
      </c>
      <c r="H41" s="2">
        <f>IFERROR(1/H26,0)*H$31</f>
        <v>9.9903896203414706E-4</v>
      </c>
      <c r="I41" s="2">
        <f>IFERROR(1/I26,0)*I$31</f>
        <v>4.7846673513674855E-4</v>
      </c>
      <c r="J41" s="2">
        <f>IFERROR(1/J26,0)*J$31</f>
        <v>5.0409533325380045E-5</v>
      </c>
      <c r="K41" s="2">
        <f>IFERROR(1/K26,0)*K$31</f>
        <v>0</v>
      </c>
      <c r="L41" s="2">
        <f>IFERROR(1/L26,0)*L$31</f>
        <v>8.4224992292625725E-5</v>
      </c>
      <c r="M41" s="2">
        <f>IFERROR(1/M26,0)*M$31</f>
        <v>3.7331790179862913E-5</v>
      </c>
      <c r="N41" s="2">
        <f>IFERROR(1/N26,0)*N$31</f>
        <v>1.0804499674969328E-5</v>
      </c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x14ac:dyDescent="0.3">
      <c r="A42" s="5" t="s">
        <v>159</v>
      </c>
      <c r="C42" s="2">
        <f>IFERROR(1/C27,0)*C$31</f>
        <v>1.6981435028034752E-4</v>
      </c>
      <c r="D42" s="2">
        <f>IFERROR(1/D27,0)*D$31</f>
        <v>6.3930550953179705E-5</v>
      </c>
      <c r="E42" s="2">
        <f>IFERROR(1/E27,0)*E$31</f>
        <v>1.385443198830999E-4</v>
      </c>
      <c r="F42" s="2">
        <f>IFERROR(1/F27,0)*F$31</f>
        <v>3.5153661128844283E-4</v>
      </c>
      <c r="G42" s="2">
        <f>IFERROR(1/G27,0)*G$31</f>
        <v>1.5804960951367912E-4</v>
      </c>
      <c r="H42" s="2">
        <f>IFERROR(1/H27,0)*H$31</f>
        <v>6.9678350282310713E-4</v>
      </c>
      <c r="I42" s="2">
        <f>IFERROR(1/I27,0)*I$31</f>
        <v>2.9411014860058609E-4</v>
      </c>
      <c r="J42" s="2">
        <f>IFERROR(1/J27,0)*J$31</f>
        <v>4.0457259368139341E-5</v>
      </c>
      <c r="K42" s="2">
        <f>IFERROR(1/K27,0)*K$31</f>
        <v>5.2531608089829171E-4</v>
      </c>
      <c r="L42" s="2">
        <f>IFERROR(1/L27,0)*L$31</f>
        <v>0</v>
      </c>
      <c r="M42" s="2">
        <f>IFERROR(1/M27,0)*M$31</f>
        <v>6.0324655054873538E-5</v>
      </c>
      <c r="N42" s="2">
        <f>IFERROR(1/N27,0)*N$31</f>
        <v>1.3714913555419521E-5</v>
      </c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x14ac:dyDescent="0.3">
      <c r="A43" s="5" t="s">
        <v>160</v>
      </c>
      <c r="C43" s="2">
        <f>IFERROR(1/C28,0)*C$31</f>
        <v>1.1968039154754679E-4</v>
      </c>
      <c r="D43" s="2">
        <f>IFERROR(1/D28,0)*D$31</f>
        <v>4.8375846405881679E-5</v>
      </c>
      <c r="E43" s="2">
        <f>IFERROR(1/E28,0)*E$31</f>
        <v>9.9528281891894646E-5</v>
      </c>
      <c r="F43" s="2">
        <f>IFERROR(1/F28,0)*F$31</f>
        <v>2.2370929628548844E-4</v>
      </c>
      <c r="G43" s="2">
        <f>IFERROR(1/G28,0)*G$31</f>
        <v>9.7201648161514688E-5</v>
      </c>
      <c r="H43" s="2">
        <f>IFERROR(1/H28,0)*H$31</f>
        <v>4.2446711188285415E-4</v>
      </c>
      <c r="I43" s="2">
        <f>IFERROR(1/I28,0)*I$31</f>
        <v>1.6186196330592701E-4</v>
      </c>
      <c r="J43" s="2">
        <f>IFERROR(1/J28,0)*J$31</f>
        <v>2.8842737266564398E-5</v>
      </c>
      <c r="K43" s="2">
        <f>IFERROR(1/K28,0)*K$31</f>
        <v>1.8199128284060242E-4</v>
      </c>
      <c r="L43" s="2">
        <f>IFERROR(1/L28,0)*L$31</f>
        <v>4.7150565046638054E-5</v>
      </c>
      <c r="M43" s="2">
        <f>IFERROR(1/M28,0)*M$31</f>
        <v>0</v>
      </c>
      <c r="N43" s="2">
        <f>IFERROR(1/N28,0)*N$31</f>
        <v>3.196828962634741E-5</v>
      </c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x14ac:dyDescent="0.3">
      <c r="A44" s="5" t="s">
        <v>161</v>
      </c>
      <c r="C44" s="2">
        <f>IFERROR(1/C29,0)*C$31</f>
        <v>8.8024316580682387E-5</v>
      </c>
      <c r="D44" s="2">
        <f>IFERROR(1/D29,0)*D$31</f>
        <v>3.7316076606146651E-5</v>
      </c>
      <c r="E44" s="2">
        <f>IFERROR(1/E29,0)*E$31</f>
        <v>7.410643258076171E-5</v>
      </c>
      <c r="F44" s="2">
        <f>IFERROR(1/F29,0)*F$31</f>
        <v>1.5503659633301674E-4</v>
      </c>
      <c r="G44" s="2">
        <f>IFERROR(1/G29,0)*G$31</f>
        <v>6.6169723249466525E-5</v>
      </c>
      <c r="H44" s="2">
        <f>IFERROR(1/H29,0)*H$31</f>
        <v>2.875653002720745E-4</v>
      </c>
      <c r="I44" s="2">
        <f>IFERROR(1/I29,0)*I$31</f>
        <v>1.0457938250106644E-4</v>
      </c>
      <c r="J44" s="2">
        <f>IFERROR(1/J29,0)*J$31</f>
        <v>2.1369662329001457E-5</v>
      </c>
      <c r="K44" s="2">
        <f>IFERROR(1/K29,0)*K$31</f>
        <v>1.0132439629981911E-4</v>
      </c>
      <c r="L44" s="2">
        <f>IFERROR(1/L29,0)*L$31</f>
        <v>2.0621617307911874E-5</v>
      </c>
      <c r="M44" s="2">
        <f>IFERROR(1/M29,0)*M$31</f>
        <v>6.1497434018778908E-5</v>
      </c>
      <c r="N44" s="2">
        <f>IFERROR(1/N29,0)*N$31</f>
        <v>0</v>
      </c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x14ac:dyDescent="0.3">
      <c r="R45"/>
      <c r="S45"/>
      <c r="T45"/>
      <c r="U45"/>
      <c r="V45"/>
      <c r="W45"/>
      <c r="X45"/>
      <c r="Y45"/>
      <c r="Z45"/>
      <c r="AA45"/>
      <c r="AB45"/>
      <c r="AC45"/>
    </row>
    <row r="46" spans="1:29" x14ac:dyDescent="0.3">
      <c r="B46" t="s">
        <v>180</v>
      </c>
      <c r="C46" s="15">
        <f>SUM(C33:C44)</f>
        <v>3.1942293394637629E-3</v>
      </c>
      <c r="D46" s="15">
        <f t="shared" ref="D46:N46" si="0">SUM(D33:D44)</f>
        <v>1.2964077799526629E-3</v>
      </c>
      <c r="E46" s="15">
        <f t="shared" si="0"/>
        <v>3.3507762650491135E-3</v>
      </c>
      <c r="F46" s="15">
        <f t="shared" si="0"/>
        <v>8.4468184139868813E-3</v>
      </c>
      <c r="G46" s="15">
        <f t="shared" si="0"/>
        <v>2.5699551343537153E-3</v>
      </c>
      <c r="H46" s="15">
        <f t="shared" si="0"/>
        <v>1.4650162910538764E-2</v>
      </c>
      <c r="I46" s="15">
        <f t="shared" si="0"/>
        <v>3.5634329711899705E-3</v>
      </c>
      <c r="J46" s="15">
        <f t="shared" si="0"/>
        <v>6.5987904859713471E-4</v>
      </c>
      <c r="K46" s="15">
        <f t="shared" si="0"/>
        <v>2.4245735741997457E-3</v>
      </c>
      <c r="L46" s="15">
        <f t="shared" si="0"/>
        <v>3.3911555633277815E-4</v>
      </c>
      <c r="M46" s="15">
        <f t="shared" si="0"/>
        <v>3.1316994270663457E-4</v>
      </c>
      <c r="N46" s="15">
        <f t="shared" si="0"/>
        <v>1.1280319307499303E-4</v>
      </c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x14ac:dyDescent="0.3">
      <c r="B47" t="s">
        <v>181</v>
      </c>
      <c r="C47" s="15">
        <f>C46/$H$46</f>
        <v>0.21803370781399006</v>
      </c>
      <c r="D47" s="15">
        <f t="shared" ref="D47:N47" si="1">D46/$H$46</f>
        <v>8.8491014596163778E-2</v>
      </c>
      <c r="E47" s="15">
        <f t="shared" si="1"/>
        <v>0.22871938595568067</v>
      </c>
      <c r="F47" s="15">
        <f t="shared" si="1"/>
        <v>0.57656822422845311</v>
      </c>
      <c r="G47" s="15">
        <f t="shared" si="1"/>
        <v>0.17542160794027678</v>
      </c>
      <c r="H47" s="15">
        <f t="shared" si="1"/>
        <v>1</v>
      </c>
      <c r="I47" s="15">
        <f t="shared" si="1"/>
        <v>0.24323504065791474</v>
      </c>
      <c r="J47" s="15">
        <f t="shared" si="1"/>
        <v>4.5042437591082563E-2</v>
      </c>
      <c r="K47" s="15">
        <f t="shared" si="1"/>
        <v>0.1654980623086178</v>
      </c>
      <c r="L47" s="15">
        <f t="shared" si="1"/>
        <v>2.3147562139997191E-2</v>
      </c>
      <c r="M47" s="15">
        <f t="shared" si="1"/>
        <v>2.1376550187121274E-2</v>
      </c>
      <c r="N47" s="15">
        <f t="shared" si="1"/>
        <v>7.6997910373984135E-3</v>
      </c>
      <c r="R47"/>
      <c r="S47"/>
      <c r="T47"/>
      <c r="U47"/>
      <c r="V47"/>
      <c r="W47"/>
      <c r="X47"/>
      <c r="Y47"/>
      <c r="Z47"/>
      <c r="AA47"/>
      <c r="AB47"/>
      <c r="AC47"/>
    </row>
    <row r="48" spans="1:29" x14ac:dyDescent="0.3">
      <c r="R48"/>
      <c r="S48"/>
      <c r="T48"/>
      <c r="U48"/>
      <c r="V48"/>
      <c r="W48"/>
      <c r="X48"/>
      <c r="Y48"/>
      <c r="Z48"/>
      <c r="AA48"/>
      <c r="AB48"/>
      <c r="AC48"/>
    </row>
    <row r="50" spans="3:14" s="5" customFormat="1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3:14" s="5" customFormat="1" x14ac:dyDescent="0.3"/>
    <row r="52" spans="3:14" s="5" customFormat="1" x14ac:dyDescent="0.3"/>
    <row r="53" spans="3:14" s="5" customFormat="1" x14ac:dyDescent="0.3"/>
  </sheetData>
  <conditionalFormatting sqref="C3:N14">
    <cfRule type="colorScale" priority="9">
      <colorScale>
        <cfvo type="min"/>
        <cfvo type="max"/>
        <color rgb="FFFCFCFF"/>
        <color rgb="FF63BE7B"/>
      </colorScale>
    </cfRule>
  </conditionalFormatting>
  <conditionalFormatting sqref="C18:N29">
    <cfRule type="colorScale" priority="7">
      <colorScale>
        <cfvo type="min"/>
        <cfvo type="max"/>
        <color rgb="FFFCFCFF"/>
        <color rgb="FF63BE7B"/>
      </colorScale>
    </cfRule>
  </conditionalFormatting>
  <conditionalFormatting sqref="C52:N52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33:AC4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2354-7E6D-4DE8-B371-D1E239A04367}">
  <sheetPr>
    <tabColor theme="9" tint="0.59999389629810485"/>
  </sheetPr>
  <dimension ref="A1:D16"/>
  <sheetViews>
    <sheetView workbookViewId="0">
      <selection activeCell="H14" sqref="H14"/>
    </sheetView>
  </sheetViews>
  <sheetFormatPr defaultRowHeight="14.4" x14ac:dyDescent="0.3"/>
  <cols>
    <col min="2" max="2" width="22.5546875" bestFit="1" customWidth="1"/>
  </cols>
  <sheetData>
    <row r="1" spans="1:4" x14ac:dyDescent="0.3">
      <c r="A1" s="6" t="s">
        <v>177</v>
      </c>
    </row>
    <row r="2" spans="1:4" x14ac:dyDescent="0.3">
      <c r="A2" s="6" t="s">
        <v>178</v>
      </c>
    </row>
    <row r="4" spans="1:4" x14ac:dyDescent="0.3">
      <c r="A4" s="7" t="s">
        <v>162</v>
      </c>
      <c r="B4" s="7" t="s">
        <v>163</v>
      </c>
      <c r="C4" s="7" t="s">
        <v>164</v>
      </c>
    </row>
    <row r="5" spans="1:4" x14ac:dyDescent="0.3">
      <c r="A5" s="8">
        <v>1</v>
      </c>
      <c r="B5" s="9" t="s">
        <v>165</v>
      </c>
      <c r="C5" s="10">
        <v>109125.39750291099</v>
      </c>
      <c r="D5" s="3">
        <f>C5/SUM(C$5:C$16)</f>
        <v>0.10719355525019204</v>
      </c>
    </row>
    <row r="6" spans="1:4" x14ac:dyDescent="0.3">
      <c r="A6" s="8">
        <v>2</v>
      </c>
      <c r="B6" s="9" t="s">
        <v>166</v>
      </c>
      <c r="C6" s="11">
        <v>53522.41563389061</v>
      </c>
      <c r="D6" s="3">
        <f t="shared" ref="D6:D16" si="0">C6/SUM(C$5:C$16)</f>
        <v>5.2574910595144915E-2</v>
      </c>
    </row>
    <row r="7" spans="1:4" x14ac:dyDescent="0.3">
      <c r="A7" s="8">
        <v>3</v>
      </c>
      <c r="B7" s="9" t="s">
        <v>167</v>
      </c>
      <c r="C7" s="11">
        <v>95137.670967160579</v>
      </c>
      <c r="D7" s="3">
        <f t="shared" si="0"/>
        <v>9.3453452840076723E-2</v>
      </c>
    </row>
    <row r="8" spans="1:4" x14ac:dyDescent="0.3">
      <c r="A8" s="8">
        <v>4</v>
      </c>
      <c r="B8" s="9" t="s">
        <v>168</v>
      </c>
      <c r="C8" s="11">
        <v>165611.83742912355</v>
      </c>
      <c r="D8" s="3">
        <f t="shared" si="0"/>
        <v>0.16268001814216546</v>
      </c>
    </row>
    <row r="9" spans="1:4" x14ac:dyDescent="0.3">
      <c r="A9" s="8">
        <v>5</v>
      </c>
      <c r="B9" s="9" t="s">
        <v>169</v>
      </c>
      <c r="C9" s="11">
        <v>67964.397710575766</v>
      </c>
      <c r="D9" s="3">
        <f t="shared" si="0"/>
        <v>6.6761226879748933E-2</v>
      </c>
    </row>
    <row r="10" spans="1:4" x14ac:dyDescent="0.3">
      <c r="A10" s="8">
        <v>6</v>
      </c>
      <c r="B10" s="9" t="s">
        <v>170</v>
      </c>
      <c r="C10" s="11">
        <v>292367.14853097947</v>
      </c>
      <c r="D10" s="3">
        <f t="shared" si="0"/>
        <v>0.28719138538359634</v>
      </c>
    </row>
    <row r="11" spans="1:4" x14ac:dyDescent="0.3">
      <c r="A11" s="8">
        <v>7</v>
      </c>
      <c r="B11" s="9" t="s">
        <v>171</v>
      </c>
      <c r="C11" s="11">
        <v>96900.393750150746</v>
      </c>
      <c r="D11" s="3">
        <f t="shared" si="0"/>
        <v>9.5184970216901754E-2</v>
      </c>
    </row>
    <row r="12" spans="1:4" x14ac:dyDescent="0.3">
      <c r="A12" s="8">
        <v>8</v>
      </c>
      <c r="B12" s="9" t="s">
        <v>172</v>
      </c>
      <c r="C12" s="11">
        <v>27045.314595308002</v>
      </c>
      <c r="D12" s="3">
        <f t="shared" si="0"/>
        <v>2.6566532545768171E-2</v>
      </c>
    </row>
    <row r="13" spans="1:4" x14ac:dyDescent="0.3">
      <c r="A13" s="8">
        <v>9</v>
      </c>
      <c r="B13" s="9" t="s">
        <v>173</v>
      </c>
      <c r="C13" s="11">
        <v>74959.478645731593</v>
      </c>
      <c r="D13" s="3">
        <f t="shared" si="0"/>
        <v>7.3632474195775344E-2</v>
      </c>
    </row>
    <row r="14" spans="1:4" x14ac:dyDescent="0.3">
      <c r="A14" s="8">
        <v>10</v>
      </c>
      <c r="B14" s="9" t="s">
        <v>174</v>
      </c>
      <c r="C14" s="11">
        <v>12018.405186454509</v>
      </c>
      <c r="D14" s="3">
        <f t="shared" si="0"/>
        <v>1.1805643872582823E-2</v>
      </c>
    </row>
    <row r="15" spans="1:4" x14ac:dyDescent="0.3">
      <c r="A15" s="8">
        <v>11</v>
      </c>
      <c r="B15" s="9" t="s">
        <v>175</v>
      </c>
      <c r="C15" s="11">
        <v>15376.40421626858</v>
      </c>
      <c r="D15" s="3">
        <f t="shared" si="0"/>
        <v>1.5104196388946979E-2</v>
      </c>
    </row>
    <row r="16" spans="1:4" x14ac:dyDescent="0.3">
      <c r="A16" s="12">
        <v>12</v>
      </c>
      <c r="B16" s="13" t="s">
        <v>176</v>
      </c>
      <c r="C16" s="14">
        <v>7993.1358314456029</v>
      </c>
      <c r="D16" s="3">
        <f t="shared" si="0"/>
        <v>7.8516336891006327E-3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A7D7-3418-42BB-A5DD-ED26206D99CA}">
  <sheetPr>
    <tabColor theme="9" tint="0.59999389629810485"/>
  </sheetPr>
  <dimension ref="A1:C14"/>
  <sheetViews>
    <sheetView workbookViewId="0">
      <selection activeCell="F5" sqref="F5"/>
    </sheetView>
  </sheetViews>
  <sheetFormatPr defaultRowHeight="14.4" x14ac:dyDescent="0.3"/>
  <cols>
    <col min="1" max="1" width="19.21875" bestFit="1" customWidth="1"/>
    <col min="2" max="2" width="9.5546875" bestFit="1" customWidth="1"/>
  </cols>
  <sheetData>
    <row r="1" spans="1:3" x14ac:dyDescent="0.3">
      <c r="B1" s="16" t="s">
        <v>182</v>
      </c>
      <c r="C1" s="16" t="s">
        <v>183</v>
      </c>
    </row>
    <row r="2" spans="1:3" x14ac:dyDescent="0.3">
      <c r="A2" s="17" t="s">
        <v>163</v>
      </c>
      <c r="B2" s="18" t="s">
        <v>181</v>
      </c>
      <c r="C2" s="18" t="s">
        <v>181</v>
      </c>
    </row>
    <row r="3" spans="1:3" x14ac:dyDescent="0.3">
      <c r="A3" t="s">
        <v>150</v>
      </c>
      <c r="B3" s="19">
        <f t="array" ref="B3:B14">TRANSPOSE('OD Matrix Before'!C47:N47)</f>
        <v>0.21802626556983265</v>
      </c>
      <c r="C3" s="19">
        <f t="array" ref="C3:C14">TRANSPOSE('OD Matrix After'!C47:N47)</f>
        <v>0.21803370781399006</v>
      </c>
    </row>
    <row r="4" spans="1:3" x14ac:dyDescent="0.3">
      <c r="A4" t="s">
        <v>151</v>
      </c>
      <c r="B4" s="19">
        <v>8.858481426398486E-2</v>
      </c>
      <c r="C4" s="19">
        <v>8.8491014596163778E-2</v>
      </c>
    </row>
    <row r="5" spans="1:3" x14ac:dyDescent="0.3">
      <c r="A5" t="s">
        <v>152</v>
      </c>
      <c r="B5" s="19">
        <v>0.22910342445580908</v>
      </c>
      <c r="C5" s="19">
        <v>0.22871938595568067</v>
      </c>
    </row>
    <row r="6" spans="1:3" x14ac:dyDescent="0.3">
      <c r="A6" t="s">
        <v>153</v>
      </c>
      <c r="B6" s="19">
        <v>0.57717301195875281</v>
      </c>
      <c r="C6" s="19">
        <v>0.57656822422845311</v>
      </c>
    </row>
    <row r="7" spans="1:3" x14ac:dyDescent="0.3">
      <c r="A7" t="s">
        <v>154</v>
      </c>
      <c r="B7" s="19">
        <v>0.17506179172487457</v>
      </c>
      <c r="C7" s="19">
        <v>0.17542160794027678</v>
      </c>
    </row>
    <row r="8" spans="1:3" x14ac:dyDescent="0.3">
      <c r="A8" t="s">
        <v>155</v>
      </c>
      <c r="B8" s="19">
        <v>1</v>
      </c>
      <c r="C8" s="19">
        <v>1</v>
      </c>
    </row>
    <row r="9" spans="1:3" x14ac:dyDescent="0.3">
      <c r="A9" t="s">
        <v>156</v>
      </c>
      <c r="B9" s="19">
        <v>0.24181540689649395</v>
      </c>
      <c r="C9" s="19">
        <v>0.24323504065791474</v>
      </c>
    </row>
    <row r="10" spans="1:3" x14ac:dyDescent="0.3">
      <c r="A10" t="s">
        <v>157</v>
      </c>
      <c r="B10" s="19">
        <v>4.4995757854536647E-2</v>
      </c>
      <c r="C10" s="19">
        <v>4.5042437591082563E-2</v>
      </c>
    </row>
    <row r="11" spans="1:3" x14ac:dyDescent="0.3">
      <c r="A11" t="s">
        <v>158</v>
      </c>
      <c r="B11" s="19">
        <v>0.16010674529267879</v>
      </c>
      <c r="C11" s="19">
        <v>0.1654980623086178</v>
      </c>
    </row>
    <row r="12" spans="1:3" x14ac:dyDescent="0.3">
      <c r="A12" t="s">
        <v>159</v>
      </c>
      <c r="B12" s="19">
        <v>2.1324899713625722E-2</v>
      </c>
      <c r="C12" s="19">
        <v>2.3147562139997191E-2</v>
      </c>
    </row>
    <row r="13" spans="1:3" x14ac:dyDescent="0.3">
      <c r="A13" t="s">
        <v>160</v>
      </c>
      <c r="B13" s="19">
        <v>1.7588492594355003E-2</v>
      </c>
      <c r="C13" s="19">
        <v>2.1376550187121274E-2</v>
      </c>
    </row>
    <row r="14" spans="1:3" x14ac:dyDescent="0.3">
      <c r="A14" s="17" t="s">
        <v>161</v>
      </c>
      <c r="B14" s="21">
        <v>6.1460710837170605E-3</v>
      </c>
      <c r="C14" s="21">
        <v>7.6997910373984135E-3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Before TD highway</vt:lpstr>
      <vt:lpstr>OD Matrix Before</vt:lpstr>
      <vt:lpstr>After TD highway</vt:lpstr>
      <vt:lpstr>OD Matrix After</vt:lpstr>
      <vt:lpstr>Economic variables</vt:lpstr>
      <vt:lpstr>Accessibility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Rocha</dc:creator>
  <cp:lastModifiedBy>Ademir Rocha</cp:lastModifiedBy>
  <dcterms:created xsi:type="dcterms:W3CDTF">2015-06-05T18:19:34Z</dcterms:created>
  <dcterms:modified xsi:type="dcterms:W3CDTF">2022-11-25T13:22:39Z</dcterms:modified>
</cp:coreProperties>
</file>