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W:\Classes\ECET 277\Lab_9\"/>
    </mc:Choice>
  </mc:AlternateContent>
  <bookViews>
    <workbookView xWindow="240" yWindow="105" windowWidth="14805" windowHeight="801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8" i="1"/>
  <c r="C17" i="1"/>
  <c r="C16" i="1"/>
  <c r="C15" i="1"/>
  <c r="C14" i="1"/>
  <c r="C13" i="1"/>
</calcChain>
</file>

<file path=xl/sharedStrings.xml><?xml version="1.0" encoding="utf-8"?>
<sst xmlns="http://schemas.openxmlformats.org/spreadsheetml/2006/main" count="5" uniqueCount="5">
  <si>
    <t>freq (kHz)</t>
  </si>
  <si>
    <t>V_R (Vrms)</t>
  </si>
  <si>
    <t>V_R (deg)</t>
  </si>
  <si>
    <t>V_L (Vrms)</t>
  </si>
  <si>
    <t>V_C (Vrms)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</si>
</sst>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vs. V_R/V_L/V_C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V_R (Vrms)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20</c:v>
                </c:pt>
                <c:pt idx="18">
                  <c:v>30</c:v>
                </c:pt>
              </c:numCache>
            </c:numRef>
          </c:xVal>
          <c:yVal>
            <c:numRef>
              <c:f>Sheet1!$B$2:$B$20</c:f>
              <c:numCache>
                <c:formatCode>General</c:formatCode>
                <c:ptCount val="19"/>
                <c:pt idx="0">
                  <c:v>144.80000000000001</c:v>
                </c:pt>
                <c:pt idx="1">
                  <c:v>192</c:v>
                </c:pt>
                <c:pt idx="2">
                  <c:v>238.4</c:v>
                </c:pt>
                <c:pt idx="3">
                  <c:v>283.60000000000002</c:v>
                </c:pt>
                <c:pt idx="4">
                  <c:v>328.1</c:v>
                </c:pt>
                <c:pt idx="5">
                  <c:v>370.6</c:v>
                </c:pt>
                <c:pt idx="6">
                  <c:v>411.9</c:v>
                </c:pt>
                <c:pt idx="7">
                  <c:v>451.6</c:v>
                </c:pt>
                <c:pt idx="8">
                  <c:v>753.9</c:v>
                </c:pt>
                <c:pt idx="9">
                  <c:v>897.2</c:v>
                </c:pt>
                <c:pt idx="10">
                  <c:v>935.5</c:v>
                </c:pt>
                <c:pt idx="11">
                  <c:v>918.1</c:v>
                </c:pt>
                <c:pt idx="12">
                  <c:v>875</c:v>
                </c:pt>
                <c:pt idx="13">
                  <c:v>822.9</c:v>
                </c:pt>
                <c:pt idx="14">
                  <c:v>769.2</c:v>
                </c:pt>
                <c:pt idx="15">
                  <c:v>717.3</c:v>
                </c:pt>
                <c:pt idx="16">
                  <c:v>669.8</c:v>
                </c:pt>
                <c:pt idx="17">
                  <c:v>379.9</c:v>
                </c:pt>
                <c:pt idx="18">
                  <c:v>258.39999999999998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B1-41C8-9938-79AF1CC4BF0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V_L (Vrms)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20</c:v>
                </c:pt>
                <c:pt idx="18">
                  <c:v>30</c:v>
                </c:pt>
              </c:numCache>
            </c:numRef>
          </c:xVal>
          <c:yVal>
            <c:numRef>
              <c:f>Sheet1!$D$2:$D$20</c:f>
              <c:numCache>
                <c:formatCode>General</c:formatCode>
                <c:ptCount val="19"/>
                <c:pt idx="0">
                  <c:v>7.42</c:v>
                </c:pt>
                <c:pt idx="1">
                  <c:v>13.8</c:v>
                </c:pt>
                <c:pt idx="2">
                  <c:v>18.600000000000001</c:v>
                </c:pt>
                <c:pt idx="3">
                  <c:v>24.7</c:v>
                </c:pt>
                <c:pt idx="4">
                  <c:v>31.9</c:v>
                </c:pt>
                <c:pt idx="5">
                  <c:v>40.1</c:v>
                </c:pt>
                <c:pt idx="6">
                  <c:v>49.3</c:v>
                </c:pt>
                <c:pt idx="7">
                  <c:v>59.42</c:v>
                </c:pt>
                <c:pt idx="8">
                  <c:v>191.84</c:v>
                </c:pt>
                <c:pt idx="9">
                  <c:v>340.8</c:v>
                </c:pt>
                <c:pt idx="10">
                  <c:v>472.7</c:v>
                </c:pt>
                <c:pt idx="11">
                  <c:v>579</c:v>
                </c:pt>
                <c:pt idx="12">
                  <c:v>661.9</c:v>
                </c:pt>
                <c:pt idx="13">
                  <c:v>725.7</c:v>
                </c:pt>
                <c:pt idx="14">
                  <c:v>774.8</c:v>
                </c:pt>
                <c:pt idx="15">
                  <c:v>813</c:v>
                </c:pt>
                <c:pt idx="16">
                  <c:v>843.1</c:v>
                </c:pt>
                <c:pt idx="17">
                  <c:v>958.7</c:v>
                </c:pt>
                <c:pt idx="18">
                  <c:v>983.1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B1-41C8-9938-79AF1CC4BF0A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V_C (Vrms)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20</c:v>
                </c:pt>
                <c:pt idx="18">
                  <c:v>30</c:v>
                </c:pt>
              </c:numCache>
            </c:numRef>
          </c:xVal>
          <c:yVal>
            <c:numRef>
              <c:f>Sheet1!$E$2:$E$20</c:f>
              <c:numCache>
                <c:formatCode>General</c:formatCode>
                <c:ptCount val="19"/>
                <c:pt idx="0">
                  <c:v>991.7</c:v>
                </c:pt>
                <c:pt idx="1">
                  <c:v>986.4</c:v>
                </c:pt>
                <c:pt idx="2">
                  <c:v>979.9</c:v>
                </c:pt>
                <c:pt idx="3">
                  <c:v>972.1</c:v>
                </c:pt>
                <c:pt idx="4">
                  <c:v>963</c:v>
                </c:pt>
                <c:pt idx="5">
                  <c:v>952.8</c:v>
                </c:pt>
                <c:pt idx="6">
                  <c:v>941.6</c:v>
                </c:pt>
                <c:pt idx="7">
                  <c:v>929.5</c:v>
                </c:pt>
                <c:pt idx="8">
                  <c:v>777.1</c:v>
                </c:pt>
                <c:pt idx="9">
                  <c:v>616.9</c:v>
                </c:pt>
                <c:pt idx="10">
                  <c:v>482.6</c:v>
                </c:pt>
                <c:pt idx="11">
                  <c:v>378.8</c:v>
                </c:pt>
                <c:pt idx="12">
                  <c:v>300.8</c:v>
                </c:pt>
                <c:pt idx="13">
                  <c:v>242.2</c:v>
                </c:pt>
                <c:pt idx="14">
                  <c:v>197.9</c:v>
                </c:pt>
                <c:pt idx="15">
                  <c:v>163.9</c:v>
                </c:pt>
                <c:pt idx="16">
                  <c:v>137.69999999999999</c:v>
                </c:pt>
                <c:pt idx="17">
                  <c:v>38.5</c:v>
                </c:pt>
                <c:pt idx="18">
                  <c:v>16.899999999999999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B1-41C8-9938-79AF1CC4B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08872"/>
        <c:axId val="394305592"/>
      </c:scatterChart>
      <c:valAx>
        <c:axId val="3943088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  <a:r>
                  <a:rPr lang="en-US" baseline="0"/>
                  <a:t> (kHz)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05592"/>
        <c:crosses val="autoZero"/>
        <c:crossBetween val="midCat"/>
      </c:valAx>
      <c:valAx>
        <c:axId val="39430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08872"/>
        <c:crossesAt val="0.1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vs. Phase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V_R (deg)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20</c:v>
                </c:pt>
                <c:pt idx="18">
                  <c:v>30</c:v>
                </c:pt>
              </c:numCache>
            </c:numRef>
          </c:xVal>
          <c:yVal>
            <c:numRef>
              <c:f>Sheet1!$C$2:$C$20</c:f>
              <c:numCache>
                <c:formatCode>General</c:formatCode>
                <c:ptCount val="19"/>
                <c:pt idx="0">
                  <c:v>80</c:v>
                </c:pt>
                <c:pt idx="1">
                  <c:v>76</c:v>
                </c:pt>
                <c:pt idx="2">
                  <c:v>75</c:v>
                </c:pt>
                <c:pt idx="3">
                  <c:v>71</c:v>
                </c:pt>
                <c:pt idx="4">
                  <c:v>70</c:v>
                </c:pt>
                <c:pt idx="5">
                  <c:v>67</c:v>
                </c:pt>
                <c:pt idx="6">
                  <c:v>65</c:v>
                </c:pt>
                <c:pt idx="7">
                  <c:v>63</c:v>
                </c:pt>
                <c:pt idx="8">
                  <c:v>37</c:v>
                </c:pt>
                <c:pt idx="9">
                  <c:v>18</c:v>
                </c:pt>
                <c:pt idx="10">
                  <c:v>0</c:v>
                </c:pt>
                <c:pt idx="11">
                  <c:v>-12</c:v>
                </c:pt>
                <c:pt idx="12">
                  <c:v>-22</c:v>
                </c:pt>
                <c:pt idx="13">
                  <c:v>-27</c:v>
                </c:pt>
                <c:pt idx="14">
                  <c:v>-36</c:v>
                </c:pt>
                <c:pt idx="15">
                  <c:v>-40</c:v>
                </c:pt>
                <c:pt idx="16">
                  <c:v>-46</c:v>
                </c:pt>
                <c:pt idx="17">
                  <c:v>-66</c:v>
                </c:pt>
                <c:pt idx="18">
                  <c:v>-73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85-477A-B822-8BAE435EC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25520"/>
        <c:axId val="395226176"/>
      </c:scatterChart>
      <c:valAx>
        <c:axId val="3952255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(kHz)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26176"/>
        <c:crosses val="autoZero"/>
        <c:crossBetween val="midCat"/>
      </c:valAx>
      <c:valAx>
        <c:axId val="39522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Phase Angle (deg)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25520"/>
        <c:crossesAt val="0.1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0</xdr:row>
      <xdr:rowOff>180975</xdr:rowOff>
    </xdr:from>
    <xdr:to>
      <xdr:col>13</xdr:col>
      <xdr:colOff>447675</xdr:colOff>
      <xdr:row>15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147637</xdr:colOff>
      <xdr:row>15</xdr:row>
      <xdr:rowOff>66675</xdr:rowOff>
    </xdr:from>
    <xdr:to>
      <xdr:col>13</xdr:col>
      <xdr:colOff>452437</xdr:colOff>
      <xdr:row>29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G1" workbookViewId="0">
      <selection activeCell="L33" sqref="L33"/>
    </sheetView>
  </sheetViews>
  <sheetFormatPr defaultRowHeight="15" x14ac:dyDescent="0.25"/>
  <cols>
    <col min="5" max="5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0.3</v>
      </c>
      <c r="B2">
        <v>144.80000000000001</v>
      </c>
      <c r="C2">
        <v>80</v>
      </c>
      <c r="D2">
        <v>7.42</v>
      </c>
      <c r="E2">
        <v>991.7</v>
      </c>
    </row>
    <row r="3" spans="1:5" x14ac:dyDescent="0.25">
      <c r="A3">
        <v>0.4</v>
      </c>
      <c r="B3">
        <v>192</v>
      </c>
      <c r="C3">
        <v>76</v>
      </c>
      <c r="D3">
        <v>13.8</v>
      </c>
      <c r="E3">
        <v>986.4</v>
      </c>
    </row>
    <row r="4" spans="1:5" x14ac:dyDescent="0.25">
      <c r="A4">
        <v>0.5</v>
      </c>
      <c r="B4">
        <v>238.4</v>
      </c>
      <c r="C4">
        <v>75</v>
      </c>
      <c r="D4">
        <v>18.600000000000001</v>
      </c>
      <c r="E4">
        <v>979.9</v>
      </c>
    </row>
    <row r="5" spans="1:5" x14ac:dyDescent="0.25">
      <c r="A5">
        <v>0.6</v>
      </c>
      <c r="B5">
        <v>283.60000000000002</v>
      </c>
      <c r="C5">
        <v>71</v>
      </c>
      <c r="D5">
        <v>24.7</v>
      </c>
      <c r="E5">
        <v>972.1</v>
      </c>
    </row>
    <row r="6" spans="1:5" x14ac:dyDescent="0.25">
      <c r="A6">
        <v>0.7</v>
      </c>
      <c r="B6">
        <v>328.1</v>
      </c>
      <c r="C6">
        <v>70</v>
      </c>
      <c r="D6">
        <v>31.9</v>
      </c>
      <c r="E6">
        <v>963</v>
      </c>
    </row>
    <row r="7" spans="1:5" x14ac:dyDescent="0.25">
      <c r="A7">
        <v>0.8</v>
      </c>
      <c r="B7">
        <v>370.6</v>
      </c>
      <c r="C7">
        <v>67</v>
      </c>
      <c r="D7">
        <v>40.1</v>
      </c>
      <c r="E7">
        <v>952.8</v>
      </c>
    </row>
    <row r="8" spans="1:5" x14ac:dyDescent="0.25">
      <c r="A8">
        <v>0.9</v>
      </c>
      <c r="B8">
        <v>411.9</v>
      </c>
      <c r="C8">
        <v>65</v>
      </c>
      <c r="D8">
        <v>49.3</v>
      </c>
      <c r="E8">
        <v>941.6</v>
      </c>
    </row>
    <row r="9" spans="1:5" x14ac:dyDescent="0.25">
      <c r="A9">
        <v>1</v>
      </c>
      <c r="B9">
        <v>451.6</v>
      </c>
      <c r="C9">
        <v>63</v>
      </c>
      <c r="D9">
        <v>59.42</v>
      </c>
      <c r="E9">
        <v>929.5</v>
      </c>
    </row>
    <row r="10" spans="1:5" x14ac:dyDescent="0.25">
      <c r="A10">
        <v>2</v>
      </c>
      <c r="B10">
        <v>753.9</v>
      </c>
      <c r="C10">
        <v>37</v>
      </c>
      <c r="D10">
        <v>191.84</v>
      </c>
      <c r="E10">
        <v>777.1</v>
      </c>
    </row>
    <row r="11" spans="1:5" x14ac:dyDescent="0.25">
      <c r="A11">
        <v>3</v>
      </c>
      <c r="B11">
        <v>897.2</v>
      </c>
      <c r="C11">
        <v>18</v>
      </c>
      <c r="D11">
        <v>340.8</v>
      </c>
      <c r="E11">
        <v>616.9</v>
      </c>
    </row>
    <row r="12" spans="1:5" x14ac:dyDescent="0.25">
      <c r="A12">
        <v>4</v>
      </c>
      <c r="B12">
        <v>935.5</v>
      </c>
      <c r="C12">
        <v>0</v>
      </c>
      <c r="D12">
        <v>472.7</v>
      </c>
      <c r="E12">
        <v>482.6</v>
      </c>
    </row>
    <row r="13" spans="1:5" x14ac:dyDescent="0.25">
      <c r="A13">
        <v>5</v>
      </c>
      <c r="B13">
        <v>918.1</v>
      </c>
      <c r="C13">
        <f>348-360</f>
        <v>-12</v>
      </c>
      <c r="D13">
        <v>579</v>
      </c>
      <c r="E13">
        <v>378.8</v>
      </c>
    </row>
    <row r="14" spans="1:5" x14ac:dyDescent="0.25">
      <c r="A14">
        <v>6</v>
      </c>
      <c r="B14">
        <v>875</v>
      </c>
      <c r="C14">
        <f>338-360</f>
        <v>-22</v>
      </c>
      <c r="D14">
        <v>661.9</v>
      </c>
      <c r="E14">
        <v>300.8</v>
      </c>
    </row>
    <row r="15" spans="1:5" x14ac:dyDescent="0.25">
      <c r="A15">
        <v>7</v>
      </c>
      <c r="B15">
        <v>822.9</v>
      </c>
      <c r="C15">
        <f>333-360</f>
        <v>-27</v>
      </c>
      <c r="D15">
        <v>725.7</v>
      </c>
      <c r="E15">
        <v>242.2</v>
      </c>
    </row>
    <row r="16" spans="1:5" x14ac:dyDescent="0.25">
      <c r="A16">
        <v>8</v>
      </c>
      <c r="B16">
        <v>769.2</v>
      </c>
      <c r="C16">
        <f>324-360</f>
        <v>-36</v>
      </c>
      <c r="D16">
        <v>774.8</v>
      </c>
      <c r="E16">
        <v>197.9</v>
      </c>
    </row>
    <row r="17" spans="1:5" x14ac:dyDescent="0.25">
      <c r="A17">
        <v>9</v>
      </c>
      <c r="B17">
        <v>717.3</v>
      </c>
      <c r="C17">
        <f>320-360</f>
        <v>-40</v>
      </c>
      <c r="D17">
        <v>813</v>
      </c>
      <c r="E17">
        <v>163.9</v>
      </c>
    </row>
    <row r="18" spans="1:5" x14ac:dyDescent="0.25">
      <c r="A18">
        <v>10</v>
      </c>
      <c r="B18">
        <v>669.8</v>
      </c>
      <c r="C18">
        <f>314-360</f>
        <v>-46</v>
      </c>
      <c r="D18">
        <v>843.1</v>
      </c>
      <c r="E18">
        <v>137.69999999999999</v>
      </c>
    </row>
    <row r="19" spans="1:5" x14ac:dyDescent="0.25">
      <c r="A19">
        <v>20</v>
      </c>
      <c r="B19">
        <v>379.9</v>
      </c>
      <c r="C19">
        <f>294-360</f>
        <v>-66</v>
      </c>
      <c r="D19">
        <v>958.7</v>
      </c>
      <c r="E19">
        <v>38.5</v>
      </c>
    </row>
    <row r="20" spans="1:5" x14ac:dyDescent="0.25">
      <c r="A20">
        <v>30</v>
      </c>
      <c r="B20">
        <v>258.39999999999998</v>
      </c>
      <c r="C20">
        <f>287-360</f>
        <v>-73</v>
      </c>
      <c r="D20">
        <v>983.1</v>
      </c>
      <c r="E20">
        <v>16.899999999999999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Derwent, Alexander Thomas</dc:creator>
  <cp:keywords/>
  <dc:description/>
  <cp:lastModifiedBy>Derwent, Alexander Thomas</cp:lastModifiedBy>
  <cp:revision/>
  <dcterms:created xsi:type="dcterms:W3CDTF">2020-10-23T13:39:56Z</dcterms:created>
  <dcterms:modified xsi:type="dcterms:W3CDTF">2020-10-23T16:41:23Z</dcterms:modified>
  <cp:category/>
  <cp:contentStatus/>
</cp:coreProperties>
</file>