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esolas/Downloads/"/>
    </mc:Choice>
  </mc:AlternateContent>
  <xr:revisionPtr revIDLastSave="0" documentId="8_{CDCEA1C2-5054-F843-AB4B-1001EC903593}" xr6:coauthVersionLast="47" xr6:coauthVersionMax="47" xr10:uidLastSave="{00000000-0000-0000-0000-000000000000}"/>
  <bookViews>
    <workbookView xWindow="0" yWindow="500" windowWidth="20080" windowHeight="14960" activeTab="1" xr2:uid="{00000000-000D-0000-FFFF-FFFF00000000}"/>
  </bookViews>
  <sheets>
    <sheet name="9.1D" sheetId="1" r:id="rId1"/>
    <sheet name="9.2D" sheetId="4" r:id="rId2"/>
    <sheet name="9.3B" sheetId="6" r:id="rId3"/>
  </sheets>
  <definedNames>
    <definedName name="_xlchart.v1.0" hidden="1">'9.3B'!$K$4:$K$10</definedName>
    <definedName name="_xlchart.v1.1" hidden="1">'9.3B'!$L$4:$L$10</definedName>
    <definedName name="_xlchart.v1.2" hidden="1">'9.3B'!$K$4:$K$10</definedName>
    <definedName name="_xlchart.v1.3" hidden="1">'9.3B'!$L$4:$L$10</definedName>
    <definedName name="_xlchart.v1.4" hidden="1">'9.3B'!$K$4:$K$10</definedName>
    <definedName name="_xlchart.v1.5" hidden="1">'9.3B'!$L$4:$L$10</definedName>
    <definedName name="_xlchart.v1.6" hidden="1">'9.3B'!$B$52:$B$101</definedName>
    <definedName name="_xlchart.v1.7" hidden="1">'9.3B'!$K$4:$K$10</definedName>
    <definedName name="_xlchart.v1.8" hidden="1">'9.3B'!$L$4:$L$10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I4" i="6" a="1"/>
  <c r="I6" i="6" s="1"/>
  <c r="F5" i="6"/>
  <c r="I5" i="6"/>
  <c r="F7" i="6"/>
  <c r="F9" i="6" s="1"/>
  <c r="F8" i="6"/>
  <c r="I8" i="6"/>
  <c r="F40" i="6"/>
  <c r="F41" i="6"/>
  <c r="I41" i="6" a="1"/>
  <c r="I46" i="6" s="1"/>
  <c r="F42" i="6"/>
  <c r="F44" i="6"/>
  <c r="F45" i="6"/>
  <c r="F46" i="6" s="1"/>
  <c r="I47" i="6" l="1"/>
  <c r="I44" i="6"/>
  <c r="I42" i="6"/>
  <c r="I43" i="6"/>
  <c r="I10" i="6"/>
  <c r="I7" i="6"/>
  <c r="I4" i="6"/>
  <c r="I9" i="6"/>
  <c r="I49" i="6"/>
  <c r="I41" i="6"/>
  <c r="I45" i="6"/>
  <c r="I48" i="6"/>
  <c r="I11" i="6" l="1"/>
  <c r="I50" i="6"/>
  <c r="L46" i="6" s="1"/>
  <c r="L8" i="6" l="1"/>
  <c r="L6" i="6"/>
  <c r="L5" i="6"/>
  <c r="L9" i="6"/>
  <c r="L49" i="6"/>
  <c r="L45" i="6"/>
  <c r="L44" i="6"/>
  <c r="L42" i="6"/>
  <c r="L43" i="6"/>
  <c r="L47" i="6"/>
  <c r="L7" i="6"/>
  <c r="L10" i="6"/>
  <c r="L41" i="6"/>
  <c r="L4" i="6"/>
  <c r="L48" i="6"/>
  <c r="L11" i="6" l="1"/>
  <c r="L50" i="6"/>
  <c r="B7" i="4" l="1"/>
  <c r="C7" i="4"/>
  <c r="B13" i="4"/>
  <c r="B16" i="4" s="1"/>
  <c r="C13" i="4"/>
  <c r="C16" i="4" s="1"/>
  <c r="B14" i="4"/>
  <c r="C14" i="4"/>
  <c r="B15" i="4"/>
  <c r="C15" i="4"/>
  <c r="F8" i="1" l="1"/>
  <c r="F7" i="1"/>
  <c r="F6" i="1"/>
  <c r="F9" i="1" s="1"/>
  <c r="F16" i="1" l="1"/>
  <c r="F17" i="1"/>
  <c r="F15" i="1"/>
  <c r="F18" i="1" s="1"/>
  <c r="E8" i="1" l="1"/>
  <c r="E7" i="1"/>
  <c r="E6" i="1"/>
  <c r="E9" i="1" l="1"/>
  <c r="E17" i="1" l="1"/>
  <c r="E16" i="1"/>
  <c r="E15" i="1"/>
  <c r="E18" i="1"/>
</calcChain>
</file>

<file path=xl/sharedStrings.xml><?xml version="1.0" encoding="utf-8"?>
<sst xmlns="http://schemas.openxmlformats.org/spreadsheetml/2006/main" count="329" uniqueCount="36">
  <si>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</si>
  <si>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</si>
  <si>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</si>
  <si>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</si>
  <si>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</si>
  <si>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</si>
  <si>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</si>
  <si>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</si>
  <si>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</si>
  <si>
    <t>Area 2</t>
  </si>
  <si>
    <t>Results</t>
  </si>
  <si>
    <t xml:space="preserve">In both areas, "Other" is more popular than brands A and B, with brand B outperforming A. However, in Area 2, brand A and B are more popular, and "Other" is less popular compared to Area 1.
</t>
  </si>
  <si>
    <t>Abundant</t>
  </si>
  <si>
    <t>Sparse</t>
  </si>
  <si>
    <t>Absent</t>
  </si>
  <si>
    <t>Location B</t>
  </si>
  <si>
    <t>Location A</t>
  </si>
  <si>
    <t>Range</t>
  </si>
  <si>
    <t>Max</t>
  </si>
  <si>
    <t>Min</t>
  </si>
  <si>
    <t xml:space="preserve"> </t>
  </si>
  <si>
    <t>SD</t>
  </si>
  <si>
    <t>Mean</t>
  </si>
  <si>
    <t>Frequency</t>
  </si>
  <si>
    <t>Mark</t>
  </si>
  <si>
    <t>UCB</t>
  </si>
  <si>
    <t>n</t>
  </si>
  <si>
    <t>Diet A</t>
  </si>
  <si>
    <t>Relative</t>
  </si>
  <si>
    <t>Class</t>
  </si>
  <si>
    <t>Wtloss</t>
  </si>
  <si>
    <t>Diet</t>
  </si>
  <si>
    <t>There is a higher adundance in location A than B, but there is a higher level of absence in location B</t>
  </si>
  <si>
    <t>Diet B</t>
  </si>
  <si>
    <t xml:space="preserve">Results </t>
  </si>
  <si>
    <t>Diet B had a larger range of weight loss results so it has a higher variation than Diet A. Overall Diet A is more effective as the most common amount of weight loss is 7kg, whereas for Diet B it is only 3kg.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</si>
</sst>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1"/>
    <xf numFmtId="0" fontId="1" fillId="0" borderId="0" xfId="1" applyFont="1" applyAlignment="1">
      <alignment horizontal="center"/>
    </xf>
    <xf numFmtId="164" fontId="2" fillId="0" borderId="0" xfId="1" applyNumberFormat="1" applyAlignment="1">
      <alignment horizontal="center"/>
    </xf>
    <xf numFmtId="0" fontId="1" fillId="0" borderId="0" xfId="1" applyFont="1"/>
    <xf numFmtId="0" fontId="2" fillId="0" borderId="0" xfId="1" applyAlignment="1">
      <alignment horizontal="center"/>
    </xf>
    <xf numFmtId="0" fontId="1" fillId="0" borderId="0" xfId="1" applyFont="1" applyAlignment="1">
      <alignment horizontal="left"/>
    </xf>
    <xf numFmtId="165" fontId="2" fillId="0" borderId="0" xfId="1" quotePrefix="1" applyNumberFormat="1" applyAlignment="1">
      <alignment horizontal="center"/>
    </xf>
    <xf numFmtId="0" fontId="2" fillId="0" borderId="0" xfId="1" quotePrefix="1" applyAlignment="1">
      <alignment horizontal="center"/>
    </xf>
    <xf numFmtId="165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165" fontId="2" fillId="0" borderId="0" xfId="1" applyNumberFormat="1" applyAlignment="1">
      <alignment horizontal="center"/>
    </xf>
    <xf numFmtId="0" fontId="3" fillId="0" borderId="0" xfId="1" quotePrefix="1" applyFont="1" applyAlignment="1">
      <alignment horizontal="center"/>
    </xf>
    <xf numFmtId="2" fontId="2" fillId="0" borderId="0" xfId="1" applyNumberFormat="1" applyAlignment="1">
      <alignment horizontal="center"/>
    </xf>
    <xf numFmtId="165" fontId="2" fillId="0" borderId="0" xfId="1" applyNumberFormat="1"/>
    <xf numFmtId="0" fontId="2" fillId="0" borderId="0" xfId="1" applyAlignment="1">
      <alignment wrapText="1"/>
    </xf>
  </cellXfs>
  <cellStyles count="2">
    <cellStyle name="Normal" xfId="0" builtinId="0"/>
    <cellStyle name="Normal 2" xfId="1" xr:uid="{A25D2528-54DD-F14D-B827-FCC8C6B7D4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'9.1D'!$E$5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'9.1D'!$D$15:$D$17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'9.1D'!$E$15:$E$17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8-4846-86AF-C64A2D6F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420560"/>
        <c:axId val="263160016"/>
      </c:barChart>
      <c:catAx>
        <c:axId val="33042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160016"/>
        <c:crosses val="autoZero"/>
        <c:auto val="1"/>
        <c:lblAlgn val="ctr"/>
        <c:lblOffset val="100"/>
        <c:noMultiLvlLbl val="0"/>
      </c:catAx>
      <c:valAx>
        <c:axId val="2631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2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</a:t>
            </a:r>
            <a:r>
              <a:rPr lang="en-GB" baseline="0"/>
              <a:t>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'9.1D'!$F$5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'9.1D'!$D$15:$D$17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'9.1D'!$F$15:$F$17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6-734B-AE9D-14A22CA3F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420560"/>
        <c:axId val="263160016"/>
      </c:barChart>
      <c:catAx>
        <c:axId val="33042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160016"/>
        <c:crosses val="autoZero"/>
        <c:auto val="1"/>
        <c:lblAlgn val="ctr"/>
        <c:lblOffset val="100"/>
        <c:noMultiLvlLbl val="0"/>
      </c:catAx>
      <c:valAx>
        <c:axId val="26316001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2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Location</a:t>
            </a:r>
            <a:r>
              <a:rPr lang="en-GB" baseline="0"/>
              <a:t> A &amp;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'9.2D'!$B$12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'9.2D'!$A$13:$A$15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'9.2D'!$B$13:$B$15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7-3F47-9E6E-F304D20B84F7}"/>
            </c:ext>
          </c:extLst>
        </c:ser>
        <c:ser>
          <c:idx val="1"/>
          <c:order val="1"/>
          <c:tx>
            <c:strRef>
              <c:f>'9.2D'!$C$12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'9.2D'!$A$13:$A$15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'9.2D'!$C$13:$C$15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7-3F47-9E6E-F304D20B8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09648"/>
        <c:axId val="186137248"/>
      </c:barChart>
      <c:catAx>
        <c:axId val="18580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7248"/>
        <c:crosses val="autoZero"/>
        <c:auto val="1"/>
        <c:lblAlgn val="ctr"/>
        <c:lblOffset val="100"/>
        <c:noMultiLvlLbl val="0"/>
      </c:catAx>
      <c:valAx>
        <c:axId val="1861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'9.3B'!$K$4:$K$10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'9.3B'!$L$4:$L$10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1-124C-AB16-CE41F301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'9.3B'!$K$41:$K$49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'9.3B'!$L$41:$L$49</c:f>
              <c:numCache>
                <c:formatCode>0.00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9-8743-8D57-60D5BF62C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40028176"/>
        <c:axId val="1140025776"/>
      </c:barChart>
      <c:catAx>
        <c:axId val="114002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5776"/>
        <c:crosses val="autoZero"/>
        <c:auto val="1"/>
        <c:lblAlgn val="ctr"/>
        <c:lblOffset val="100"/>
        <c:noMultiLvlLbl val="0"/>
      </c:catAx>
      <c:valAx>
        <c:axId val="11400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44450</xdr:rowOff>
    </xdr:from>
    <xdr:to>
      <xdr:col>7</xdr:col>
      <xdr:colOff>508000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3824F-D3F5-A9B6-9384-A3DDD1419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660400</xdr:colOff>
      <xdr:row>2</xdr:row>
      <xdr:rowOff>63500</xdr:rowOff>
    </xdr:from>
    <xdr:to>
      <xdr:col>14</xdr:col>
      <xdr:colOff>139700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B55960-4DDB-9742-8D8F-F4585DC81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0</xdr:row>
      <xdr:rowOff>146050</xdr:rowOff>
    </xdr:from>
    <xdr:to>
      <xdr:col>11</xdr:col>
      <xdr:colOff>431800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A3D60-1423-745E-3B98-246D208EE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342321</xdr:colOff>
      <xdr:row>12</xdr:row>
      <xdr:rowOff>99868</xdr:rowOff>
    </xdr:from>
    <xdr:to>
      <xdr:col>11</xdr:col>
      <xdr:colOff>244185</xdr:colOff>
      <xdr:row>35</xdr:row>
      <xdr:rowOff>62056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6B5D0-46A9-C542-B3B5-D114D4586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80384</xdr:colOff>
      <xdr:row>51</xdr:row>
      <xdr:rowOff>91062</xdr:rowOff>
    </xdr:from>
    <xdr:to>
      <xdr:col>11</xdr:col>
      <xdr:colOff>28286</xdr:colOff>
      <xdr:row>74</xdr:row>
      <xdr:rowOff>83128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EAD1F3-526C-924B-B261-664361B7C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E1" workbookViewId="0">
      <selection activeCell="K23" sqref="K23"/>
    </sheetView>
  </sheetViews>
  <sheetFormatPr baseColWidth="10" defaultColWidth="8.83203125" defaultRowHeight="13"/>
  <cols>
    <col min="7" max="7" width="52.33203125" customWidth="1"/>
  </cols>
  <sheetData>
    <row r="1" spans="1:6">
      <c r="A1" s="1" t="s">
        <v>0</v>
      </c>
      <c r="B1" s="1" t="s">
        <v>1</v>
      </c>
    </row>
    <row r="2" spans="1:6">
      <c r="A2" s="2">
        <v>1</v>
      </c>
      <c r="B2" s="3" t="s">
        <v>2</v>
      </c>
    </row>
    <row r="3" spans="1:6">
      <c r="A3" s="2">
        <v>1</v>
      </c>
      <c r="B3" s="3" t="s">
        <v>3</v>
      </c>
      <c r="D3" s="4" t="s">
        <v>4</v>
      </c>
    </row>
    <row r="4" spans="1:6">
      <c r="A4" s="2">
        <v>1</v>
      </c>
      <c r="B4" s="2" t="s">
        <v>5</v>
      </c>
      <c r="D4" s="4"/>
    </row>
    <row r="5" spans="1:6">
      <c r="A5" s="2">
        <v>1</v>
      </c>
      <c r="B5" s="3" t="s">
        <v>2</v>
      </c>
      <c r="D5" s="4"/>
      <c r="E5" s="1" t="s">
        <v>6</v>
      </c>
      <c r="F5" s="1" t="s">
        <v>9</v>
      </c>
    </row>
    <row r="6" spans="1:6">
      <c r="A6" s="2">
        <v>1</v>
      </c>
      <c r="B6" s="3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spans="1:6">
      <c r="A7" s="2">
        <v>1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>
      <c r="A9" s="2">
        <v>1</v>
      </c>
      <c r="B9" s="3" t="s">
        <v>3</v>
      </c>
      <c r="D9" s="1" t="s">
        <v>7</v>
      </c>
      <c r="E9" s="1">
        <f>SUM(E6:E8)</f>
        <v>70</v>
      </c>
      <c r="F9" s="1">
        <f>SUM(F6:F8)</f>
        <v>90</v>
      </c>
    </row>
    <row r="10" spans="1:6">
      <c r="A10" s="2">
        <v>1</v>
      </c>
      <c r="B10" s="3" t="s">
        <v>3</v>
      </c>
      <c r="D10" s="4"/>
      <c r="F10" s="2"/>
    </row>
    <row r="11" spans="1:6">
      <c r="A11" s="2">
        <v>1</v>
      </c>
      <c r="B11" s="3" t="s">
        <v>3</v>
      </c>
      <c r="D11" s="4"/>
      <c r="F11" s="2"/>
    </row>
    <row r="12" spans="1:6">
      <c r="A12" s="2">
        <v>1</v>
      </c>
      <c r="B12" s="3" t="s">
        <v>2</v>
      </c>
      <c r="D12" s="4" t="s">
        <v>8</v>
      </c>
      <c r="F12" s="2"/>
    </row>
    <row r="13" spans="1:6">
      <c r="A13" s="2">
        <v>1</v>
      </c>
      <c r="B13" s="3" t="s">
        <v>3</v>
      </c>
      <c r="D13" s="4"/>
      <c r="F13" s="2"/>
    </row>
    <row r="14" spans="1:6">
      <c r="A14" s="2">
        <v>1</v>
      </c>
      <c r="B14" s="3" t="s">
        <v>3</v>
      </c>
      <c r="D14" s="4"/>
      <c r="E14" s="1" t="s">
        <v>6</v>
      </c>
      <c r="F14" s="1" t="s">
        <v>9</v>
      </c>
    </row>
    <row r="15" spans="1:6">
      <c r="A15" s="2">
        <v>1</v>
      </c>
      <c r="B15" s="2" t="s">
        <v>5</v>
      </c>
      <c r="D15" s="1" t="s">
        <v>5</v>
      </c>
      <c r="E15" s="5">
        <f>100*E6/E$9</f>
        <v>15.714285714285714</v>
      </c>
      <c r="F15" s="5">
        <f t="shared" ref="F15:F17" si="0">100*F6/F$9</f>
        <v>21.111111111111111</v>
      </c>
    </row>
    <row r="16" spans="1:6">
      <c r="A16" s="2">
        <v>1</v>
      </c>
      <c r="B16" s="2" t="s">
        <v>5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7">
      <c r="A17" s="2">
        <v>1</v>
      </c>
      <c r="B17" s="2" t="s">
        <v>5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7">
      <c r="A18" s="2">
        <v>1</v>
      </c>
      <c r="B18" s="3" t="s">
        <v>2</v>
      </c>
      <c r="D18" s="1" t="s">
        <v>7</v>
      </c>
      <c r="E18" s="1">
        <f>SUM(E15:E17)</f>
        <v>100</v>
      </c>
      <c r="F18" s="1">
        <f>SUM(F15:F17)</f>
        <v>100</v>
      </c>
    </row>
    <row r="19" spans="1:7">
      <c r="A19" s="2">
        <v>1</v>
      </c>
      <c r="B19" s="2" t="s">
        <v>5</v>
      </c>
    </row>
    <row r="20" spans="1:7">
      <c r="A20" s="2">
        <v>1</v>
      </c>
      <c r="B20" s="3" t="s">
        <v>3</v>
      </c>
    </row>
    <row r="21" spans="1:7">
      <c r="A21" s="2">
        <v>1</v>
      </c>
      <c r="B21" s="3" t="s">
        <v>2</v>
      </c>
    </row>
    <row r="22" spans="1:7">
      <c r="A22" s="2">
        <v>1</v>
      </c>
      <c r="B22" s="2" t="s">
        <v>5</v>
      </c>
      <c r="G22" s="6" t="s">
        <v>10</v>
      </c>
    </row>
    <row r="23" spans="1:7" ht="104" customHeight="1">
      <c r="A23" s="2">
        <v>1</v>
      </c>
      <c r="B23" s="3" t="s">
        <v>2</v>
      </c>
      <c r="G23" s="7" t="s">
        <v>11</v>
      </c>
    </row>
    <row r="24" spans="1:7">
      <c r="A24" s="2">
        <v>1</v>
      </c>
      <c r="B24" s="3" t="s">
        <v>3</v>
      </c>
    </row>
    <row r="25" spans="1:7">
      <c r="A25" s="2">
        <v>1</v>
      </c>
      <c r="B25" s="3" t="s">
        <v>3</v>
      </c>
    </row>
    <row r="26" spans="1:7">
      <c r="A26" s="2">
        <v>1</v>
      </c>
      <c r="B26" s="3" t="s">
        <v>2</v>
      </c>
    </row>
    <row r="27" spans="1:7">
      <c r="A27" s="2">
        <v>1</v>
      </c>
      <c r="B27" s="3" t="s">
        <v>2</v>
      </c>
    </row>
    <row r="28" spans="1:7">
      <c r="A28" s="2">
        <v>1</v>
      </c>
      <c r="B28" s="3" t="s">
        <v>3</v>
      </c>
    </row>
    <row r="29" spans="1:7">
      <c r="A29" s="2">
        <v>1</v>
      </c>
      <c r="B29" s="3" t="s">
        <v>3</v>
      </c>
    </row>
    <row r="30" spans="1:7">
      <c r="A30" s="2">
        <v>1</v>
      </c>
      <c r="B30" s="3" t="s">
        <v>3</v>
      </c>
    </row>
    <row r="31" spans="1:7">
      <c r="A31" s="2">
        <v>1</v>
      </c>
      <c r="B31" s="3" t="s">
        <v>3</v>
      </c>
    </row>
    <row r="32" spans="1:7">
      <c r="A32" s="2">
        <v>1</v>
      </c>
      <c r="B32" s="3" t="s">
        <v>3</v>
      </c>
    </row>
    <row r="33" spans="1:2">
      <c r="A33" s="2">
        <v>1</v>
      </c>
      <c r="B33" s="3" t="s">
        <v>2</v>
      </c>
    </row>
    <row r="34" spans="1:2">
      <c r="A34" s="2">
        <v>1</v>
      </c>
      <c r="B34" s="3" t="s">
        <v>2</v>
      </c>
    </row>
    <row r="35" spans="1:2">
      <c r="A35" s="2">
        <v>1</v>
      </c>
      <c r="B35" s="3" t="s">
        <v>3</v>
      </c>
    </row>
    <row r="36" spans="1:2">
      <c r="A36" s="2">
        <v>1</v>
      </c>
      <c r="B36" s="3" t="s">
        <v>3</v>
      </c>
    </row>
    <row r="37" spans="1:2">
      <c r="A37" s="2">
        <v>1</v>
      </c>
      <c r="B37" s="3" t="s">
        <v>2</v>
      </c>
    </row>
    <row r="38" spans="1:2">
      <c r="A38" s="2">
        <v>1</v>
      </c>
      <c r="B38" s="3" t="s">
        <v>2</v>
      </c>
    </row>
    <row r="39" spans="1:2">
      <c r="A39" s="2">
        <v>1</v>
      </c>
      <c r="B39" s="3" t="s">
        <v>2</v>
      </c>
    </row>
    <row r="40" spans="1:2">
      <c r="A40" s="2">
        <v>1</v>
      </c>
      <c r="B40" s="3" t="s">
        <v>3</v>
      </c>
    </row>
    <row r="41" spans="1:2">
      <c r="A41" s="2">
        <v>1</v>
      </c>
      <c r="B41" s="3" t="s">
        <v>3</v>
      </c>
    </row>
    <row r="42" spans="1:2">
      <c r="A42" s="2">
        <v>1</v>
      </c>
      <c r="B42" s="3" t="s">
        <v>2</v>
      </c>
    </row>
    <row r="43" spans="1:2">
      <c r="A43" s="2">
        <v>1</v>
      </c>
      <c r="B43" s="3" t="s">
        <v>3</v>
      </c>
    </row>
    <row r="44" spans="1:2">
      <c r="A44" s="2">
        <v>1</v>
      </c>
      <c r="B44" s="3" t="s">
        <v>3</v>
      </c>
    </row>
    <row r="45" spans="1:2">
      <c r="A45" s="2">
        <v>1</v>
      </c>
      <c r="B45" s="3" t="s">
        <v>3</v>
      </c>
    </row>
    <row r="46" spans="1:2">
      <c r="A46" s="2">
        <v>1</v>
      </c>
      <c r="B46" s="3" t="s">
        <v>3</v>
      </c>
    </row>
    <row r="47" spans="1:2">
      <c r="A47" s="2">
        <v>1</v>
      </c>
      <c r="B47" s="3" t="s">
        <v>3</v>
      </c>
    </row>
    <row r="48" spans="1:2">
      <c r="A48" s="2">
        <v>1</v>
      </c>
      <c r="B48" s="3" t="s">
        <v>3</v>
      </c>
    </row>
    <row r="49" spans="1:2">
      <c r="A49" s="2">
        <v>1</v>
      </c>
      <c r="B49" s="3" t="s">
        <v>3</v>
      </c>
    </row>
    <row r="50" spans="1:2">
      <c r="A50" s="2">
        <v>1</v>
      </c>
      <c r="B50" s="3" t="s">
        <v>3</v>
      </c>
    </row>
    <row r="51" spans="1:2">
      <c r="A51" s="2">
        <v>1</v>
      </c>
      <c r="B51" s="3" t="s">
        <v>3</v>
      </c>
    </row>
    <row r="52" spans="1:2">
      <c r="A52" s="2">
        <v>1</v>
      </c>
      <c r="B52" s="2" t="s">
        <v>5</v>
      </c>
    </row>
    <row r="53" spans="1:2">
      <c r="A53" s="2">
        <v>1</v>
      </c>
      <c r="B53" s="3" t="s">
        <v>3</v>
      </c>
    </row>
    <row r="54" spans="1:2">
      <c r="A54" s="2">
        <v>1</v>
      </c>
      <c r="B54" s="2" t="s">
        <v>5</v>
      </c>
    </row>
    <row r="55" spans="1:2">
      <c r="A55" s="2">
        <v>1</v>
      </c>
      <c r="B55" s="3" t="s">
        <v>3</v>
      </c>
    </row>
    <row r="56" spans="1:2">
      <c r="A56" s="2">
        <v>1</v>
      </c>
      <c r="B56" s="3" t="s">
        <v>3</v>
      </c>
    </row>
    <row r="57" spans="1:2">
      <c r="A57" s="2">
        <v>1</v>
      </c>
      <c r="B57" s="3" t="s">
        <v>3</v>
      </c>
    </row>
    <row r="58" spans="1:2">
      <c r="A58" s="2">
        <v>1</v>
      </c>
      <c r="B58" s="2" t="s">
        <v>5</v>
      </c>
    </row>
    <row r="59" spans="1:2">
      <c r="A59" s="2">
        <v>1</v>
      </c>
      <c r="B59" s="2" t="s">
        <v>5</v>
      </c>
    </row>
    <row r="60" spans="1:2">
      <c r="A60" s="2">
        <v>1</v>
      </c>
      <c r="B60" s="3" t="s">
        <v>3</v>
      </c>
    </row>
    <row r="61" spans="1:2">
      <c r="A61" s="2">
        <v>1</v>
      </c>
      <c r="B61" s="3" t="s">
        <v>3</v>
      </c>
    </row>
    <row r="62" spans="1:2">
      <c r="A62" s="2">
        <v>1</v>
      </c>
      <c r="B62" s="3" t="s">
        <v>3</v>
      </c>
    </row>
    <row r="63" spans="1:2">
      <c r="A63" s="2">
        <v>1</v>
      </c>
      <c r="B63" s="3" t="s">
        <v>3</v>
      </c>
    </row>
    <row r="64" spans="1:2">
      <c r="A64" s="2">
        <v>1</v>
      </c>
      <c r="B64" s="3" t="s">
        <v>3</v>
      </c>
    </row>
    <row r="65" spans="1:2">
      <c r="A65" s="2">
        <v>1</v>
      </c>
      <c r="B65" s="3" t="s">
        <v>3</v>
      </c>
    </row>
    <row r="66" spans="1:2">
      <c r="A66" s="2">
        <v>1</v>
      </c>
      <c r="B66" s="3" t="s">
        <v>2</v>
      </c>
    </row>
    <row r="67" spans="1:2">
      <c r="A67" s="2">
        <v>1</v>
      </c>
      <c r="B67" s="3" t="s">
        <v>3</v>
      </c>
    </row>
    <row r="68" spans="1:2">
      <c r="A68" s="2">
        <v>1</v>
      </c>
      <c r="B68" s="3" t="s">
        <v>2</v>
      </c>
    </row>
    <row r="69" spans="1:2">
      <c r="A69" s="2">
        <v>1</v>
      </c>
      <c r="B69" s="3" t="s">
        <v>3</v>
      </c>
    </row>
    <row r="70" spans="1:2">
      <c r="A70" s="2">
        <v>1</v>
      </c>
      <c r="B70" s="3" t="s">
        <v>3</v>
      </c>
    </row>
    <row r="71" spans="1:2">
      <c r="A71" s="2">
        <v>1</v>
      </c>
      <c r="B71" s="3" t="s">
        <v>2</v>
      </c>
    </row>
    <row r="72" spans="1:2">
      <c r="A72" s="2">
        <v>2</v>
      </c>
      <c r="B72" s="2" t="s">
        <v>5</v>
      </c>
    </row>
    <row r="73" spans="1:2">
      <c r="A73" s="2">
        <v>2</v>
      </c>
      <c r="B73" s="2" t="s">
        <v>2</v>
      </c>
    </row>
    <row r="74" spans="1:2">
      <c r="A74" s="2">
        <v>2</v>
      </c>
      <c r="B74" s="2" t="s">
        <v>5</v>
      </c>
    </row>
    <row r="75" spans="1:2">
      <c r="A75" s="2">
        <v>2</v>
      </c>
      <c r="B75" s="2" t="s">
        <v>3</v>
      </c>
    </row>
    <row r="76" spans="1:2">
      <c r="A76" s="2">
        <v>2</v>
      </c>
      <c r="B76" s="2" t="s">
        <v>5</v>
      </c>
    </row>
    <row r="77" spans="1:2">
      <c r="A77" s="2">
        <v>2</v>
      </c>
      <c r="B77" s="2" t="s">
        <v>2</v>
      </c>
    </row>
    <row r="78" spans="1:2">
      <c r="A78" s="2">
        <v>2</v>
      </c>
      <c r="B78" s="2" t="s">
        <v>3</v>
      </c>
    </row>
    <row r="79" spans="1:2">
      <c r="A79" s="2">
        <v>2</v>
      </c>
      <c r="B79" s="2" t="s">
        <v>3</v>
      </c>
    </row>
    <row r="80" spans="1:2">
      <c r="A80" s="2">
        <v>2</v>
      </c>
      <c r="B80" s="2" t="s">
        <v>2</v>
      </c>
    </row>
    <row r="81" spans="1:2">
      <c r="A81" s="2">
        <v>2</v>
      </c>
      <c r="B81" s="2" t="s">
        <v>2</v>
      </c>
    </row>
    <row r="82" spans="1:2">
      <c r="A82" s="2">
        <v>2</v>
      </c>
      <c r="B82" s="2" t="s">
        <v>3</v>
      </c>
    </row>
    <row r="83" spans="1:2">
      <c r="A83" s="2">
        <v>2</v>
      </c>
      <c r="B83" s="2" t="s">
        <v>2</v>
      </c>
    </row>
    <row r="84" spans="1:2">
      <c r="A84" s="2">
        <v>2</v>
      </c>
      <c r="B84" s="2" t="s">
        <v>2</v>
      </c>
    </row>
    <row r="85" spans="1:2">
      <c r="A85" s="2">
        <v>2</v>
      </c>
      <c r="B85" s="2" t="s">
        <v>3</v>
      </c>
    </row>
    <row r="86" spans="1:2">
      <c r="A86" s="2">
        <v>2</v>
      </c>
      <c r="B86" s="2" t="s">
        <v>3</v>
      </c>
    </row>
    <row r="87" spans="1:2">
      <c r="A87" s="2">
        <v>2</v>
      </c>
      <c r="B87" s="2" t="s">
        <v>5</v>
      </c>
    </row>
    <row r="88" spans="1:2">
      <c r="A88" s="2">
        <v>2</v>
      </c>
      <c r="B88" s="2" t="s">
        <v>2</v>
      </c>
    </row>
    <row r="89" spans="1:2">
      <c r="A89" s="2">
        <v>2</v>
      </c>
      <c r="B89" s="2" t="s">
        <v>5</v>
      </c>
    </row>
    <row r="90" spans="1:2">
      <c r="A90" s="2">
        <v>2</v>
      </c>
      <c r="B90" s="2" t="s">
        <v>3</v>
      </c>
    </row>
    <row r="91" spans="1:2">
      <c r="A91" s="2">
        <v>2</v>
      </c>
      <c r="B91" s="2" t="s">
        <v>2</v>
      </c>
    </row>
    <row r="92" spans="1:2">
      <c r="A92" s="2">
        <v>2</v>
      </c>
      <c r="B92" s="2" t="s">
        <v>3</v>
      </c>
    </row>
    <row r="93" spans="1:2">
      <c r="A93" s="2">
        <v>2</v>
      </c>
      <c r="B93" s="2" t="s">
        <v>3</v>
      </c>
    </row>
    <row r="94" spans="1:2">
      <c r="A94" s="2">
        <v>2</v>
      </c>
      <c r="B94" s="2" t="s">
        <v>5</v>
      </c>
    </row>
    <row r="95" spans="1:2">
      <c r="A95" s="2">
        <v>2</v>
      </c>
      <c r="B95" s="2" t="s">
        <v>3</v>
      </c>
    </row>
    <row r="96" spans="1:2">
      <c r="A96" s="2">
        <v>2</v>
      </c>
      <c r="B96" s="2" t="s">
        <v>5</v>
      </c>
    </row>
    <row r="97" spans="1:2">
      <c r="A97" s="2">
        <v>2</v>
      </c>
      <c r="B97" s="2" t="s">
        <v>2</v>
      </c>
    </row>
    <row r="98" spans="1:2">
      <c r="A98" s="2">
        <v>2</v>
      </c>
      <c r="B98" s="2" t="s">
        <v>3</v>
      </c>
    </row>
    <row r="99" spans="1:2">
      <c r="A99" s="2">
        <v>2</v>
      </c>
      <c r="B99" s="2" t="s">
        <v>2</v>
      </c>
    </row>
    <row r="100" spans="1:2">
      <c r="A100" s="2">
        <v>2</v>
      </c>
      <c r="B100" s="2" t="s">
        <v>3</v>
      </c>
    </row>
    <row r="101" spans="1:2">
      <c r="A101" s="2">
        <v>2</v>
      </c>
      <c r="B101" s="2" t="s">
        <v>2</v>
      </c>
    </row>
    <row r="102" spans="1:2">
      <c r="A102" s="2">
        <v>2</v>
      </c>
      <c r="B102" s="2" t="s">
        <v>3</v>
      </c>
    </row>
    <row r="103" spans="1:2">
      <c r="A103" s="2">
        <v>2</v>
      </c>
      <c r="B103" s="2" t="s">
        <v>2</v>
      </c>
    </row>
    <row r="104" spans="1:2">
      <c r="A104" s="2">
        <v>2</v>
      </c>
      <c r="B104" s="2" t="s">
        <v>3</v>
      </c>
    </row>
    <row r="105" spans="1:2">
      <c r="A105" s="2">
        <v>2</v>
      </c>
      <c r="B105" s="2" t="s">
        <v>2</v>
      </c>
    </row>
    <row r="106" spans="1:2">
      <c r="A106" s="2">
        <v>2</v>
      </c>
      <c r="B106" s="2" t="s">
        <v>5</v>
      </c>
    </row>
    <row r="107" spans="1:2">
      <c r="A107" s="2">
        <v>2</v>
      </c>
      <c r="B107" s="2" t="s">
        <v>5</v>
      </c>
    </row>
    <row r="108" spans="1:2">
      <c r="A108" s="2">
        <v>2</v>
      </c>
      <c r="B108" s="2" t="s">
        <v>3</v>
      </c>
    </row>
    <row r="109" spans="1:2">
      <c r="A109" s="2">
        <v>2</v>
      </c>
      <c r="B109" s="2" t="s">
        <v>2</v>
      </c>
    </row>
    <row r="110" spans="1:2">
      <c r="A110" s="2">
        <v>2</v>
      </c>
      <c r="B110" s="2" t="s">
        <v>3</v>
      </c>
    </row>
    <row r="111" spans="1:2">
      <c r="A111" s="2">
        <v>2</v>
      </c>
      <c r="B111" s="2" t="s">
        <v>3</v>
      </c>
    </row>
    <row r="112" spans="1:2">
      <c r="A112" s="2">
        <v>2</v>
      </c>
      <c r="B112" s="2" t="s">
        <v>5</v>
      </c>
    </row>
    <row r="113" spans="1:2">
      <c r="A113" s="2">
        <v>2</v>
      </c>
      <c r="B113" s="2" t="s">
        <v>2</v>
      </c>
    </row>
    <row r="114" spans="1:2">
      <c r="A114" s="2">
        <v>2</v>
      </c>
      <c r="B114" s="2" t="s">
        <v>2</v>
      </c>
    </row>
    <row r="115" spans="1:2">
      <c r="A115" s="2">
        <v>2</v>
      </c>
      <c r="B115" s="2" t="s">
        <v>3</v>
      </c>
    </row>
    <row r="116" spans="1:2">
      <c r="A116" s="2">
        <v>2</v>
      </c>
      <c r="B116" s="2" t="s">
        <v>3</v>
      </c>
    </row>
    <row r="117" spans="1:2">
      <c r="A117" s="2">
        <v>2</v>
      </c>
      <c r="B117" s="2" t="s">
        <v>3</v>
      </c>
    </row>
    <row r="118" spans="1:2">
      <c r="A118" s="2">
        <v>2</v>
      </c>
      <c r="B118" s="2" t="s">
        <v>3</v>
      </c>
    </row>
    <row r="119" spans="1:2">
      <c r="A119" s="2">
        <v>2</v>
      </c>
      <c r="B119" s="2" t="s">
        <v>2</v>
      </c>
    </row>
    <row r="120" spans="1:2">
      <c r="A120" s="2">
        <v>2</v>
      </c>
      <c r="B120" s="2" t="s">
        <v>2</v>
      </c>
    </row>
    <row r="121" spans="1:2">
      <c r="A121" s="2">
        <v>2</v>
      </c>
      <c r="B121" s="2" t="s">
        <v>2</v>
      </c>
    </row>
    <row r="122" spans="1:2">
      <c r="A122" s="2">
        <v>2</v>
      </c>
      <c r="B122" s="2" t="s">
        <v>3</v>
      </c>
    </row>
    <row r="123" spans="1:2">
      <c r="A123" s="2">
        <v>2</v>
      </c>
      <c r="B123" s="2" t="s">
        <v>3</v>
      </c>
    </row>
    <row r="124" spans="1:2">
      <c r="A124" s="2">
        <v>2</v>
      </c>
      <c r="B124" s="2" t="s">
        <v>2</v>
      </c>
    </row>
    <row r="125" spans="1:2">
      <c r="A125" s="2">
        <v>2</v>
      </c>
      <c r="B125" s="2" t="s">
        <v>2</v>
      </c>
    </row>
    <row r="126" spans="1:2">
      <c r="A126" s="2">
        <v>2</v>
      </c>
      <c r="B126" s="2" t="s">
        <v>5</v>
      </c>
    </row>
    <row r="127" spans="1:2">
      <c r="A127" s="2">
        <v>2</v>
      </c>
      <c r="B127" s="2" t="s">
        <v>3</v>
      </c>
    </row>
    <row r="128" spans="1:2">
      <c r="A128" s="2">
        <v>2</v>
      </c>
      <c r="B128" s="2" t="s">
        <v>2</v>
      </c>
    </row>
    <row r="129" spans="1:2">
      <c r="A129" s="2">
        <v>2</v>
      </c>
      <c r="B129" s="2" t="s">
        <v>5</v>
      </c>
    </row>
    <row r="130" spans="1:2">
      <c r="A130" s="2">
        <v>2</v>
      </c>
      <c r="B130" s="2" t="s">
        <v>5</v>
      </c>
    </row>
    <row r="131" spans="1:2">
      <c r="A131" s="2">
        <v>2</v>
      </c>
      <c r="B131" s="2" t="s">
        <v>2</v>
      </c>
    </row>
    <row r="132" spans="1:2">
      <c r="A132" s="2">
        <v>2</v>
      </c>
      <c r="B132" s="2" t="s">
        <v>3</v>
      </c>
    </row>
    <row r="133" spans="1:2">
      <c r="A133" s="2">
        <v>2</v>
      </c>
      <c r="B133" s="2" t="s">
        <v>3</v>
      </c>
    </row>
    <row r="134" spans="1:2">
      <c r="A134" s="2">
        <v>2</v>
      </c>
      <c r="B134" s="2" t="s">
        <v>3</v>
      </c>
    </row>
    <row r="135" spans="1:2">
      <c r="A135" s="2">
        <v>2</v>
      </c>
      <c r="B135" s="2" t="s">
        <v>2</v>
      </c>
    </row>
    <row r="136" spans="1:2">
      <c r="A136" s="2">
        <v>2</v>
      </c>
      <c r="B136" s="2" t="s">
        <v>3</v>
      </c>
    </row>
    <row r="137" spans="1:2">
      <c r="A137" s="2">
        <v>2</v>
      </c>
      <c r="B137" s="2" t="s">
        <v>3</v>
      </c>
    </row>
    <row r="138" spans="1:2">
      <c r="A138" s="2">
        <v>2</v>
      </c>
      <c r="B138" s="2" t="s">
        <v>5</v>
      </c>
    </row>
    <row r="139" spans="1:2">
      <c r="A139" s="2">
        <v>2</v>
      </c>
      <c r="B139" s="2" t="s">
        <v>3</v>
      </c>
    </row>
    <row r="140" spans="1:2">
      <c r="A140" s="2">
        <v>2</v>
      </c>
      <c r="B140" s="2" t="s">
        <v>5</v>
      </c>
    </row>
    <row r="141" spans="1:2">
      <c r="A141" s="2">
        <v>2</v>
      </c>
      <c r="B141" s="2" t="s">
        <v>2</v>
      </c>
    </row>
    <row r="142" spans="1:2">
      <c r="A142" s="2">
        <v>2</v>
      </c>
      <c r="B142" s="2" t="s">
        <v>2</v>
      </c>
    </row>
    <row r="143" spans="1:2">
      <c r="A143" s="2">
        <v>2</v>
      </c>
      <c r="B143" s="2" t="s">
        <v>3</v>
      </c>
    </row>
    <row r="144" spans="1:2">
      <c r="A144" s="2">
        <v>2</v>
      </c>
      <c r="B144" s="2" t="s">
        <v>3</v>
      </c>
    </row>
    <row r="145" spans="1:2">
      <c r="A145" s="2">
        <v>2</v>
      </c>
      <c r="B145" s="2" t="s">
        <v>2</v>
      </c>
    </row>
    <row r="146" spans="1:2">
      <c r="A146" s="2">
        <v>2</v>
      </c>
      <c r="B146" s="2" t="s">
        <v>3</v>
      </c>
    </row>
    <row r="147" spans="1:2">
      <c r="A147" s="2">
        <v>2</v>
      </c>
      <c r="B147" s="2" t="s">
        <v>5</v>
      </c>
    </row>
    <row r="148" spans="1:2">
      <c r="A148" s="2">
        <v>2</v>
      </c>
      <c r="B148" s="2" t="s">
        <v>3</v>
      </c>
    </row>
    <row r="149" spans="1:2">
      <c r="A149" s="2">
        <v>2</v>
      </c>
      <c r="B149" s="2" t="s">
        <v>5</v>
      </c>
    </row>
    <row r="150" spans="1:2">
      <c r="A150" s="2">
        <v>2</v>
      </c>
      <c r="B150" s="2" t="s">
        <v>3</v>
      </c>
    </row>
    <row r="151" spans="1:2">
      <c r="A151" s="2">
        <v>2</v>
      </c>
      <c r="B151" s="2" t="s">
        <v>3</v>
      </c>
    </row>
    <row r="152" spans="1:2">
      <c r="A152" s="2">
        <v>2</v>
      </c>
      <c r="B152" s="2" t="s">
        <v>3</v>
      </c>
    </row>
    <row r="153" spans="1:2">
      <c r="A153" s="2">
        <v>2</v>
      </c>
      <c r="B153" s="2" t="s">
        <v>3</v>
      </c>
    </row>
    <row r="154" spans="1:2">
      <c r="A154" s="2">
        <v>2</v>
      </c>
      <c r="B154" s="2" t="s">
        <v>3</v>
      </c>
    </row>
    <row r="155" spans="1:2">
      <c r="A155" s="2">
        <v>2</v>
      </c>
      <c r="B155" s="2" t="s">
        <v>5</v>
      </c>
    </row>
    <row r="156" spans="1:2">
      <c r="A156" s="2">
        <v>2</v>
      </c>
      <c r="B156" s="2" t="s">
        <v>2</v>
      </c>
    </row>
    <row r="157" spans="1:2">
      <c r="A157" s="2">
        <v>2</v>
      </c>
      <c r="B157" s="2" t="s">
        <v>5</v>
      </c>
    </row>
    <row r="158" spans="1:2">
      <c r="A158" s="2">
        <v>2</v>
      </c>
      <c r="B158" s="2" t="s">
        <v>2</v>
      </c>
    </row>
    <row r="159" spans="1:2">
      <c r="A159" s="2">
        <v>2</v>
      </c>
      <c r="B159" s="2" t="s">
        <v>2</v>
      </c>
    </row>
    <row r="160" spans="1:2">
      <c r="A160" s="2">
        <v>2</v>
      </c>
      <c r="B160" s="2" t="s">
        <v>3</v>
      </c>
    </row>
    <row r="161" spans="1: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5A35-85DB-384B-882E-9FA44B8E5990}">
  <dimension ref="A1:E22"/>
  <sheetViews>
    <sheetView tabSelected="1" workbookViewId="0">
      <selection activeCell="L11" sqref="L11"/>
    </sheetView>
  </sheetViews>
  <sheetFormatPr baseColWidth="10" defaultColWidth="8.83203125" defaultRowHeight="13"/>
  <cols>
    <col min="1" max="3" width="12.6640625" style="8" customWidth="1"/>
    <col min="4" max="16384" width="8.83203125" style="8"/>
  </cols>
  <sheetData>
    <row r="1" spans="1:3">
      <c r="A1" s="13" t="s">
        <v>4</v>
      </c>
    </row>
    <row r="3" spans="1:3">
      <c r="B3" s="9" t="s">
        <v>16</v>
      </c>
      <c r="C3" s="9" t="s">
        <v>15</v>
      </c>
    </row>
    <row r="4" spans="1:3">
      <c r="A4" s="9" t="s">
        <v>14</v>
      </c>
      <c r="B4" s="12">
        <v>8</v>
      </c>
      <c r="C4" s="12">
        <v>20</v>
      </c>
    </row>
    <row r="5" spans="1:3">
      <c r="A5" s="9" t="s">
        <v>13</v>
      </c>
      <c r="B5" s="12">
        <v>22</v>
      </c>
      <c r="C5" s="12">
        <v>14</v>
      </c>
    </row>
    <row r="6" spans="1:3">
      <c r="A6" s="9" t="s">
        <v>12</v>
      </c>
      <c r="B6" s="12">
        <v>26</v>
      </c>
      <c r="C6" s="12">
        <v>10</v>
      </c>
    </row>
    <row r="7" spans="1:3">
      <c r="A7" s="9" t="s">
        <v>7</v>
      </c>
      <c r="B7" s="9">
        <f>SUM(B4:B6)</f>
        <v>56</v>
      </c>
      <c r="C7" s="9">
        <f>SUM(C4:C6)</f>
        <v>44</v>
      </c>
    </row>
    <row r="8" spans="1:3">
      <c r="A8" s="9"/>
    </row>
    <row r="10" spans="1:3">
      <c r="A10" s="11" t="s">
        <v>8</v>
      </c>
      <c r="C10" s="12"/>
    </row>
    <row r="11" spans="1:3">
      <c r="A11" s="11"/>
      <c r="C11" s="12"/>
    </row>
    <row r="12" spans="1:3">
      <c r="A12" s="11"/>
      <c r="B12" s="9" t="s">
        <v>16</v>
      </c>
      <c r="C12" s="9" t="s">
        <v>15</v>
      </c>
    </row>
    <row r="13" spans="1:3">
      <c r="A13" s="9" t="s">
        <v>14</v>
      </c>
      <c r="B13" s="10">
        <f>100*B4/B$7</f>
        <v>14.285714285714286</v>
      </c>
      <c r="C13" s="10">
        <f>100*C4/C$7</f>
        <v>45.454545454545453</v>
      </c>
    </row>
    <row r="14" spans="1:3">
      <c r="A14" s="9" t="s">
        <v>13</v>
      </c>
      <c r="B14" s="10">
        <f>100*B5/B$7</f>
        <v>39.285714285714285</v>
      </c>
      <c r="C14" s="10">
        <f>100*C5/C$7</f>
        <v>31.818181818181817</v>
      </c>
    </row>
    <row r="15" spans="1:3">
      <c r="A15" s="9" t="s">
        <v>12</v>
      </c>
      <c r="B15" s="10">
        <f>100*B6/B$7</f>
        <v>46.428571428571431</v>
      </c>
      <c r="C15" s="10">
        <f>100*C6/C$7</f>
        <v>22.727272727272727</v>
      </c>
    </row>
    <row r="16" spans="1:3">
      <c r="A16" s="9" t="s">
        <v>7</v>
      </c>
      <c r="B16" s="9">
        <f>SUM(B13:B15)</f>
        <v>100</v>
      </c>
      <c r="C16" s="9">
        <f>SUM(C13:C15)</f>
        <v>100</v>
      </c>
    </row>
    <row r="21" spans="5:5">
      <c r="E21" s="8" t="s">
        <v>10</v>
      </c>
    </row>
    <row r="22" spans="5:5">
      <c r="E22" s="8" t="s">
        <v>32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6E0D-6F15-544E-B60A-FDCD715D21B1}">
  <dimension ref="A1:N101"/>
  <sheetViews>
    <sheetView topLeftCell="D1" zoomScale="110" zoomScaleNormal="110" workbookViewId="0">
      <selection activeCell="N4" sqref="N4"/>
    </sheetView>
  </sheetViews>
  <sheetFormatPr baseColWidth="10" defaultColWidth="8.83203125" defaultRowHeight="13"/>
  <cols>
    <col min="1" max="8" width="8.83203125" style="8"/>
    <col min="9" max="9" width="10.6640625" style="8" customWidth="1"/>
    <col min="10" max="11" width="8.83203125" style="8"/>
    <col min="12" max="12" width="10.6640625" style="8" customWidth="1"/>
    <col min="13" max="13" width="8.83203125" style="8"/>
    <col min="14" max="14" width="42" style="8" customWidth="1"/>
    <col min="15" max="16384" width="8.83203125" style="8"/>
  </cols>
  <sheetData>
    <row r="1" spans="1:14">
      <c r="A1" s="19" t="s">
        <v>31</v>
      </c>
      <c r="B1" s="19" t="s">
        <v>30</v>
      </c>
    </row>
    <row r="2" spans="1:14">
      <c r="A2" s="15" t="s">
        <v>5</v>
      </c>
      <c r="B2" s="14">
        <v>3.7090000000000001</v>
      </c>
      <c r="K2" s="9" t="s">
        <v>29</v>
      </c>
      <c r="L2" s="9" t="s">
        <v>28</v>
      </c>
    </row>
    <row r="3" spans="1:14">
      <c r="A3" s="15" t="s">
        <v>5</v>
      </c>
      <c r="B3" s="14">
        <v>7.0869999999999997</v>
      </c>
      <c r="D3" s="9" t="s">
        <v>27</v>
      </c>
      <c r="E3" s="9" t="s">
        <v>26</v>
      </c>
      <c r="F3" s="12">
        <f>COUNT(B2:B51)</f>
        <v>50</v>
      </c>
      <c r="H3" s="9" t="s">
        <v>25</v>
      </c>
      <c r="I3" s="9" t="s">
        <v>23</v>
      </c>
      <c r="K3" s="9" t="s">
        <v>24</v>
      </c>
      <c r="L3" s="9" t="s">
        <v>23</v>
      </c>
    </row>
    <row r="4" spans="1:14">
      <c r="A4" s="15" t="s">
        <v>5</v>
      </c>
      <c r="B4" s="14">
        <v>6.7539999999999996</v>
      </c>
      <c r="E4" s="9" t="s">
        <v>22</v>
      </c>
      <c r="F4" s="18">
        <f>AVERAGE(B2:B51)</f>
        <v>5.3411999999999988</v>
      </c>
      <c r="H4" s="12">
        <v>0</v>
      </c>
      <c r="I4" s="12">
        <f t="array" ref="I4:I10">FREQUENCY(B2:B51,H4:H10)</f>
        <v>1</v>
      </c>
      <c r="K4" s="12">
        <v>-1</v>
      </c>
      <c r="L4" s="20">
        <f>I4/I$11</f>
        <v>0.02</v>
      </c>
    </row>
    <row r="5" spans="1:14">
      <c r="A5" s="15" t="s">
        <v>5</v>
      </c>
      <c r="B5" s="14">
        <v>8.9939999999999998</v>
      </c>
      <c r="E5" s="9" t="s">
        <v>21</v>
      </c>
      <c r="F5" s="18">
        <f>STDEV(B2:B51)</f>
        <v>2.5356026132351492</v>
      </c>
      <c r="H5" s="12">
        <v>2</v>
      </c>
      <c r="I5" s="12">
        <v>3</v>
      </c>
      <c r="K5" s="12">
        <v>1</v>
      </c>
      <c r="L5" s="20">
        <f>I5/I$11</f>
        <v>0.06</v>
      </c>
    </row>
    <row r="6" spans="1:14">
      <c r="A6" s="15" t="s">
        <v>5</v>
      </c>
      <c r="B6" s="14">
        <v>9.077</v>
      </c>
      <c r="F6" s="8" t="s">
        <v>20</v>
      </c>
      <c r="H6" s="12">
        <v>4</v>
      </c>
      <c r="I6" s="12">
        <v>10</v>
      </c>
      <c r="K6" s="12">
        <v>3</v>
      </c>
      <c r="L6" s="20">
        <f>I6/I$11</f>
        <v>0.2</v>
      </c>
    </row>
    <row r="7" spans="1:14">
      <c r="A7" s="15" t="s">
        <v>5</v>
      </c>
      <c r="B7" s="14">
        <v>6.4130000000000003</v>
      </c>
      <c r="E7" s="9" t="s">
        <v>19</v>
      </c>
      <c r="F7" s="18">
        <f>MIN(B2:B51)</f>
        <v>-1.7150000000000001</v>
      </c>
      <c r="H7" s="12">
        <v>6</v>
      </c>
      <c r="I7" s="12">
        <v>15</v>
      </c>
      <c r="K7" s="12">
        <v>5</v>
      </c>
      <c r="L7" s="20">
        <f>I7/I$11</f>
        <v>0.3</v>
      </c>
    </row>
    <row r="8" spans="1:14">
      <c r="A8" s="15" t="s">
        <v>5</v>
      </c>
      <c r="B8" s="14">
        <v>5.8769999999999998</v>
      </c>
      <c r="E8" s="9" t="s">
        <v>18</v>
      </c>
      <c r="F8" s="18">
        <f>MAX(B2:B51)</f>
        <v>10.061999999999999</v>
      </c>
      <c r="H8" s="12">
        <v>8</v>
      </c>
      <c r="I8" s="12">
        <v>15</v>
      </c>
      <c r="K8" s="12">
        <v>7</v>
      </c>
      <c r="L8" s="20">
        <f>I8/I$11</f>
        <v>0.3</v>
      </c>
    </row>
    <row r="9" spans="1:14">
      <c r="A9" s="15" t="s">
        <v>5</v>
      </c>
      <c r="B9" s="14">
        <v>2.5720000000000001</v>
      </c>
      <c r="E9" s="9" t="s">
        <v>17</v>
      </c>
      <c r="F9" s="18">
        <f>F8-F7</f>
        <v>11.776999999999999</v>
      </c>
      <c r="H9" s="12">
        <v>10</v>
      </c>
      <c r="I9" s="12">
        <v>5</v>
      </c>
      <c r="K9" s="12">
        <v>9</v>
      </c>
      <c r="L9" s="20">
        <f>I9/I$11</f>
        <v>0.1</v>
      </c>
    </row>
    <row r="10" spans="1:14">
      <c r="A10" s="15" t="s">
        <v>5</v>
      </c>
      <c r="B10" s="14">
        <v>7.52</v>
      </c>
      <c r="H10" s="12">
        <v>12</v>
      </c>
      <c r="I10" s="12">
        <v>1</v>
      </c>
      <c r="K10" s="12">
        <v>11</v>
      </c>
      <c r="L10" s="20">
        <f>I10/I$11</f>
        <v>0.02</v>
      </c>
    </row>
    <row r="11" spans="1:14">
      <c r="A11" s="15" t="s">
        <v>5</v>
      </c>
      <c r="B11" s="14">
        <v>6.8810000000000002</v>
      </c>
      <c r="H11" s="9" t="s">
        <v>7</v>
      </c>
      <c r="I11" s="9">
        <f>SUM(I4:I10)</f>
        <v>50</v>
      </c>
      <c r="K11" s="9" t="s">
        <v>7</v>
      </c>
      <c r="L11" s="9">
        <f>SUM(L4:L10)</f>
        <v>1</v>
      </c>
    </row>
    <row r="12" spans="1:14">
      <c r="A12" s="15" t="s">
        <v>5</v>
      </c>
      <c r="B12" s="14">
        <v>7.2649999999999997</v>
      </c>
    </row>
    <row r="13" spans="1:14">
      <c r="A13" s="15" t="s">
        <v>5</v>
      </c>
      <c r="B13" s="14">
        <v>3.4769999999999999</v>
      </c>
      <c r="N13" s="8" t="s">
        <v>34</v>
      </c>
    </row>
    <row r="14" spans="1:14" ht="56">
      <c r="A14" s="15" t="s">
        <v>5</v>
      </c>
      <c r="B14" s="14">
        <v>3.7549999999999999</v>
      </c>
      <c r="N14" s="22" t="s">
        <v>35</v>
      </c>
    </row>
    <row r="15" spans="1:14">
      <c r="A15" s="15" t="s">
        <v>5</v>
      </c>
      <c r="B15" s="14">
        <v>8.76</v>
      </c>
    </row>
    <row r="16" spans="1:14">
      <c r="A16" s="15" t="s">
        <v>5</v>
      </c>
      <c r="B16" s="14">
        <v>7.032</v>
      </c>
    </row>
    <row r="17" spans="1:6">
      <c r="A17" s="15" t="s">
        <v>5</v>
      </c>
      <c r="B17" s="14">
        <v>9.0519999999999996</v>
      </c>
    </row>
    <row r="18" spans="1:6">
      <c r="A18" s="15" t="s">
        <v>5</v>
      </c>
      <c r="B18" s="14">
        <v>10.061999999999999</v>
      </c>
    </row>
    <row r="19" spans="1:6">
      <c r="A19" s="15" t="s">
        <v>5</v>
      </c>
      <c r="B19" s="14">
        <v>4.84</v>
      </c>
    </row>
    <row r="20" spans="1:6">
      <c r="A20" s="15" t="s">
        <v>5</v>
      </c>
      <c r="B20" s="14">
        <v>6.4489999999999998</v>
      </c>
    </row>
    <row r="21" spans="1:6">
      <c r="A21" s="15" t="s">
        <v>5</v>
      </c>
      <c r="B21" s="14">
        <v>9.0190000000000001</v>
      </c>
    </row>
    <row r="22" spans="1:6">
      <c r="A22" s="15" t="s">
        <v>5</v>
      </c>
      <c r="B22" s="14">
        <v>-1.7150000000000001</v>
      </c>
    </row>
    <row r="23" spans="1:6">
      <c r="A23" s="15" t="s">
        <v>5</v>
      </c>
      <c r="B23" s="14">
        <v>4.718</v>
      </c>
      <c r="D23" s="17"/>
      <c r="E23" s="17"/>
      <c r="F23" s="17"/>
    </row>
    <row r="24" spans="1:6">
      <c r="A24" s="15" t="s">
        <v>5</v>
      </c>
      <c r="B24" s="14">
        <v>4.0069999999999997</v>
      </c>
      <c r="D24" s="17"/>
      <c r="E24" s="17"/>
      <c r="F24" s="16"/>
    </row>
    <row r="25" spans="1:6">
      <c r="A25" s="15" t="s">
        <v>5</v>
      </c>
      <c r="B25" s="14">
        <v>7.2409999999999997</v>
      </c>
      <c r="D25" s="17"/>
      <c r="E25" s="17"/>
      <c r="F25" s="16"/>
    </row>
    <row r="26" spans="1:6">
      <c r="A26" s="15" t="s">
        <v>5</v>
      </c>
      <c r="B26" s="14">
        <v>2.1280000000000001</v>
      </c>
    </row>
    <row r="27" spans="1:6">
      <c r="A27" s="15" t="s">
        <v>5</v>
      </c>
      <c r="B27" s="14">
        <v>6.968</v>
      </c>
    </row>
    <row r="28" spans="1:6">
      <c r="A28" s="15" t="s">
        <v>5</v>
      </c>
      <c r="B28" s="14">
        <v>4.8529999999999998</v>
      </c>
    </row>
    <row r="29" spans="1:6">
      <c r="A29" s="15" t="s">
        <v>5</v>
      </c>
      <c r="B29" s="14">
        <v>5.5E-2</v>
      </c>
    </row>
    <row r="30" spans="1:6">
      <c r="A30" s="15" t="s">
        <v>5</v>
      </c>
      <c r="B30" s="14">
        <v>2.68</v>
      </c>
    </row>
    <row r="31" spans="1:6">
      <c r="A31" s="15" t="s">
        <v>5</v>
      </c>
      <c r="B31" s="14">
        <v>3.746</v>
      </c>
    </row>
    <row r="32" spans="1:6">
      <c r="A32" s="15" t="s">
        <v>5</v>
      </c>
      <c r="B32" s="14">
        <v>7.0330000000000004</v>
      </c>
    </row>
    <row r="33" spans="1:12">
      <c r="A33" s="15" t="s">
        <v>5</v>
      </c>
      <c r="B33" s="14">
        <v>5.0330000000000004</v>
      </c>
    </row>
    <row r="34" spans="1:12">
      <c r="A34" s="15" t="s">
        <v>5</v>
      </c>
      <c r="B34" s="14">
        <v>5.569</v>
      </c>
    </row>
    <row r="35" spans="1:12">
      <c r="A35" s="15" t="s">
        <v>5</v>
      </c>
      <c r="B35" s="14">
        <v>6.7119999999999997</v>
      </c>
    </row>
    <row r="36" spans="1:12">
      <c r="A36" s="15" t="s">
        <v>5</v>
      </c>
      <c r="B36" s="14">
        <v>3.6629999999999998</v>
      </c>
    </row>
    <row r="37" spans="1:12">
      <c r="A37" s="15" t="s">
        <v>5</v>
      </c>
      <c r="B37" s="14">
        <v>2.7410000000000001</v>
      </c>
    </row>
    <row r="38" spans="1:12">
      <c r="A38" s="15" t="s">
        <v>5</v>
      </c>
      <c r="B38" s="14">
        <v>6.2560000000000002</v>
      </c>
    </row>
    <row r="39" spans="1:12">
      <c r="A39" s="15" t="s">
        <v>5</v>
      </c>
      <c r="B39" s="14">
        <v>5.3490000000000002</v>
      </c>
      <c r="K39" s="9" t="s">
        <v>29</v>
      </c>
      <c r="L39" s="9" t="s">
        <v>28</v>
      </c>
    </row>
    <row r="40" spans="1:12">
      <c r="A40" s="15" t="s">
        <v>5</v>
      </c>
      <c r="B40" s="14">
        <v>7.3</v>
      </c>
      <c r="D40" s="9" t="s">
        <v>33</v>
      </c>
      <c r="E40" s="9" t="s">
        <v>26</v>
      </c>
      <c r="F40" s="20">
        <f>COUNT(B52:B101)</f>
        <v>50</v>
      </c>
      <c r="H40" s="9" t="s">
        <v>25</v>
      </c>
      <c r="I40" s="9" t="s">
        <v>23</v>
      </c>
      <c r="K40" s="9" t="s">
        <v>24</v>
      </c>
      <c r="L40" s="9" t="s">
        <v>23</v>
      </c>
    </row>
    <row r="41" spans="1:12">
      <c r="A41" s="15" t="s">
        <v>5</v>
      </c>
      <c r="B41" s="14">
        <v>5.4450000000000003</v>
      </c>
      <c r="E41" s="9" t="s">
        <v>22</v>
      </c>
      <c r="F41" s="20">
        <f>AVERAGE(B52:B101)</f>
        <v>3.709960000000001</v>
      </c>
      <c r="H41" s="12">
        <v>-4</v>
      </c>
      <c r="I41" s="12">
        <f t="array" ref="I41:I49">FREQUENCY(B52:B101,H41:H49)</f>
        <v>1</v>
      </c>
      <c r="K41" s="12">
        <v>-5</v>
      </c>
      <c r="L41" s="20">
        <f>I41/I$50</f>
        <v>0.02</v>
      </c>
    </row>
    <row r="42" spans="1:12">
      <c r="A42" s="15" t="s">
        <v>5</v>
      </c>
      <c r="B42" s="14">
        <v>4.97</v>
      </c>
      <c r="E42" s="9" t="s">
        <v>21</v>
      </c>
      <c r="F42" s="20">
        <f>STDEV(B52:B101)</f>
        <v>2.7690419986349206</v>
      </c>
      <c r="H42" s="12">
        <v>-2</v>
      </c>
      <c r="I42" s="12">
        <v>0</v>
      </c>
      <c r="K42" s="12">
        <v>-3</v>
      </c>
      <c r="L42" s="20">
        <f>I42/I$50</f>
        <v>0</v>
      </c>
    </row>
    <row r="43" spans="1:12">
      <c r="A43" s="15" t="s">
        <v>5</v>
      </c>
      <c r="B43" s="14">
        <v>3.613</v>
      </c>
      <c r="H43" s="12">
        <v>0</v>
      </c>
      <c r="I43" s="12">
        <v>2</v>
      </c>
      <c r="K43" s="12">
        <v>-1</v>
      </c>
      <c r="L43" s="20">
        <f>I43/I$50</f>
        <v>0.04</v>
      </c>
    </row>
    <row r="44" spans="1:12">
      <c r="A44" s="15" t="s">
        <v>5</v>
      </c>
      <c r="B44" s="14">
        <v>7.5679999999999996</v>
      </c>
      <c r="E44" s="9" t="s">
        <v>19</v>
      </c>
      <c r="F44" s="21">
        <f>MIN(B52:B101)</f>
        <v>-4.1479999999999997</v>
      </c>
      <c r="H44" s="12">
        <v>2</v>
      </c>
      <c r="I44" s="12">
        <v>10</v>
      </c>
      <c r="K44" s="12">
        <v>1</v>
      </c>
      <c r="L44" s="20">
        <f>I44/I$50</f>
        <v>0.2</v>
      </c>
    </row>
    <row r="45" spans="1:12">
      <c r="A45" s="15" t="s">
        <v>5</v>
      </c>
      <c r="B45" s="14">
        <v>5.8609999999999998</v>
      </c>
      <c r="E45" s="9" t="s">
        <v>18</v>
      </c>
      <c r="F45" s="21">
        <f>MAX(B52:B101)</f>
        <v>10.539</v>
      </c>
      <c r="H45" s="12">
        <v>4</v>
      </c>
      <c r="I45" s="12">
        <v>15</v>
      </c>
      <c r="K45" s="12">
        <v>3</v>
      </c>
      <c r="L45" s="20">
        <f>I45/I$50</f>
        <v>0.3</v>
      </c>
    </row>
    <row r="46" spans="1:12">
      <c r="A46" s="15" t="s">
        <v>5</v>
      </c>
      <c r="B46" s="14">
        <v>4.157</v>
      </c>
      <c r="E46" s="9" t="s">
        <v>17</v>
      </c>
      <c r="F46" s="21">
        <f>F45-F44</f>
        <v>14.686999999999999</v>
      </c>
      <c r="H46" s="12">
        <v>6</v>
      </c>
      <c r="I46" s="12">
        <v>11</v>
      </c>
      <c r="K46" s="12">
        <v>5</v>
      </c>
      <c r="L46" s="20">
        <f>I46/I$50</f>
        <v>0.22</v>
      </c>
    </row>
    <row r="47" spans="1:12">
      <c r="A47" s="15" t="s">
        <v>5</v>
      </c>
      <c r="B47" s="14">
        <v>0.20300000000000001</v>
      </c>
      <c r="H47" s="12">
        <v>8</v>
      </c>
      <c r="I47" s="12">
        <v>8</v>
      </c>
      <c r="K47" s="12">
        <v>7</v>
      </c>
      <c r="L47" s="20">
        <f>I47/I$50</f>
        <v>0.16</v>
      </c>
    </row>
    <row r="48" spans="1:12">
      <c r="A48" s="15" t="s">
        <v>5</v>
      </c>
      <c r="B48" s="14">
        <v>4.4409999999999998</v>
      </c>
      <c r="H48" s="12">
        <v>10</v>
      </c>
      <c r="I48" s="12">
        <v>2</v>
      </c>
      <c r="K48" s="12">
        <v>9</v>
      </c>
      <c r="L48" s="20">
        <f>I48/I$50</f>
        <v>0.04</v>
      </c>
    </row>
    <row r="49" spans="1:12">
      <c r="A49" s="15" t="s">
        <v>5</v>
      </c>
      <c r="B49" s="14">
        <v>5.875</v>
      </c>
      <c r="H49" s="12">
        <v>12</v>
      </c>
      <c r="I49" s="12">
        <v>1</v>
      </c>
      <c r="K49" s="12">
        <v>11</v>
      </c>
      <c r="L49" s="20">
        <f>I49/I$50</f>
        <v>0.02</v>
      </c>
    </row>
    <row r="50" spans="1:12">
      <c r="A50" s="15" t="s">
        <v>5</v>
      </c>
      <c r="B50" s="14">
        <v>5.7149999999999999</v>
      </c>
      <c r="H50" s="9" t="s">
        <v>7</v>
      </c>
      <c r="I50" s="9">
        <f>SUM(I41:I49)</f>
        <v>50</v>
      </c>
      <c r="K50" s="9" t="s">
        <v>7</v>
      </c>
      <c r="L50" s="9">
        <f>SUM(L41:L49)</f>
        <v>1</v>
      </c>
    </row>
    <row r="51" spans="1:12">
      <c r="A51" s="15" t="s">
        <v>5</v>
      </c>
      <c r="B51" s="14">
        <v>0.28000000000000003</v>
      </c>
    </row>
    <row r="52" spans="1:12">
      <c r="A52" s="15" t="s">
        <v>2</v>
      </c>
      <c r="B52" s="14">
        <v>-1.087</v>
      </c>
    </row>
    <row r="53" spans="1:12">
      <c r="A53" s="15" t="s">
        <v>2</v>
      </c>
      <c r="B53" s="14">
        <v>1.819</v>
      </c>
    </row>
    <row r="54" spans="1:12">
      <c r="A54" s="15" t="s">
        <v>2</v>
      </c>
      <c r="B54" s="14">
        <v>7.3999999999999996E-2</v>
      </c>
    </row>
    <row r="55" spans="1:12">
      <c r="A55" s="15" t="s">
        <v>2</v>
      </c>
      <c r="B55" s="14">
        <v>1.7549999999999999</v>
      </c>
    </row>
    <row r="56" spans="1:12">
      <c r="A56" s="15" t="s">
        <v>2</v>
      </c>
      <c r="B56" s="14">
        <v>1.889</v>
      </c>
    </row>
    <row r="57" spans="1:12">
      <c r="A57" s="15" t="s">
        <v>2</v>
      </c>
      <c r="B57" s="14">
        <v>3.089</v>
      </c>
    </row>
    <row r="58" spans="1:12">
      <c r="A58" s="15" t="s">
        <v>2</v>
      </c>
      <c r="B58" s="14">
        <v>4.008</v>
      </c>
    </row>
    <row r="59" spans="1:12">
      <c r="A59" s="15" t="s">
        <v>2</v>
      </c>
      <c r="B59" s="14">
        <v>4.5510000000000002</v>
      </c>
    </row>
    <row r="60" spans="1:12">
      <c r="A60" s="15" t="s">
        <v>2</v>
      </c>
      <c r="B60" s="14">
        <v>1.3720000000000001</v>
      </c>
    </row>
    <row r="61" spans="1:12">
      <c r="A61" s="15" t="s">
        <v>2</v>
      </c>
      <c r="B61" s="14">
        <v>3.4129999999999998</v>
      </c>
    </row>
    <row r="62" spans="1:12">
      <c r="A62" s="15" t="s">
        <v>2</v>
      </c>
      <c r="B62" s="14">
        <v>-4.1479999999999997</v>
      </c>
    </row>
    <row r="63" spans="1:12">
      <c r="A63" s="15" t="s">
        <v>2</v>
      </c>
      <c r="B63" s="14">
        <v>2.823</v>
      </c>
    </row>
    <row r="64" spans="1:12">
      <c r="A64" s="15" t="s">
        <v>2</v>
      </c>
      <c r="B64" s="14">
        <v>2.8650000000000002</v>
      </c>
    </row>
    <row r="65" spans="1:2">
      <c r="A65" s="15" t="s">
        <v>2</v>
      </c>
      <c r="B65" s="14">
        <v>4.3689999999999998</v>
      </c>
    </row>
    <row r="66" spans="1:2">
      <c r="A66" s="15" t="s">
        <v>2</v>
      </c>
      <c r="B66" s="14">
        <v>6.3369999999999997</v>
      </c>
    </row>
    <row r="67" spans="1:2">
      <c r="A67" s="15" t="s">
        <v>2</v>
      </c>
      <c r="B67" s="14">
        <v>6.3079999999999998</v>
      </c>
    </row>
    <row r="68" spans="1:2">
      <c r="A68" s="15" t="s">
        <v>2</v>
      </c>
      <c r="B68" s="14">
        <v>3.4940000000000002</v>
      </c>
    </row>
    <row r="69" spans="1:2">
      <c r="A69" s="15" t="s">
        <v>2</v>
      </c>
      <c r="B69" s="14">
        <v>10.539</v>
      </c>
    </row>
    <row r="70" spans="1:2">
      <c r="A70" s="15" t="s">
        <v>2</v>
      </c>
      <c r="B70" s="14">
        <v>3.84</v>
      </c>
    </row>
    <row r="71" spans="1:2">
      <c r="A71" s="15" t="s">
        <v>2</v>
      </c>
      <c r="B71" s="14">
        <v>5.1230000000000002</v>
      </c>
    </row>
    <row r="72" spans="1:2">
      <c r="A72" s="15" t="s">
        <v>2</v>
      </c>
      <c r="B72" s="14">
        <v>5.4850000000000003</v>
      </c>
    </row>
    <row r="73" spans="1:2">
      <c r="A73" s="15" t="s">
        <v>2</v>
      </c>
      <c r="B73" s="14">
        <v>-1.8939999999999999</v>
      </c>
    </row>
    <row r="74" spans="1:2">
      <c r="A74" s="15" t="s">
        <v>2</v>
      </c>
      <c r="B74" s="14">
        <v>8.016</v>
      </c>
    </row>
    <row r="75" spans="1:2">
      <c r="A75" s="15" t="s">
        <v>2</v>
      </c>
      <c r="B75" s="14">
        <v>2.31</v>
      </c>
    </row>
    <row r="76" spans="1:2">
      <c r="A76" s="15" t="s">
        <v>2</v>
      </c>
      <c r="B76" s="14">
        <v>3.8820000000000001</v>
      </c>
    </row>
    <row r="77" spans="1:2">
      <c r="A77" s="15" t="s">
        <v>2</v>
      </c>
      <c r="B77" s="14">
        <v>7.03</v>
      </c>
    </row>
    <row r="78" spans="1:2">
      <c r="A78" s="15" t="s">
        <v>2</v>
      </c>
      <c r="B78" s="14">
        <v>7.7270000000000003</v>
      </c>
    </row>
    <row r="79" spans="1:2">
      <c r="A79" s="15" t="s">
        <v>2</v>
      </c>
      <c r="B79" s="14">
        <v>0.105</v>
      </c>
    </row>
    <row r="80" spans="1:2">
      <c r="A80" s="15" t="s">
        <v>2</v>
      </c>
      <c r="B80" s="14">
        <v>3.65</v>
      </c>
    </row>
    <row r="81" spans="1:2">
      <c r="A81" s="15" t="s">
        <v>2</v>
      </c>
      <c r="B81" s="14">
        <v>4.5469999999999997</v>
      </c>
    </row>
    <row r="82" spans="1:2">
      <c r="A82" s="15" t="s">
        <v>2</v>
      </c>
      <c r="B82" s="14">
        <v>4.9850000000000003</v>
      </c>
    </row>
    <row r="83" spans="1:2">
      <c r="A83" s="15" t="s">
        <v>2</v>
      </c>
      <c r="B83" s="14">
        <v>5.1589999999999998</v>
      </c>
    </row>
    <row r="84" spans="1:2">
      <c r="A84" s="15" t="s">
        <v>2</v>
      </c>
      <c r="B84" s="14">
        <v>4.76</v>
      </c>
    </row>
    <row r="85" spans="1:2">
      <c r="A85" s="15" t="s">
        <v>2</v>
      </c>
      <c r="B85" s="14">
        <v>4.9340000000000002</v>
      </c>
    </row>
    <row r="86" spans="1:2">
      <c r="A86" s="15" t="s">
        <v>2</v>
      </c>
      <c r="B86" s="14">
        <v>3.1059999999999999</v>
      </c>
    </row>
    <row r="87" spans="1:2">
      <c r="A87" s="15" t="s">
        <v>2</v>
      </c>
      <c r="B87" s="14">
        <v>5.5979999999999999</v>
      </c>
    </row>
    <row r="88" spans="1:2">
      <c r="A88" s="15" t="s">
        <v>2</v>
      </c>
      <c r="B88" s="14">
        <v>2.1619999999999999</v>
      </c>
    </row>
    <row r="89" spans="1:2">
      <c r="A89" s="15" t="s">
        <v>2</v>
      </c>
      <c r="B89" s="14">
        <v>6.52</v>
      </c>
    </row>
    <row r="90" spans="1:2">
      <c r="A90" s="15" t="s">
        <v>2</v>
      </c>
      <c r="B90" s="14">
        <v>7.0460000000000003</v>
      </c>
    </row>
    <row r="91" spans="1:2">
      <c r="A91" s="15" t="s">
        <v>2</v>
      </c>
      <c r="B91" s="14">
        <v>1.7569999999999999</v>
      </c>
    </row>
    <row r="92" spans="1:2">
      <c r="A92" s="15" t="s">
        <v>2</v>
      </c>
      <c r="B92" s="14">
        <v>1.8480000000000001</v>
      </c>
    </row>
    <row r="93" spans="1:2">
      <c r="A93" s="15" t="s">
        <v>2</v>
      </c>
      <c r="B93" s="14">
        <v>1.0960000000000001</v>
      </c>
    </row>
    <row r="94" spans="1:2">
      <c r="A94" s="15" t="s">
        <v>2</v>
      </c>
      <c r="B94" s="14">
        <v>2.145</v>
      </c>
    </row>
    <row r="95" spans="1:2">
      <c r="A95" s="15" t="s">
        <v>2</v>
      </c>
      <c r="B95" s="14">
        <v>8.4350000000000005</v>
      </c>
    </row>
    <row r="96" spans="1:2">
      <c r="A96" s="15" t="s">
        <v>2</v>
      </c>
      <c r="B96" s="14">
        <v>6.0990000000000002</v>
      </c>
    </row>
    <row r="97" spans="1:2">
      <c r="A97" s="15" t="s">
        <v>2</v>
      </c>
      <c r="B97" s="14">
        <v>3.972</v>
      </c>
    </row>
    <row r="98" spans="1:2">
      <c r="A98" s="15" t="s">
        <v>2</v>
      </c>
      <c r="B98" s="14">
        <v>2.4089999999999998</v>
      </c>
    </row>
    <row r="99" spans="1:2">
      <c r="A99" s="15" t="s">
        <v>2</v>
      </c>
      <c r="B99" s="14">
        <v>0.56899999999999995</v>
      </c>
    </row>
    <row r="100" spans="1:2">
      <c r="A100" s="15" t="s">
        <v>2</v>
      </c>
      <c r="B100" s="14">
        <v>7.0129999999999999</v>
      </c>
    </row>
    <row r="101" spans="1:2">
      <c r="A101" s="15" t="s">
        <v>2</v>
      </c>
      <c r="B101" s="14">
        <v>2.5939999999999999</v>
      </c>
    </row>
  </sheetData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9.1D</vt:lpstr>
      <vt:lpstr>9.2D</vt:lpstr>
      <vt:lpstr>9.3B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Sogunwa, Adesola</cp:lastModifiedBy>
  <cp:revision/>
  <dcterms:created xsi:type="dcterms:W3CDTF">2006-09-16T09:36:59Z</dcterms:created>
  <dcterms:modified xsi:type="dcterms:W3CDTF">2024-07-21T18:41:26Z</dcterms:modified>
  <cp:category/>
  <cp:contentStatus/>
</cp:coreProperties>
</file>