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85"/>
  </bookViews>
  <sheets>
    <sheet name="Resource Plan" sheetId="1" r:id="rId1"/>
    <sheet name="Budget Capacities" sheetId="2" r:id="rId2"/>
  </sheets>
  <calcPr calcId="145621"/>
</workbook>
</file>

<file path=xl/calcChain.xml><?xml version="1.0" encoding="utf-8"?>
<calcChain xmlns="http://schemas.openxmlformats.org/spreadsheetml/2006/main">
  <c r="D3" i="1" l="1"/>
  <c r="E3" i="1" s="1"/>
  <c r="C3" i="2" s="1"/>
  <c r="D3" i="2" s="1"/>
  <c r="D2" i="1"/>
  <c r="E2" i="1" s="1"/>
  <c r="C2" i="2" s="1"/>
  <c r="D2" i="2" s="1"/>
</calcChain>
</file>

<file path=xl/sharedStrings.xml><?xml version="1.0" encoding="utf-8"?>
<sst xmlns="http://schemas.openxmlformats.org/spreadsheetml/2006/main" count="17" uniqueCount="13">
  <si>
    <t>Person</t>
  </si>
  <si>
    <t>Budget</t>
  </si>
  <si>
    <t>Daily Rate</t>
  </si>
  <si>
    <t>Planned Hours</t>
  </si>
  <si>
    <t>Planned Budget</t>
  </si>
  <si>
    <t>Tom</t>
  </si>
  <si>
    <t>Budget 1</t>
  </si>
  <si>
    <t>Budget 2</t>
  </si>
  <si>
    <t>Max</t>
  </si>
  <si>
    <t>Total</t>
  </si>
  <si>
    <t>Planned</t>
  </si>
  <si>
    <t>Difference</t>
  </si>
  <si>
    <t>Budget1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</si>
</sst>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name val="Arial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4"/>
  <sheetViews>
    <sheetView tabSelected="1" zoomScaleNormal="100" workbookViewId="0">
      <selection activeCell="D7" sqref="D7"/>
    </sheetView>
  </sheetViews>
  <sheetFormatPr baseColWidth="10" defaultColWidth="9.140625" defaultRowHeight="15.75" x14ac:dyDescent="0.25"/>
  <cols>
    <col min="1" max="1" width="7.7109375" style="1"/>
    <col min="2" max="2" width="8.85546875" style="1"/>
    <col min="3" max="3" width="10.7109375" style="1"/>
    <col min="4" max="4" width="14.7109375" style="1"/>
    <col min="5" max="5" width="16" style="1"/>
    <col min="6" max="41" width="3.7109375" style="1"/>
    <col min="42" max="1025" width="11.5703125" style="1"/>
  </cols>
  <sheetData>
    <row r="1" spans="1:41" ht="60.75" x14ac:dyDescent="0.25">
      <c r="A1" s="2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3">
        <v>41640</v>
      </c>
      <c r="G1" s="3">
        <v>41641</v>
      </c>
      <c r="H1" s="3">
        <v>41642</v>
      </c>
      <c r="I1" s="3">
        <v>41643</v>
      </c>
      <c r="J1" s="3">
        <v>41644</v>
      </c>
      <c r="K1" s="3">
        <v>41645</v>
      </c>
      <c r="L1" s="3">
        <v>41646</v>
      </c>
      <c r="M1" s="3">
        <v>41647</v>
      </c>
      <c r="N1" s="3">
        <v>41648</v>
      </c>
      <c r="O1" s="3">
        <v>41649</v>
      </c>
      <c r="P1" s="3">
        <v>41650</v>
      </c>
      <c r="Q1" s="3">
        <v>41651</v>
      </c>
      <c r="R1" s="3">
        <v>41652</v>
      </c>
      <c r="S1" s="3">
        <v>41653</v>
      </c>
      <c r="T1" s="3">
        <v>41654</v>
      </c>
      <c r="U1" s="3">
        <v>41655</v>
      </c>
      <c r="V1" s="3">
        <v>41656</v>
      </c>
      <c r="W1" s="3">
        <v>41657</v>
      </c>
      <c r="X1" s="3">
        <v>41658</v>
      </c>
      <c r="Y1" s="3">
        <v>41659</v>
      </c>
      <c r="Z1" s="3">
        <v>41660</v>
      </c>
      <c r="AA1" s="3">
        <v>41661</v>
      </c>
      <c r="AB1" s="3">
        <v>41662</v>
      </c>
      <c r="AC1" s="3">
        <v>41663</v>
      </c>
      <c r="AD1" s="3">
        <v>41664</v>
      </c>
      <c r="AE1" s="3">
        <v>41665</v>
      </c>
      <c r="AF1" s="3">
        <v>41666</v>
      </c>
      <c r="AG1" s="3">
        <v>41667</v>
      </c>
      <c r="AH1" s="3">
        <v>41668</v>
      </c>
      <c r="AI1" s="3">
        <v>41669</v>
      </c>
      <c r="AJ1" s="3">
        <v>41670</v>
      </c>
      <c r="AK1" s="3">
        <v>41671</v>
      </c>
      <c r="AL1" s="3">
        <v>41672</v>
      </c>
      <c r="AM1" s="3">
        <v>41673</v>
      </c>
      <c r="AN1" s="3">
        <v>41674</v>
      </c>
      <c r="AO1" s="3">
        <v>41675</v>
      </c>
    </row>
    <row r="2" spans="1:41" x14ac:dyDescent="0.25">
      <c r="A2" s="1" t="s">
        <v>5</v>
      </c>
      <c r="B2" s="1" t="s">
        <v>6</v>
      </c>
      <c r="C2" s="1">
        <v>500</v>
      </c>
      <c r="D2" s="1">
        <f>SUM(F2:AO2)</f>
        <v>172</v>
      </c>
      <c r="E2" s="1">
        <f>D2*C2/8</f>
        <v>10750</v>
      </c>
      <c r="F2" s="1">
        <v>0</v>
      </c>
      <c r="G2" s="1">
        <v>0</v>
      </c>
      <c r="H2" s="1">
        <v>8</v>
      </c>
      <c r="I2" s="1">
        <v>8</v>
      </c>
      <c r="J2" s="1">
        <v>8</v>
      </c>
      <c r="K2" s="1">
        <v>0</v>
      </c>
      <c r="L2" s="1">
        <v>0</v>
      </c>
      <c r="M2" s="1">
        <v>0</v>
      </c>
      <c r="N2" s="1">
        <v>0</v>
      </c>
      <c r="O2" s="1">
        <v>8</v>
      </c>
      <c r="P2" s="1">
        <v>8</v>
      </c>
      <c r="Q2" s="1">
        <v>8</v>
      </c>
      <c r="R2" s="1">
        <v>0</v>
      </c>
      <c r="S2" s="1">
        <v>0</v>
      </c>
      <c r="T2" s="1">
        <v>8</v>
      </c>
      <c r="U2" s="1">
        <v>8</v>
      </c>
      <c r="V2" s="1">
        <v>8</v>
      </c>
      <c r="W2" s="1">
        <v>8</v>
      </c>
      <c r="X2" s="1">
        <v>8</v>
      </c>
      <c r="Y2" s="1">
        <v>0</v>
      </c>
      <c r="Z2" s="1">
        <v>0</v>
      </c>
      <c r="AA2" s="1">
        <v>4</v>
      </c>
      <c r="AB2" s="1">
        <v>8</v>
      </c>
      <c r="AC2" s="1">
        <v>8</v>
      </c>
      <c r="AD2" s="1">
        <v>8</v>
      </c>
      <c r="AE2" s="1">
        <v>8</v>
      </c>
      <c r="AF2" s="1">
        <v>8</v>
      </c>
      <c r="AG2" s="1">
        <v>8</v>
      </c>
      <c r="AH2" s="1">
        <v>8</v>
      </c>
      <c r="AI2" s="1">
        <v>8</v>
      </c>
      <c r="AJ2" s="1">
        <v>8</v>
      </c>
      <c r="AK2" s="1">
        <v>8</v>
      </c>
    </row>
    <row r="3" spans="1:41" x14ac:dyDescent="0.25">
      <c r="A3" s="1" t="s">
        <v>5</v>
      </c>
      <c r="B3" s="1" t="s">
        <v>7</v>
      </c>
      <c r="C3" s="1">
        <v>1000</v>
      </c>
      <c r="D3" s="1">
        <f>SUM(F3:AO3)</f>
        <v>32</v>
      </c>
      <c r="E3" s="1">
        <f>D3*C3/8</f>
        <v>4000</v>
      </c>
      <c r="F3" s="1">
        <v>8</v>
      </c>
      <c r="G3" s="1">
        <v>8</v>
      </c>
      <c r="M3" s="1">
        <v>8</v>
      </c>
      <c r="N3" s="1">
        <v>8</v>
      </c>
    </row>
    <row r="4" spans="1:41" x14ac:dyDescent="0.25">
      <c r="A4" s="1" t="s">
        <v>8</v>
      </c>
      <c r="B4" s="1" t="s">
        <v>6</v>
      </c>
      <c r="C4" s="1">
        <v>500</v>
      </c>
      <c r="D4" s="1">
        <v>105</v>
      </c>
      <c r="E4" s="1">
        <v>5000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3"/>
  <sheetViews>
    <sheetView zoomScaleNormal="100" workbookViewId="0">
      <selection activeCell="C10" sqref="C10"/>
    </sheetView>
  </sheetViews>
  <sheetFormatPr baseColWidth="10" defaultColWidth="9.140625" defaultRowHeight="12.75" x14ac:dyDescent="0.2"/>
  <cols>
    <col min="1" max="1" width="9.7109375"/>
    <col min="2" max="2" width="7.28515625"/>
    <col min="3" max="3" width="9.42578125"/>
    <col min="4" max="4" width="11.42578125"/>
    <col min="5" max="1025" width="11.5703125"/>
  </cols>
  <sheetData>
    <row r="1" spans="1:4" ht="15.75" x14ac:dyDescent="0.25">
      <c r="A1" s="2" t="s">
        <v>1</v>
      </c>
      <c r="B1" s="2" t="s">
        <v>9</v>
      </c>
      <c r="C1" s="2" t="s">
        <v>10</v>
      </c>
      <c r="D1" s="2" t="s">
        <v>11</v>
      </c>
    </row>
    <row r="2" spans="1:4" ht="15.75" x14ac:dyDescent="0.25">
      <c r="A2" s="1" t="s">
        <v>6</v>
      </c>
      <c r="B2" s="1">
        <v>10000</v>
      </c>
      <c r="C2" s="1">
        <f>SUMIF('Resource Plan'!B2:B4, "Budget 1", 'Resource Plan'!E2:E4)</f>
        <v>15750</v>
      </c>
      <c r="D2" s="1">
        <f>SUM(B2,-C2)</f>
        <v>-5750</v>
      </c>
    </row>
    <row r="3" spans="1:4" ht="15.75" x14ac:dyDescent="0.25">
      <c r="A3" s="1" t="s">
        <v>7</v>
      </c>
      <c r="B3" s="1">
        <v>5000</v>
      </c>
      <c r="C3" s="1">
        <f>SUMIF('Resource Plan'!B2:B4, "Budget 2", 'Resource Plan'!E2:E4)</f>
        <v>4000</v>
      </c>
      <c r="D3" s="1">
        <f>SUM(B3,-C3)</f>
        <v>1000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Resource Plan</vt:lpstr>
      <vt:lpstr>Budget Capacities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Ehmke, Christopher</cp:lastModifiedBy>
  <cp:revision>2</cp:revision>
  <dcterms:created xsi:type="dcterms:W3CDTF">2014-11-29T22:24:17Z</dcterms:created>
  <dcterms:modified xsi:type="dcterms:W3CDTF">2015-09-03T12:56:23Z</dcterms:modified>
  <dc:language>de-DE</dc:language>
</cp:coreProperties>
</file>