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1.xml" ContentType="application/vnd.openxmlformats-officedocument.drawing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2.xml" ContentType="application/vnd.openxmlformats-officedocument.drawing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adewynter\Downloads\Annotator\"/>
    </mc:Choice>
  </mc:AlternateContent>
  <xr:revisionPtr revIDLastSave="0" documentId="13_ncr:1_{016B2F38-1CF6-4553-BDC0-A76085C1E7D7}" xr6:coauthVersionLast="47" xr6:coauthVersionMax="47" xr10:uidLastSave="{00000000-0000-0000-0000-000000000000}"/>
  <bookViews>
    <workbookView xWindow="57495" yWindow="0" windowWidth="14610" windowHeight="15585" firstSheet="16" activeTab="18" xr2:uid="{C15437C1-C4E7-44AF-B9B3-200465270C48}"/>
  </bookViews>
  <sheets>
    <sheet name="PARITY Accuracy" sheetId="1" r:id="rId1"/>
    <sheet name="PARITY Errors" sheetId="2" r:id="rId2"/>
    <sheet name="Pattern_Matching Accuracy" sheetId="27" r:id="rId3"/>
    <sheet name="Pattern_Matching Errors" sheetId="4" r:id="rId4"/>
    <sheet name="Reversal Accuracy" sheetId="28" r:id="rId5"/>
    <sheet name="Reversal Errors" sheetId="6" r:id="rId6"/>
    <sheet name="Stack Accuracy" sheetId="29" r:id="rId7"/>
    <sheet name="Stack Errors" sheetId="8" r:id="rId8"/>
    <sheet name="Vending_Machine Accuracy" sheetId="30" r:id="rId9"/>
    <sheet name="Vending_Machine Errors" sheetId="10" r:id="rId10"/>
    <sheet name="Vending_Machine_Sum Accuracy" sheetId="31" r:id="rId11"/>
    <sheet name="Vending_Machine_Sum Errors" sheetId="12" r:id="rId12"/>
    <sheet name="MazeComplete Accuracy" sheetId="32" r:id="rId13"/>
    <sheet name="MazeComplete Errors" sheetId="14" r:id="rId14"/>
    <sheet name="MazeSolve Accuracy" sheetId="33" r:id="rId15"/>
    <sheet name="MazeSolve Errors" sheetId="16" r:id="rId16"/>
    <sheet name="Hamiltonian Accuracy" sheetId="34" r:id="rId17"/>
    <sheet name="Hamiltonian Errors" sheetId="18" r:id="rId18"/>
    <sheet name="PlotsAll" sheetId="26" r:id="rId19"/>
    <sheet name="Averages Accuracy" sheetId="19" r:id="rId20"/>
    <sheet name="Averages Errors" sheetId="20" r:id="rId21"/>
    <sheet name="Avgs no fails Accuracy" sheetId="21" r:id="rId22"/>
    <sheet name="Avgs no fails Errors" sheetId="22" r:id="rId23"/>
    <sheet name="Failure Counts Errors" sheetId="24" r:id="rId24"/>
    <sheet name="Failure Counts Accuracy" sheetId="23" r:id="rId25"/>
    <sheet name="Failure Counts Accuracy (2)" sheetId="25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9" i="1" l="1"/>
  <c r="I248" i="1"/>
  <c r="I247" i="1"/>
  <c r="I246" i="1"/>
  <c r="I245" i="1"/>
  <c r="I244" i="1"/>
  <c r="I243" i="1"/>
  <c r="I242" i="1"/>
  <c r="I241" i="1"/>
  <c r="I240" i="1"/>
  <c r="I239" i="1"/>
  <c r="I238" i="1"/>
  <c r="K237" i="1"/>
  <c r="I237" i="1"/>
  <c r="L236" i="1"/>
  <c r="K236" i="1"/>
  <c r="I236" i="1"/>
  <c r="L235" i="1"/>
  <c r="K235" i="1"/>
  <c r="I235" i="1"/>
  <c r="L234" i="1"/>
  <c r="K234" i="1"/>
  <c r="I234" i="1"/>
  <c r="L233" i="1"/>
  <c r="K233" i="1"/>
  <c r="I233" i="1"/>
  <c r="L232" i="1"/>
  <c r="K232" i="1"/>
  <c r="I232" i="1"/>
  <c r="I231" i="1"/>
  <c r="I230" i="1"/>
  <c r="I229" i="1"/>
  <c r="I228" i="1"/>
  <c r="I227" i="1"/>
  <c r="I226" i="1"/>
  <c r="K225" i="1"/>
  <c r="I225" i="1"/>
  <c r="L224" i="1"/>
  <c r="K224" i="1"/>
  <c r="I224" i="1"/>
  <c r="L223" i="1"/>
  <c r="K223" i="1"/>
  <c r="I223" i="1"/>
  <c r="L222" i="1"/>
  <c r="K222" i="1"/>
  <c r="I222" i="1"/>
  <c r="L221" i="1"/>
  <c r="K221" i="1"/>
  <c r="I221" i="1"/>
  <c r="L220" i="1"/>
  <c r="K220" i="1"/>
  <c r="I220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K201" i="1"/>
  <c r="I201" i="1"/>
  <c r="L200" i="1"/>
  <c r="K200" i="1"/>
  <c r="I200" i="1"/>
  <c r="L199" i="1"/>
  <c r="K199" i="1"/>
  <c r="I199" i="1"/>
  <c r="L198" i="1"/>
  <c r="K198" i="1"/>
  <c r="I198" i="1"/>
  <c r="L197" i="1"/>
  <c r="K197" i="1"/>
  <c r="I197" i="1"/>
  <c r="L196" i="1"/>
  <c r="K196" i="1"/>
  <c r="I196" i="1"/>
  <c r="I195" i="1"/>
  <c r="I194" i="1"/>
  <c r="I193" i="1"/>
  <c r="I192" i="1"/>
  <c r="I191" i="1"/>
  <c r="I190" i="1"/>
  <c r="K189" i="1"/>
  <c r="I189" i="1"/>
  <c r="L188" i="1"/>
  <c r="K188" i="1"/>
  <c r="I188" i="1"/>
  <c r="L187" i="1"/>
  <c r="K187" i="1"/>
  <c r="I187" i="1"/>
  <c r="L186" i="1"/>
  <c r="K186" i="1"/>
  <c r="I186" i="1"/>
  <c r="L185" i="1"/>
  <c r="K185" i="1"/>
  <c r="I185" i="1"/>
  <c r="L184" i="1"/>
  <c r="K184" i="1"/>
  <c r="I184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K165" i="1"/>
  <c r="I165" i="1"/>
  <c r="L164" i="1"/>
  <c r="K164" i="1"/>
  <c r="I164" i="1"/>
  <c r="L163" i="1"/>
  <c r="K163" i="1"/>
  <c r="I163" i="1"/>
  <c r="L162" i="1"/>
  <c r="K162" i="1"/>
  <c r="I162" i="1"/>
  <c r="L161" i="1"/>
  <c r="K161" i="1"/>
  <c r="I161" i="1"/>
  <c r="L160" i="1"/>
  <c r="K160" i="1"/>
  <c r="I160" i="1"/>
  <c r="I159" i="1"/>
  <c r="I158" i="1"/>
  <c r="I157" i="1"/>
  <c r="I156" i="1"/>
  <c r="I155" i="1"/>
  <c r="I154" i="1"/>
  <c r="K153" i="1"/>
  <c r="I153" i="1"/>
  <c r="L152" i="1"/>
  <c r="K152" i="1"/>
  <c r="I152" i="1"/>
  <c r="L151" i="1"/>
  <c r="K151" i="1"/>
  <c r="I151" i="1"/>
  <c r="L150" i="1"/>
  <c r="K150" i="1"/>
  <c r="I150" i="1"/>
  <c r="L149" i="1"/>
  <c r="K149" i="1"/>
  <c r="I149" i="1"/>
  <c r="L148" i="1"/>
  <c r="K148" i="1"/>
  <c r="I148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K129" i="1"/>
  <c r="I129" i="1"/>
  <c r="L128" i="1"/>
  <c r="K128" i="1"/>
  <c r="I128" i="1"/>
  <c r="L127" i="1"/>
  <c r="K127" i="1"/>
  <c r="I127" i="1"/>
  <c r="L126" i="1"/>
  <c r="K126" i="1"/>
  <c r="I126" i="1"/>
  <c r="L125" i="1"/>
  <c r="K125" i="1"/>
  <c r="I125" i="1"/>
  <c r="L124" i="1"/>
  <c r="K124" i="1"/>
  <c r="I124" i="1"/>
  <c r="I123" i="1"/>
  <c r="I122" i="1"/>
  <c r="I121" i="1"/>
  <c r="I120" i="1"/>
  <c r="I119" i="1"/>
  <c r="I118" i="1"/>
  <c r="K117" i="1"/>
  <c r="I117" i="1"/>
  <c r="L116" i="1"/>
  <c r="K116" i="1"/>
  <c r="I116" i="1"/>
  <c r="L115" i="1"/>
  <c r="K115" i="1"/>
  <c r="I115" i="1"/>
  <c r="L114" i="1"/>
  <c r="K114" i="1"/>
  <c r="I114" i="1"/>
  <c r="L113" i="1"/>
  <c r="K113" i="1"/>
  <c r="I113" i="1"/>
  <c r="L112" i="1"/>
  <c r="K112" i="1"/>
  <c r="I112" i="1"/>
  <c r="I105" i="1"/>
  <c r="I104" i="1"/>
  <c r="I103" i="1"/>
  <c r="I102" i="1"/>
  <c r="I101" i="1"/>
  <c r="I100" i="1"/>
  <c r="I99" i="1"/>
  <c r="I98" i="1"/>
  <c r="I97" i="1"/>
  <c r="I96" i="1"/>
  <c r="I95" i="1"/>
  <c r="I94" i="1"/>
  <c r="K93" i="1"/>
  <c r="I93" i="1"/>
  <c r="L92" i="1"/>
  <c r="K92" i="1"/>
  <c r="I92" i="1"/>
  <c r="L91" i="1"/>
  <c r="K91" i="1"/>
  <c r="I91" i="1"/>
  <c r="L90" i="1"/>
  <c r="K90" i="1"/>
  <c r="I90" i="1"/>
  <c r="L89" i="1"/>
  <c r="K89" i="1"/>
  <c r="I89" i="1"/>
  <c r="L88" i="1"/>
  <c r="K88" i="1"/>
  <c r="I88" i="1"/>
  <c r="I87" i="1"/>
  <c r="I86" i="1"/>
  <c r="I85" i="1"/>
  <c r="I84" i="1"/>
  <c r="I83" i="1"/>
  <c r="I82" i="1"/>
  <c r="K81" i="1"/>
  <c r="I81" i="1"/>
  <c r="L80" i="1"/>
  <c r="K80" i="1"/>
  <c r="I80" i="1"/>
  <c r="L79" i="1"/>
  <c r="K79" i="1"/>
  <c r="I79" i="1"/>
  <c r="L78" i="1"/>
  <c r="K78" i="1"/>
  <c r="I78" i="1"/>
  <c r="L77" i="1"/>
  <c r="K77" i="1"/>
  <c r="I77" i="1"/>
  <c r="L76" i="1"/>
  <c r="K76" i="1"/>
  <c r="I76" i="1"/>
  <c r="I69" i="1"/>
  <c r="I68" i="1"/>
  <c r="I67" i="1"/>
  <c r="I66" i="1"/>
  <c r="I65" i="1"/>
  <c r="I64" i="1"/>
  <c r="I63" i="1"/>
  <c r="I62" i="1"/>
  <c r="I61" i="1"/>
  <c r="I60" i="1"/>
  <c r="I59" i="1"/>
  <c r="I58" i="1"/>
  <c r="K57" i="1"/>
  <c r="I57" i="1"/>
  <c r="L56" i="1"/>
  <c r="K56" i="1"/>
  <c r="I56" i="1"/>
  <c r="L55" i="1"/>
  <c r="K55" i="1"/>
  <c r="I55" i="1"/>
  <c r="L54" i="1"/>
  <c r="K54" i="1"/>
  <c r="I54" i="1"/>
  <c r="L53" i="1"/>
  <c r="K53" i="1"/>
  <c r="I53" i="1"/>
  <c r="L52" i="1"/>
  <c r="K52" i="1"/>
  <c r="I52" i="1"/>
  <c r="I51" i="1"/>
  <c r="I50" i="1"/>
  <c r="I49" i="1"/>
  <c r="I48" i="1"/>
  <c r="I47" i="1"/>
  <c r="I46" i="1"/>
  <c r="K45" i="1"/>
  <c r="I45" i="1"/>
  <c r="L44" i="1"/>
  <c r="K44" i="1"/>
  <c r="I44" i="1"/>
  <c r="L43" i="1"/>
  <c r="K43" i="1"/>
  <c r="I43" i="1"/>
  <c r="L42" i="1"/>
  <c r="K42" i="1"/>
  <c r="I42" i="1"/>
  <c r="L41" i="1"/>
  <c r="K41" i="1"/>
  <c r="I41" i="1"/>
  <c r="L40" i="1"/>
  <c r="K40" i="1"/>
  <c r="I40" i="1"/>
  <c r="I33" i="1"/>
  <c r="I32" i="1"/>
  <c r="I31" i="1"/>
  <c r="I30" i="1"/>
  <c r="I29" i="1"/>
  <c r="I28" i="1"/>
  <c r="I27" i="1"/>
  <c r="I26" i="1"/>
  <c r="I25" i="1"/>
  <c r="I24" i="1"/>
  <c r="I23" i="1"/>
  <c r="I22" i="1"/>
  <c r="K21" i="1"/>
  <c r="I21" i="1"/>
  <c r="L20" i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I15" i="1"/>
  <c r="I14" i="1"/>
  <c r="I13" i="1"/>
  <c r="I12" i="1"/>
  <c r="I11" i="1"/>
  <c r="I10" i="1"/>
  <c r="K9" i="1"/>
  <c r="I9" i="1"/>
  <c r="L8" i="1"/>
  <c r="K8" i="1"/>
  <c r="I8" i="1"/>
  <c r="L7" i="1"/>
  <c r="K7" i="1"/>
  <c r="I7" i="1"/>
  <c r="L6" i="1"/>
  <c r="K6" i="1"/>
  <c r="I6" i="1"/>
  <c r="L5" i="1"/>
  <c r="K5" i="1"/>
  <c r="I5" i="1"/>
  <c r="L4" i="1"/>
  <c r="K4" i="1"/>
  <c r="I4" i="1"/>
  <c r="I249" i="27"/>
  <c r="I248" i="27"/>
  <c r="I247" i="27"/>
  <c r="I246" i="27"/>
  <c r="I245" i="27"/>
  <c r="I244" i="27"/>
  <c r="I243" i="27"/>
  <c r="I242" i="27"/>
  <c r="I241" i="27"/>
  <c r="I240" i="27"/>
  <c r="I239" i="27"/>
  <c r="I238" i="27"/>
  <c r="K237" i="27"/>
  <c r="I237" i="27"/>
  <c r="L236" i="27"/>
  <c r="K236" i="27"/>
  <c r="I236" i="27"/>
  <c r="L235" i="27"/>
  <c r="K235" i="27"/>
  <c r="I235" i="27"/>
  <c r="L234" i="27"/>
  <c r="K234" i="27"/>
  <c r="I234" i="27"/>
  <c r="L233" i="27"/>
  <c r="K233" i="27"/>
  <c r="I233" i="27"/>
  <c r="L232" i="27"/>
  <c r="K232" i="27"/>
  <c r="I232" i="27"/>
  <c r="I231" i="27"/>
  <c r="I230" i="27"/>
  <c r="I229" i="27"/>
  <c r="I228" i="27"/>
  <c r="I227" i="27"/>
  <c r="I226" i="27"/>
  <c r="K225" i="27"/>
  <c r="I225" i="27"/>
  <c r="L224" i="27"/>
  <c r="K224" i="27"/>
  <c r="I224" i="27"/>
  <c r="L223" i="27"/>
  <c r="K223" i="27"/>
  <c r="I223" i="27"/>
  <c r="L222" i="27"/>
  <c r="K222" i="27"/>
  <c r="I222" i="27"/>
  <c r="L221" i="27"/>
  <c r="K221" i="27"/>
  <c r="I221" i="27"/>
  <c r="L220" i="27"/>
  <c r="K220" i="27"/>
  <c r="I220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K201" i="27"/>
  <c r="I201" i="27"/>
  <c r="L200" i="27"/>
  <c r="K200" i="27"/>
  <c r="I200" i="27"/>
  <c r="L199" i="27"/>
  <c r="K199" i="27"/>
  <c r="I199" i="27"/>
  <c r="L198" i="27"/>
  <c r="K198" i="27"/>
  <c r="I198" i="27"/>
  <c r="L197" i="27"/>
  <c r="K197" i="27"/>
  <c r="I197" i="27"/>
  <c r="L196" i="27"/>
  <c r="K196" i="27"/>
  <c r="I196" i="27"/>
  <c r="I195" i="27"/>
  <c r="I194" i="27"/>
  <c r="I193" i="27"/>
  <c r="I192" i="27"/>
  <c r="I191" i="27"/>
  <c r="I190" i="27"/>
  <c r="K189" i="27"/>
  <c r="I189" i="27"/>
  <c r="L188" i="27"/>
  <c r="K188" i="27"/>
  <c r="I188" i="27"/>
  <c r="L187" i="27"/>
  <c r="K187" i="27"/>
  <c r="I187" i="27"/>
  <c r="L186" i="27"/>
  <c r="K186" i="27"/>
  <c r="I186" i="27"/>
  <c r="L185" i="27"/>
  <c r="K185" i="27"/>
  <c r="I185" i="27"/>
  <c r="L184" i="27"/>
  <c r="K184" i="27"/>
  <c r="I184" i="27"/>
  <c r="I177" i="27"/>
  <c r="I176" i="27"/>
  <c r="I175" i="27"/>
  <c r="I174" i="27"/>
  <c r="I173" i="27"/>
  <c r="I172" i="27"/>
  <c r="I171" i="27"/>
  <c r="I170" i="27"/>
  <c r="I169" i="27"/>
  <c r="I168" i="27"/>
  <c r="I167" i="27"/>
  <c r="I166" i="27"/>
  <c r="K165" i="27"/>
  <c r="I165" i="27"/>
  <c r="L164" i="27"/>
  <c r="K164" i="27"/>
  <c r="I164" i="27"/>
  <c r="L163" i="27"/>
  <c r="K163" i="27"/>
  <c r="I163" i="27"/>
  <c r="L162" i="27"/>
  <c r="K162" i="27"/>
  <c r="I162" i="27"/>
  <c r="L161" i="27"/>
  <c r="K161" i="27"/>
  <c r="I161" i="27"/>
  <c r="L160" i="27"/>
  <c r="K160" i="27"/>
  <c r="I160" i="27"/>
  <c r="I159" i="27"/>
  <c r="I158" i="27"/>
  <c r="I157" i="27"/>
  <c r="I156" i="27"/>
  <c r="I155" i="27"/>
  <c r="I154" i="27"/>
  <c r="K153" i="27"/>
  <c r="I153" i="27"/>
  <c r="L152" i="27"/>
  <c r="K152" i="27"/>
  <c r="I152" i="27"/>
  <c r="L151" i="27"/>
  <c r="K151" i="27"/>
  <c r="I151" i="27"/>
  <c r="L150" i="27"/>
  <c r="K150" i="27"/>
  <c r="I150" i="27"/>
  <c r="L149" i="27"/>
  <c r="K149" i="27"/>
  <c r="I149" i="27"/>
  <c r="L148" i="27"/>
  <c r="K148" i="27"/>
  <c r="I148" i="27"/>
  <c r="I141" i="27"/>
  <c r="I140" i="27"/>
  <c r="I139" i="27"/>
  <c r="I138" i="27"/>
  <c r="I137" i="27"/>
  <c r="I136" i="27"/>
  <c r="I135" i="27"/>
  <c r="I134" i="27"/>
  <c r="I133" i="27"/>
  <c r="I132" i="27"/>
  <c r="I131" i="27"/>
  <c r="I130" i="27"/>
  <c r="K129" i="27"/>
  <c r="I129" i="27"/>
  <c r="L128" i="27"/>
  <c r="K128" i="27"/>
  <c r="I128" i="27"/>
  <c r="L127" i="27"/>
  <c r="K127" i="27"/>
  <c r="I127" i="27"/>
  <c r="L126" i="27"/>
  <c r="K126" i="27"/>
  <c r="I126" i="27"/>
  <c r="L125" i="27"/>
  <c r="K125" i="27"/>
  <c r="I125" i="27"/>
  <c r="L124" i="27"/>
  <c r="K124" i="27"/>
  <c r="I124" i="27"/>
  <c r="I123" i="27"/>
  <c r="I122" i="27"/>
  <c r="I121" i="27"/>
  <c r="I120" i="27"/>
  <c r="I119" i="27"/>
  <c r="I118" i="27"/>
  <c r="K117" i="27"/>
  <c r="I117" i="27"/>
  <c r="L116" i="27"/>
  <c r="K116" i="27"/>
  <c r="I116" i="27"/>
  <c r="L115" i="27"/>
  <c r="K115" i="27"/>
  <c r="I115" i="27"/>
  <c r="L114" i="27"/>
  <c r="K114" i="27"/>
  <c r="I114" i="27"/>
  <c r="L113" i="27"/>
  <c r="K113" i="27"/>
  <c r="I113" i="27"/>
  <c r="L112" i="27"/>
  <c r="K112" i="27"/>
  <c r="I112" i="27"/>
  <c r="I105" i="27"/>
  <c r="I104" i="27"/>
  <c r="I103" i="27"/>
  <c r="I102" i="27"/>
  <c r="I101" i="27"/>
  <c r="I100" i="27"/>
  <c r="I99" i="27"/>
  <c r="I98" i="27"/>
  <c r="I97" i="27"/>
  <c r="I96" i="27"/>
  <c r="I95" i="27"/>
  <c r="I94" i="27"/>
  <c r="K93" i="27"/>
  <c r="I93" i="27"/>
  <c r="L92" i="27"/>
  <c r="K92" i="27"/>
  <c r="I92" i="27"/>
  <c r="L91" i="27"/>
  <c r="K91" i="27"/>
  <c r="I91" i="27"/>
  <c r="L90" i="27"/>
  <c r="K90" i="27"/>
  <c r="I90" i="27"/>
  <c r="L89" i="27"/>
  <c r="K89" i="27"/>
  <c r="I89" i="27"/>
  <c r="L88" i="27"/>
  <c r="K88" i="27"/>
  <c r="I88" i="27"/>
  <c r="I87" i="27"/>
  <c r="I86" i="27"/>
  <c r="I85" i="27"/>
  <c r="I84" i="27"/>
  <c r="I83" i="27"/>
  <c r="I82" i="27"/>
  <c r="K81" i="27"/>
  <c r="I81" i="27"/>
  <c r="L80" i="27"/>
  <c r="K80" i="27"/>
  <c r="I80" i="27"/>
  <c r="L79" i="27"/>
  <c r="K79" i="27"/>
  <c r="I79" i="27"/>
  <c r="L78" i="27"/>
  <c r="K78" i="27"/>
  <c r="I78" i="27"/>
  <c r="L77" i="27"/>
  <c r="K77" i="27"/>
  <c r="I77" i="27"/>
  <c r="L76" i="27"/>
  <c r="K76" i="27"/>
  <c r="I76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K57" i="27"/>
  <c r="I57" i="27"/>
  <c r="L56" i="27"/>
  <c r="K56" i="27"/>
  <c r="I56" i="27"/>
  <c r="L55" i="27"/>
  <c r="K55" i="27"/>
  <c r="I55" i="27"/>
  <c r="L54" i="27"/>
  <c r="K54" i="27"/>
  <c r="I54" i="27"/>
  <c r="L53" i="27"/>
  <c r="K53" i="27"/>
  <c r="I53" i="27"/>
  <c r="L52" i="27"/>
  <c r="K52" i="27"/>
  <c r="I52" i="27"/>
  <c r="I51" i="27"/>
  <c r="I50" i="27"/>
  <c r="I49" i="27"/>
  <c r="I48" i="27"/>
  <c r="I47" i="27"/>
  <c r="I46" i="27"/>
  <c r="K45" i="27"/>
  <c r="I45" i="27"/>
  <c r="L44" i="27"/>
  <c r="K44" i="27"/>
  <c r="I44" i="27"/>
  <c r="L43" i="27"/>
  <c r="K43" i="27"/>
  <c r="I43" i="27"/>
  <c r="L42" i="27"/>
  <c r="K42" i="27"/>
  <c r="I42" i="27"/>
  <c r="L41" i="27"/>
  <c r="K41" i="27"/>
  <c r="I41" i="27"/>
  <c r="L40" i="27"/>
  <c r="K40" i="27"/>
  <c r="I40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K21" i="27"/>
  <c r="I21" i="27"/>
  <c r="L20" i="27"/>
  <c r="K20" i="27"/>
  <c r="I20" i="27"/>
  <c r="L19" i="27"/>
  <c r="K19" i="27"/>
  <c r="I19" i="27"/>
  <c r="L18" i="27"/>
  <c r="K18" i="27"/>
  <c r="I18" i="27"/>
  <c r="L17" i="27"/>
  <c r="K17" i="27"/>
  <c r="I17" i="27"/>
  <c r="L16" i="27"/>
  <c r="K16" i="27"/>
  <c r="I16" i="27"/>
  <c r="I15" i="27"/>
  <c r="I14" i="27"/>
  <c r="I13" i="27"/>
  <c r="I12" i="27"/>
  <c r="I11" i="27"/>
  <c r="I10" i="27"/>
  <c r="K9" i="27"/>
  <c r="I9" i="27"/>
  <c r="L8" i="27"/>
  <c r="K8" i="27"/>
  <c r="I8" i="27"/>
  <c r="L7" i="27"/>
  <c r="K7" i="27"/>
  <c r="I7" i="27"/>
  <c r="L6" i="27"/>
  <c r="K6" i="27"/>
  <c r="I6" i="27"/>
  <c r="L5" i="27"/>
  <c r="K5" i="27"/>
  <c r="I5" i="27"/>
  <c r="L4" i="27"/>
  <c r="K4" i="27"/>
  <c r="I4" i="27"/>
  <c r="I249" i="28"/>
  <c r="I248" i="28"/>
  <c r="I247" i="28"/>
  <c r="I246" i="28"/>
  <c r="I245" i="28"/>
  <c r="I244" i="28"/>
  <c r="I243" i="28"/>
  <c r="I242" i="28"/>
  <c r="I241" i="28"/>
  <c r="I240" i="28"/>
  <c r="I239" i="28"/>
  <c r="I238" i="28"/>
  <c r="K237" i="28"/>
  <c r="I237" i="28"/>
  <c r="L236" i="28"/>
  <c r="K236" i="28"/>
  <c r="I236" i="28"/>
  <c r="L235" i="28"/>
  <c r="K235" i="28"/>
  <c r="I235" i="28"/>
  <c r="L234" i="28"/>
  <c r="K234" i="28"/>
  <c r="I234" i="28"/>
  <c r="L233" i="28"/>
  <c r="K233" i="28"/>
  <c r="I233" i="28"/>
  <c r="L232" i="28"/>
  <c r="K232" i="28"/>
  <c r="I232" i="28"/>
  <c r="I231" i="28"/>
  <c r="I230" i="28"/>
  <c r="I229" i="28"/>
  <c r="I228" i="28"/>
  <c r="I227" i="28"/>
  <c r="I226" i="28"/>
  <c r="K225" i="28"/>
  <c r="I225" i="28"/>
  <c r="L224" i="28"/>
  <c r="K224" i="28"/>
  <c r="I224" i="28"/>
  <c r="L223" i="28"/>
  <c r="K223" i="28"/>
  <c r="I223" i="28"/>
  <c r="L222" i="28"/>
  <c r="K222" i="28"/>
  <c r="I222" i="28"/>
  <c r="L221" i="28"/>
  <c r="K221" i="28"/>
  <c r="I221" i="28"/>
  <c r="L220" i="28"/>
  <c r="K220" i="28"/>
  <c r="I220" i="28"/>
  <c r="I213" i="28"/>
  <c r="I212" i="28"/>
  <c r="I211" i="28"/>
  <c r="I210" i="28"/>
  <c r="I209" i="28"/>
  <c r="I208" i="28"/>
  <c r="I207" i="28"/>
  <c r="I206" i="28"/>
  <c r="I205" i="28"/>
  <c r="I204" i="28"/>
  <c r="I203" i="28"/>
  <c r="I202" i="28"/>
  <c r="K201" i="28"/>
  <c r="I201" i="28"/>
  <c r="L200" i="28"/>
  <c r="K200" i="28"/>
  <c r="I200" i="28"/>
  <c r="L199" i="28"/>
  <c r="K199" i="28"/>
  <c r="I199" i="28"/>
  <c r="L198" i="28"/>
  <c r="K198" i="28"/>
  <c r="I198" i="28"/>
  <c r="L197" i="28"/>
  <c r="K197" i="28"/>
  <c r="I197" i="28"/>
  <c r="L196" i="28"/>
  <c r="K196" i="28"/>
  <c r="I196" i="28"/>
  <c r="I195" i="28"/>
  <c r="I194" i="28"/>
  <c r="I193" i="28"/>
  <c r="I192" i="28"/>
  <c r="I191" i="28"/>
  <c r="I190" i="28"/>
  <c r="K189" i="28"/>
  <c r="I189" i="28"/>
  <c r="L188" i="28"/>
  <c r="K188" i="28"/>
  <c r="I188" i="28"/>
  <c r="L187" i="28"/>
  <c r="K187" i="28"/>
  <c r="I187" i="28"/>
  <c r="L186" i="28"/>
  <c r="K186" i="28"/>
  <c r="I186" i="28"/>
  <c r="L185" i="28"/>
  <c r="K185" i="28"/>
  <c r="I185" i="28"/>
  <c r="L184" i="28"/>
  <c r="K184" i="28"/>
  <c r="I184" i="28"/>
  <c r="I177" i="28"/>
  <c r="I176" i="28"/>
  <c r="I175" i="28"/>
  <c r="I174" i="28"/>
  <c r="I173" i="28"/>
  <c r="I172" i="28"/>
  <c r="I171" i="28"/>
  <c r="I170" i="28"/>
  <c r="I169" i="28"/>
  <c r="I168" i="28"/>
  <c r="I167" i="28"/>
  <c r="I166" i="28"/>
  <c r="K165" i="28"/>
  <c r="I165" i="28"/>
  <c r="L164" i="28"/>
  <c r="K164" i="28"/>
  <c r="I164" i="28"/>
  <c r="L163" i="28"/>
  <c r="K163" i="28"/>
  <c r="I163" i="28"/>
  <c r="L162" i="28"/>
  <c r="K162" i="28"/>
  <c r="I162" i="28"/>
  <c r="L161" i="28"/>
  <c r="K161" i="28"/>
  <c r="I161" i="28"/>
  <c r="L160" i="28"/>
  <c r="K160" i="28"/>
  <c r="I160" i="28"/>
  <c r="I159" i="28"/>
  <c r="I158" i="28"/>
  <c r="I157" i="28"/>
  <c r="I156" i="28"/>
  <c r="I155" i="28"/>
  <c r="I154" i="28"/>
  <c r="K153" i="28"/>
  <c r="I153" i="28"/>
  <c r="L152" i="28"/>
  <c r="K152" i="28"/>
  <c r="I152" i="28"/>
  <c r="L151" i="28"/>
  <c r="K151" i="28"/>
  <c r="I151" i="28"/>
  <c r="L150" i="28"/>
  <c r="K150" i="28"/>
  <c r="I150" i="28"/>
  <c r="L149" i="28"/>
  <c r="K149" i="28"/>
  <c r="I149" i="28"/>
  <c r="L148" i="28"/>
  <c r="K148" i="28"/>
  <c r="I148" i="28"/>
  <c r="I141" i="28"/>
  <c r="I140" i="28"/>
  <c r="I139" i="28"/>
  <c r="I138" i="28"/>
  <c r="I137" i="28"/>
  <c r="I136" i="28"/>
  <c r="I135" i="28"/>
  <c r="I134" i="28"/>
  <c r="I133" i="28"/>
  <c r="I132" i="28"/>
  <c r="I131" i="28"/>
  <c r="I130" i="28"/>
  <c r="K129" i="28"/>
  <c r="I129" i="28"/>
  <c r="L128" i="28"/>
  <c r="K128" i="28"/>
  <c r="I128" i="28"/>
  <c r="L127" i="28"/>
  <c r="K127" i="28"/>
  <c r="I127" i="28"/>
  <c r="L126" i="28"/>
  <c r="K126" i="28"/>
  <c r="I126" i="28"/>
  <c r="L125" i="28"/>
  <c r="K125" i="28"/>
  <c r="I125" i="28"/>
  <c r="L124" i="28"/>
  <c r="K124" i="28"/>
  <c r="I124" i="28"/>
  <c r="I123" i="28"/>
  <c r="I122" i="28"/>
  <c r="I121" i="28"/>
  <c r="I120" i="28"/>
  <c r="I119" i="28"/>
  <c r="I118" i="28"/>
  <c r="K117" i="28"/>
  <c r="I117" i="28"/>
  <c r="L116" i="28"/>
  <c r="K116" i="28"/>
  <c r="I116" i="28"/>
  <c r="L115" i="28"/>
  <c r="K115" i="28"/>
  <c r="I115" i="28"/>
  <c r="L114" i="28"/>
  <c r="K114" i="28"/>
  <c r="I114" i="28"/>
  <c r="L113" i="28"/>
  <c r="K113" i="28"/>
  <c r="I113" i="28"/>
  <c r="L112" i="28"/>
  <c r="K112" i="28"/>
  <c r="I112" i="28"/>
  <c r="I105" i="28"/>
  <c r="I104" i="28"/>
  <c r="I103" i="28"/>
  <c r="I102" i="28"/>
  <c r="I101" i="28"/>
  <c r="I100" i="28"/>
  <c r="I99" i="28"/>
  <c r="I98" i="28"/>
  <c r="I97" i="28"/>
  <c r="I96" i="28"/>
  <c r="I95" i="28"/>
  <c r="I94" i="28"/>
  <c r="K93" i="28"/>
  <c r="I93" i="28"/>
  <c r="L92" i="28"/>
  <c r="K92" i="28"/>
  <c r="I92" i="28"/>
  <c r="L91" i="28"/>
  <c r="K91" i="28"/>
  <c r="I91" i="28"/>
  <c r="L90" i="28"/>
  <c r="K90" i="28"/>
  <c r="I90" i="28"/>
  <c r="L89" i="28"/>
  <c r="K89" i="28"/>
  <c r="I89" i="28"/>
  <c r="L88" i="28"/>
  <c r="K88" i="28"/>
  <c r="I88" i="28"/>
  <c r="I87" i="28"/>
  <c r="I86" i="28"/>
  <c r="I85" i="28"/>
  <c r="I84" i="28"/>
  <c r="I83" i="28"/>
  <c r="I82" i="28"/>
  <c r="K81" i="28"/>
  <c r="I81" i="28"/>
  <c r="L80" i="28"/>
  <c r="K80" i="28"/>
  <c r="I80" i="28"/>
  <c r="L79" i="28"/>
  <c r="K79" i="28"/>
  <c r="I79" i="28"/>
  <c r="L78" i="28"/>
  <c r="K78" i="28"/>
  <c r="I78" i="28"/>
  <c r="L77" i="28"/>
  <c r="K77" i="28"/>
  <c r="I77" i="28"/>
  <c r="L76" i="28"/>
  <c r="K76" i="28"/>
  <c r="I76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K57" i="28"/>
  <c r="I57" i="28"/>
  <c r="L56" i="28"/>
  <c r="K56" i="28"/>
  <c r="I56" i="28"/>
  <c r="L55" i="28"/>
  <c r="K55" i="28"/>
  <c r="I55" i="28"/>
  <c r="L54" i="28"/>
  <c r="K54" i="28"/>
  <c r="I54" i="28"/>
  <c r="L53" i="28"/>
  <c r="K53" i="28"/>
  <c r="I53" i="28"/>
  <c r="L52" i="28"/>
  <c r="K52" i="28"/>
  <c r="I52" i="28"/>
  <c r="I51" i="28"/>
  <c r="I50" i="28"/>
  <c r="I49" i="28"/>
  <c r="I48" i="28"/>
  <c r="I47" i="28"/>
  <c r="I46" i="28"/>
  <c r="K45" i="28"/>
  <c r="I45" i="28"/>
  <c r="L44" i="28"/>
  <c r="K44" i="28"/>
  <c r="I44" i="28"/>
  <c r="L43" i="28"/>
  <c r="K43" i="28"/>
  <c r="I43" i="28"/>
  <c r="L42" i="28"/>
  <c r="K42" i="28"/>
  <c r="I42" i="28"/>
  <c r="L41" i="28"/>
  <c r="K41" i="28"/>
  <c r="I41" i="28"/>
  <c r="L40" i="28"/>
  <c r="K40" i="28"/>
  <c r="I40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K21" i="28"/>
  <c r="I21" i="28"/>
  <c r="L20" i="28"/>
  <c r="K20" i="28"/>
  <c r="I20" i="28"/>
  <c r="L19" i="28"/>
  <c r="K19" i="28"/>
  <c r="I19" i="28"/>
  <c r="L18" i="28"/>
  <c r="K18" i="28"/>
  <c r="I18" i="28"/>
  <c r="L17" i="28"/>
  <c r="K17" i="28"/>
  <c r="I17" i="28"/>
  <c r="L16" i="28"/>
  <c r="K16" i="28"/>
  <c r="I16" i="28"/>
  <c r="I15" i="28"/>
  <c r="I14" i="28"/>
  <c r="I13" i="28"/>
  <c r="I12" i="28"/>
  <c r="I11" i="28"/>
  <c r="I10" i="28"/>
  <c r="K9" i="28"/>
  <c r="I9" i="28"/>
  <c r="L8" i="28"/>
  <c r="K8" i="28"/>
  <c r="I8" i="28"/>
  <c r="L7" i="28"/>
  <c r="K7" i="28"/>
  <c r="I7" i="28"/>
  <c r="L6" i="28"/>
  <c r="K6" i="28"/>
  <c r="I6" i="28"/>
  <c r="L5" i="28"/>
  <c r="K5" i="28"/>
  <c r="I5" i="28"/>
  <c r="L4" i="28"/>
  <c r="K4" i="28"/>
  <c r="I4" i="28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K237" i="29"/>
  <c r="I237" i="29"/>
  <c r="L236" i="29"/>
  <c r="K236" i="29"/>
  <c r="I236" i="29"/>
  <c r="L235" i="29"/>
  <c r="K235" i="29"/>
  <c r="I235" i="29"/>
  <c r="L234" i="29"/>
  <c r="K234" i="29"/>
  <c r="I234" i="29"/>
  <c r="L233" i="29"/>
  <c r="K233" i="29"/>
  <c r="I233" i="29"/>
  <c r="L232" i="29"/>
  <c r="K232" i="29"/>
  <c r="I232" i="29"/>
  <c r="I231" i="29"/>
  <c r="I230" i="29"/>
  <c r="I229" i="29"/>
  <c r="I228" i="29"/>
  <c r="I227" i="29"/>
  <c r="I226" i="29"/>
  <c r="K225" i="29"/>
  <c r="I225" i="29"/>
  <c r="L224" i="29"/>
  <c r="K224" i="29"/>
  <c r="I224" i="29"/>
  <c r="L223" i="29"/>
  <c r="K223" i="29"/>
  <c r="I223" i="29"/>
  <c r="L222" i="29"/>
  <c r="K222" i="29"/>
  <c r="I222" i="29"/>
  <c r="L221" i="29"/>
  <c r="K221" i="29"/>
  <c r="I221" i="29"/>
  <c r="L220" i="29"/>
  <c r="K220" i="29"/>
  <c r="I220" i="29"/>
  <c r="I213" i="29"/>
  <c r="I212" i="29"/>
  <c r="I211" i="29"/>
  <c r="I210" i="29"/>
  <c r="I209" i="29"/>
  <c r="I208" i="29"/>
  <c r="I207" i="29"/>
  <c r="I206" i="29"/>
  <c r="I205" i="29"/>
  <c r="I204" i="29"/>
  <c r="I203" i="29"/>
  <c r="I202" i="29"/>
  <c r="K201" i="29"/>
  <c r="I201" i="29"/>
  <c r="L200" i="29"/>
  <c r="K200" i="29"/>
  <c r="I200" i="29"/>
  <c r="L199" i="29"/>
  <c r="K199" i="29"/>
  <c r="I199" i="29"/>
  <c r="L198" i="29"/>
  <c r="K198" i="29"/>
  <c r="I198" i="29"/>
  <c r="L197" i="29"/>
  <c r="K197" i="29"/>
  <c r="I197" i="29"/>
  <c r="L196" i="29"/>
  <c r="K196" i="29"/>
  <c r="I196" i="29"/>
  <c r="I195" i="29"/>
  <c r="I194" i="29"/>
  <c r="I193" i="29"/>
  <c r="I192" i="29"/>
  <c r="I191" i="29"/>
  <c r="I190" i="29"/>
  <c r="K189" i="29"/>
  <c r="I189" i="29"/>
  <c r="L188" i="29"/>
  <c r="K188" i="29"/>
  <c r="I188" i="29"/>
  <c r="L187" i="29"/>
  <c r="K187" i="29"/>
  <c r="I187" i="29"/>
  <c r="L186" i="29"/>
  <c r="K186" i="29"/>
  <c r="I186" i="29"/>
  <c r="L185" i="29"/>
  <c r="K185" i="29"/>
  <c r="I185" i="29"/>
  <c r="L184" i="29"/>
  <c r="K184" i="29"/>
  <c r="I184" i="29"/>
  <c r="I177" i="29"/>
  <c r="I176" i="29"/>
  <c r="I175" i="29"/>
  <c r="I174" i="29"/>
  <c r="I173" i="29"/>
  <c r="I172" i="29"/>
  <c r="I171" i="29"/>
  <c r="I170" i="29"/>
  <c r="I169" i="29"/>
  <c r="I168" i="29"/>
  <c r="I167" i="29"/>
  <c r="I166" i="29"/>
  <c r="K165" i="29"/>
  <c r="I165" i="29"/>
  <c r="L164" i="29"/>
  <c r="K164" i="29"/>
  <c r="I164" i="29"/>
  <c r="L163" i="29"/>
  <c r="K163" i="29"/>
  <c r="I163" i="29"/>
  <c r="L162" i="29"/>
  <c r="K162" i="29"/>
  <c r="I162" i="29"/>
  <c r="L161" i="29"/>
  <c r="K161" i="29"/>
  <c r="I161" i="29"/>
  <c r="L160" i="29"/>
  <c r="K160" i="29"/>
  <c r="I160" i="29"/>
  <c r="I159" i="29"/>
  <c r="I158" i="29"/>
  <c r="I157" i="29"/>
  <c r="I156" i="29"/>
  <c r="I155" i="29"/>
  <c r="I154" i="29"/>
  <c r="K153" i="29"/>
  <c r="I153" i="29"/>
  <c r="L152" i="29"/>
  <c r="K152" i="29"/>
  <c r="I152" i="29"/>
  <c r="L151" i="29"/>
  <c r="K151" i="29"/>
  <c r="I151" i="29"/>
  <c r="L150" i="29"/>
  <c r="K150" i="29"/>
  <c r="I150" i="29"/>
  <c r="L149" i="29"/>
  <c r="K149" i="29"/>
  <c r="I149" i="29"/>
  <c r="L148" i="29"/>
  <c r="K148" i="29"/>
  <c r="I148" i="29"/>
  <c r="I141" i="29"/>
  <c r="I140" i="29"/>
  <c r="I139" i="29"/>
  <c r="I138" i="29"/>
  <c r="I137" i="29"/>
  <c r="I136" i="29"/>
  <c r="I135" i="29"/>
  <c r="I134" i="29"/>
  <c r="I133" i="29"/>
  <c r="I132" i="29"/>
  <c r="I131" i="29"/>
  <c r="I130" i="29"/>
  <c r="K129" i="29"/>
  <c r="I129" i="29"/>
  <c r="L128" i="29"/>
  <c r="K128" i="29"/>
  <c r="I128" i="29"/>
  <c r="L127" i="29"/>
  <c r="K127" i="29"/>
  <c r="I127" i="29"/>
  <c r="L126" i="29"/>
  <c r="K126" i="29"/>
  <c r="I126" i="29"/>
  <c r="L125" i="29"/>
  <c r="K125" i="29"/>
  <c r="I125" i="29"/>
  <c r="L124" i="29"/>
  <c r="K124" i="29"/>
  <c r="I124" i="29"/>
  <c r="I123" i="29"/>
  <c r="I122" i="29"/>
  <c r="I121" i="29"/>
  <c r="I120" i="29"/>
  <c r="I119" i="29"/>
  <c r="I118" i="29"/>
  <c r="K117" i="29"/>
  <c r="I117" i="29"/>
  <c r="L116" i="29"/>
  <c r="K116" i="29"/>
  <c r="I116" i="29"/>
  <c r="L115" i="29"/>
  <c r="K115" i="29"/>
  <c r="I115" i="29"/>
  <c r="L114" i="29"/>
  <c r="K114" i="29"/>
  <c r="I114" i="29"/>
  <c r="L113" i="29"/>
  <c r="K113" i="29"/>
  <c r="I113" i="29"/>
  <c r="L112" i="29"/>
  <c r="K112" i="29"/>
  <c r="I112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K93" i="29"/>
  <c r="I93" i="29"/>
  <c r="L92" i="29"/>
  <c r="K92" i="29"/>
  <c r="I92" i="29"/>
  <c r="L91" i="29"/>
  <c r="K91" i="29"/>
  <c r="I91" i="29"/>
  <c r="L90" i="29"/>
  <c r="K90" i="29"/>
  <c r="I90" i="29"/>
  <c r="L89" i="29"/>
  <c r="K89" i="29"/>
  <c r="I89" i="29"/>
  <c r="L88" i="29"/>
  <c r="K88" i="29"/>
  <c r="I88" i="29"/>
  <c r="I87" i="29"/>
  <c r="I86" i="29"/>
  <c r="I85" i="29"/>
  <c r="I84" i="29"/>
  <c r="I83" i="29"/>
  <c r="I82" i="29"/>
  <c r="K81" i="29"/>
  <c r="I81" i="29"/>
  <c r="L80" i="29"/>
  <c r="K80" i="29"/>
  <c r="I80" i="29"/>
  <c r="L79" i="29"/>
  <c r="K79" i="29"/>
  <c r="I79" i="29"/>
  <c r="L78" i="29"/>
  <c r="K78" i="29"/>
  <c r="I78" i="29"/>
  <c r="L77" i="29"/>
  <c r="K77" i="29"/>
  <c r="I77" i="29"/>
  <c r="L76" i="29"/>
  <c r="K76" i="29"/>
  <c r="I76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K57" i="29"/>
  <c r="I57" i="29"/>
  <c r="L56" i="29"/>
  <c r="K56" i="29"/>
  <c r="I56" i="29"/>
  <c r="L55" i="29"/>
  <c r="K55" i="29"/>
  <c r="I55" i="29"/>
  <c r="L54" i="29"/>
  <c r="K54" i="29"/>
  <c r="I54" i="29"/>
  <c r="L53" i="29"/>
  <c r="K53" i="29"/>
  <c r="I53" i="29"/>
  <c r="L52" i="29"/>
  <c r="K52" i="29"/>
  <c r="I52" i="29"/>
  <c r="I51" i="29"/>
  <c r="I50" i="29"/>
  <c r="I49" i="29"/>
  <c r="I48" i="29"/>
  <c r="I47" i="29"/>
  <c r="I46" i="29"/>
  <c r="K45" i="29"/>
  <c r="I45" i="29"/>
  <c r="L44" i="29"/>
  <c r="K44" i="29"/>
  <c r="I44" i="29"/>
  <c r="L43" i="29"/>
  <c r="K43" i="29"/>
  <c r="I43" i="29"/>
  <c r="L42" i="29"/>
  <c r="K42" i="29"/>
  <c r="I42" i="29"/>
  <c r="L41" i="29"/>
  <c r="K41" i="29"/>
  <c r="I41" i="29"/>
  <c r="L40" i="29"/>
  <c r="K40" i="29"/>
  <c r="I40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K21" i="29"/>
  <c r="I21" i="29"/>
  <c r="L20" i="29"/>
  <c r="K20" i="29"/>
  <c r="I20" i="29"/>
  <c r="L19" i="29"/>
  <c r="K19" i="29"/>
  <c r="I19" i="29"/>
  <c r="L18" i="29"/>
  <c r="K18" i="29"/>
  <c r="I18" i="29"/>
  <c r="L17" i="29"/>
  <c r="K17" i="29"/>
  <c r="I17" i="29"/>
  <c r="L16" i="29"/>
  <c r="K16" i="29"/>
  <c r="I16" i="29"/>
  <c r="I15" i="29"/>
  <c r="I14" i="29"/>
  <c r="I13" i="29"/>
  <c r="I12" i="29"/>
  <c r="I11" i="29"/>
  <c r="I10" i="29"/>
  <c r="K9" i="29"/>
  <c r="I9" i="29"/>
  <c r="L8" i="29"/>
  <c r="K8" i="29"/>
  <c r="I8" i="29"/>
  <c r="L7" i="29"/>
  <c r="K7" i="29"/>
  <c r="I7" i="29"/>
  <c r="L6" i="29"/>
  <c r="K6" i="29"/>
  <c r="I6" i="29"/>
  <c r="L5" i="29"/>
  <c r="K5" i="29"/>
  <c r="I5" i="29"/>
  <c r="L4" i="29"/>
  <c r="K4" i="29"/>
  <c r="I4" i="29"/>
  <c r="I249" i="30"/>
  <c r="I248" i="30"/>
  <c r="I247" i="30"/>
  <c r="I246" i="30"/>
  <c r="I245" i="30"/>
  <c r="I244" i="30"/>
  <c r="I243" i="30"/>
  <c r="I242" i="30"/>
  <c r="I241" i="30"/>
  <c r="I240" i="30"/>
  <c r="I239" i="30"/>
  <c r="I238" i="30"/>
  <c r="K237" i="30"/>
  <c r="I237" i="30"/>
  <c r="L236" i="30"/>
  <c r="K236" i="30"/>
  <c r="I236" i="30"/>
  <c r="L235" i="30"/>
  <c r="K235" i="30"/>
  <c r="I235" i="30"/>
  <c r="L234" i="30"/>
  <c r="K234" i="30"/>
  <c r="I234" i="30"/>
  <c r="L233" i="30"/>
  <c r="K233" i="30"/>
  <c r="I233" i="30"/>
  <c r="L232" i="30"/>
  <c r="K232" i="30"/>
  <c r="I232" i="30"/>
  <c r="I231" i="30"/>
  <c r="I230" i="30"/>
  <c r="I229" i="30"/>
  <c r="I228" i="30"/>
  <c r="I227" i="30"/>
  <c r="I226" i="30"/>
  <c r="K225" i="30"/>
  <c r="I225" i="30"/>
  <c r="L224" i="30"/>
  <c r="K224" i="30"/>
  <c r="I224" i="30"/>
  <c r="L223" i="30"/>
  <c r="K223" i="30"/>
  <c r="I223" i="30"/>
  <c r="L222" i="30"/>
  <c r="K222" i="30"/>
  <c r="I222" i="30"/>
  <c r="L221" i="30"/>
  <c r="K221" i="30"/>
  <c r="I221" i="30"/>
  <c r="L220" i="30"/>
  <c r="K220" i="30"/>
  <c r="I220" i="30"/>
  <c r="I213" i="30"/>
  <c r="I212" i="30"/>
  <c r="I211" i="30"/>
  <c r="I210" i="30"/>
  <c r="I209" i="30"/>
  <c r="I208" i="30"/>
  <c r="I207" i="30"/>
  <c r="I206" i="30"/>
  <c r="I205" i="30"/>
  <c r="I204" i="30"/>
  <c r="I203" i="30"/>
  <c r="I202" i="30"/>
  <c r="K201" i="30"/>
  <c r="I201" i="30"/>
  <c r="L200" i="30"/>
  <c r="K200" i="30"/>
  <c r="I200" i="30"/>
  <c r="L199" i="30"/>
  <c r="K199" i="30"/>
  <c r="I199" i="30"/>
  <c r="L198" i="30"/>
  <c r="K198" i="30"/>
  <c r="I198" i="30"/>
  <c r="L197" i="30"/>
  <c r="K197" i="30"/>
  <c r="I197" i="30"/>
  <c r="L196" i="30"/>
  <c r="K196" i="30"/>
  <c r="I196" i="30"/>
  <c r="I195" i="30"/>
  <c r="I194" i="30"/>
  <c r="I193" i="30"/>
  <c r="I192" i="30"/>
  <c r="I191" i="30"/>
  <c r="I190" i="30"/>
  <c r="K189" i="30"/>
  <c r="I189" i="30"/>
  <c r="L188" i="30"/>
  <c r="K188" i="30"/>
  <c r="I188" i="30"/>
  <c r="L187" i="30"/>
  <c r="K187" i="30"/>
  <c r="I187" i="30"/>
  <c r="L186" i="30"/>
  <c r="K186" i="30"/>
  <c r="I186" i="30"/>
  <c r="L185" i="30"/>
  <c r="K185" i="30"/>
  <c r="I185" i="30"/>
  <c r="L184" i="30"/>
  <c r="K184" i="30"/>
  <c r="I184" i="30"/>
  <c r="I177" i="30"/>
  <c r="I176" i="30"/>
  <c r="I175" i="30"/>
  <c r="I174" i="30"/>
  <c r="I173" i="30"/>
  <c r="I172" i="30"/>
  <c r="I171" i="30"/>
  <c r="I170" i="30"/>
  <c r="I169" i="30"/>
  <c r="I168" i="30"/>
  <c r="I167" i="30"/>
  <c r="I166" i="30"/>
  <c r="K165" i="30"/>
  <c r="I165" i="30"/>
  <c r="L164" i="30"/>
  <c r="K164" i="30"/>
  <c r="I164" i="30"/>
  <c r="L163" i="30"/>
  <c r="K163" i="30"/>
  <c r="I163" i="30"/>
  <c r="L162" i="30"/>
  <c r="K162" i="30"/>
  <c r="I162" i="30"/>
  <c r="L161" i="30"/>
  <c r="K161" i="30"/>
  <c r="I161" i="30"/>
  <c r="L160" i="30"/>
  <c r="K160" i="30"/>
  <c r="I160" i="30"/>
  <c r="I159" i="30"/>
  <c r="I158" i="30"/>
  <c r="I157" i="30"/>
  <c r="I156" i="30"/>
  <c r="I155" i="30"/>
  <c r="I154" i="30"/>
  <c r="K153" i="30"/>
  <c r="I153" i="30"/>
  <c r="L152" i="30"/>
  <c r="K152" i="30"/>
  <c r="I152" i="30"/>
  <c r="L151" i="30"/>
  <c r="K151" i="30"/>
  <c r="I151" i="30"/>
  <c r="L150" i="30"/>
  <c r="K150" i="30"/>
  <c r="I150" i="30"/>
  <c r="L149" i="30"/>
  <c r="K149" i="30"/>
  <c r="I149" i="30"/>
  <c r="L148" i="30"/>
  <c r="K148" i="30"/>
  <c r="I148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K129" i="30"/>
  <c r="I129" i="30"/>
  <c r="L128" i="30"/>
  <c r="K128" i="30"/>
  <c r="I128" i="30"/>
  <c r="L127" i="30"/>
  <c r="K127" i="30"/>
  <c r="I127" i="30"/>
  <c r="L126" i="30"/>
  <c r="K126" i="30"/>
  <c r="I126" i="30"/>
  <c r="L125" i="30"/>
  <c r="K125" i="30"/>
  <c r="I125" i="30"/>
  <c r="L124" i="30"/>
  <c r="K124" i="30"/>
  <c r="I124" i="30"/>
  <c r="I123" i="30"/>
  <c r="I122" i="30"/>
  <c r="I121" i="30"/>
  <c r="I120" i="30"/>
  <c r="I119" i="30"/>
  <c r="I118" i="30"/>
  <c r="K117" i="30"/>
  <c r="I117" i="30"/>
  <c r="L116" i="30"/>
  <c r="K116" i="30"/>
  <c r="I116" i="30"/>
  <c r="L115" i="30"/>
  <c r="K115" i="30"/>
  <c r="I115" i="30"/>
  <c r="L114" i="30"/>
  <c r="K114" i="30"/>
  <c r="I114" i="30"/>
  <c r="L113" i="30"/>
  <c r="K113" i="30"/>
  <c r="I113" i="30"/>
  <c r="L112" i="30"/>
  <c r="K112" i="30"/>
  <c r="I112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K93" i="30"/>
  <c r="I93" i="30"/>
  <c r="L92" i="30"/>
  <c r="K92" i="30"/>
  <c r="I92" i="30"/>
  <c r="L91" i="30"/>
  <c r="K91" i="30"/>
  <c r="I91" i="30"/>
  <c r="L90" i="30"/>
  <c r="K90" i="30"/>
  <c r="I90" i="30"/>
  <c r="L89" i="30"/>
  <c r="K89" i="30"/>
  <c r="I89" i="30"/>
  <c r="L88" i="30"/>
  <c r="K88" i="30"/>
  <c r="I88" i="30"/>
  <c r="I87" i="30"/>
  <c r="I86" i="30"/>
  <c r="I85" i="30"/>
  <c r="I84" i="30"/>
  <c r="I83" i="30"/>
  <c r="I82" i="30"/>
  <c r="K81" i="30"/>
  <c r="I81" i="30"/>
  <c r="L80" i="30"/>
  <c r="K80" i="30"/>
  <c r="I80" i="30"/>
  <c r="L79" i="30"/>
  <c r="K79" i="30"/>
  <c r="I79" i="30"/>
  <c r="L78" i="30"/>
  <c r="K78" i="30"/>
  <c r="I78" i="30"/>
  <c r="L77" i="30"/>
  <c r="K77" i="30"/>
  <c r="I77" i="30"/>
  <c r="L76" i="30"/>
  <c r="K76" i="30"/>
  <c r="I76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K57" i="30"/>
  <c r="I57" i="30"/>
  <c r="L56" i="30"/>
  <c r="K56" i="30"/>
  <c r="I56" i="30"/>
  <c r="L55" i="30"/>
  <c r="K55" i="30"/>
  <c r="I55" i="30"/>
  <c r="L54" i="30"/>
  <c r="K54" i="30"/>
  <c r="I54" i="30"/>
  <c r="L53" i="30"/>
  <c r="K53" i="30"/>
  <c r="I53" i="30"/>
  <c r="L52" i="30"/>
  <c r="K52" i="30"/>
  <c r="I52" i="30"/>
  <c r="I51" i="30"/>
  <c r="I50" i="30"/>
  <c r="I49" i="30"/>
  <c r="I48" i="30"/>
  <c r="I47" i="30"/>
  <c r="I46" i="30"/>
  <c r="K45" i="30"/>
  <c r="I45" i="30"/>
  <c r="L44" i="30"/>
  <c r="K44" i="30"/>
  <c r="I44" i="30"/>
  <c r="L43" i="30"/>
  <c r="K43" i="30"/>
  <c r="I43" i="30"/>
  <c r="L42" i="30"/>
  <c r="K42" i="30"/>
  <c r="I42" i="30"/>
  <c r="L41" i="30"/>
  <c r="K41" i="30"/>
  <c r="I41" i="30"/>
  <c r="L40" i="30"/>
  <c r="K40" i="30"/>
  <c r="I40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K21" i="30"/>
  <c r="I21" i="30"/>
  <c r="L20" i="30"/>
  <c r="K20" i="30"/>
  <c r="I20" i="30"/>
  <c r="L19" i="30"/>
  <c r="K19" i="30"/>
  <c r="I19" i="30"/>
  <c r="L18" i="30"/>
  <c r="K18" i="30"/>
  <c r="I18" i="30"/>
  <c r="L17" i="30"/>
  <c r="K17" i="30"/>
  <c r="I17" i="30"/>
  <c r="L16" i="30"/>
  <c r="K16" i="30"/>
  <c r="I16" i="30"/>
  <c r="I15" i="30"/>
  <c r="I14" i="30"/>
  <c r="I13" i="30"/>
  <c r="I12" i="30"/>
  <c r="I11" i="30"/>
  <c r="I10" i="30"/>
  <c r="K9" i="30"/>
  <c r="I9" i="30"/>
  <c r="L8" i="30"/>
  <c r="K8" i="30"/>
  <c r="I8" i="30"/>
  <c r="L7" i="30"/>
  <c r="K7" i="30"/>
  <c r="I7" i="30"/>
  <c r="L6" i="30"/>
  <c r="K6" i="30"/>
  <c r="I6" i="30"/>
  <c r="L5" i="30"/>
  <c r="K5" i="30"/>
  <c r="I5" i="30"/>
  <c r="L4" i="30"/>
  <c r="K4" i="30"/>
  <c r="I4" i="30"/>
  <c r="I249" i="31"/>
  <c r="I248" i="31"/>
  <c r="I247" i="31"/>
  <c r="I246" i="31"/>
  <c r="I245" i="31"/>
  <c r="I244" i="31"/>
  <c r="I243" i="31"/>
  <c r="I242" i="31"/>
  <c r="I241" i="31"/>
  <c r="I240" i="31"/>
  <c r="I239" i="31"/>
  <c r="I238" i="31"/>
  <c r="K237" i="31"/>
  <c r="I237" i="31"/>
  <c r="L236" i="31"/>
  <c r="K236" i="31"/>
  <c r="I236" i="31"/>
  <c r="L235" i="31"/>
  <c r="K235" i="31"/>
  <c r="I235" i="31"/>
  <c r="L234" i="31"/>
  <c r="K234" i="31"/>
  <c r="I234" i="31"/>
  <c r="L233" i="31"/>
  <c r="K233" i="31"/>
  <c r="I233" i="31"/>
  <c r="L232" i="31"/>
  <c r="K232" i="31"/>
  <c r="I232" i="31"/>
  <c r="I231" i="31"/>
  <c r="I230" i="31"/>
  <c r="I229" i="31"/>
  <c r="I228" i="31"/>
  <c r="I227" i="31"/>
  <c r="I226" i="31"/>
  <c r="K225" i="31"/>
  <c r="I225" i="31"/>
  <c r="L224" i="31"/>
  <c r="K224" i="31"/>
  <c r="I224" i="31"/>
  <c r="L223" i="31"/>
  <c r="K223" i="31"/>
  <c r="I223" i="31"/>
  <c r="L222" i="31"/>
  <c r="K222" i="31"/>
  <c r="I222" i="31"/>
  <c r="L221" i="31"/>
  <c r="K221" i="31"/>
  <c r="I221" i="31"/>
  <c r="L220" i="31"/>
  <c r="K220" i="31"/>
  <c r="I220" i="31"/>
  <c r="I213" i="31"/>
  <c r="I212" i="31"/>
  <c r="I211" i="31"/>
  <c r="I210" i="31"/>
  <c r="I209" i="31"/>
  <c r="I208" i="31"/>
  <c r="I207" i="31"/>
  <c r="I206" i="31"/>
  <c r="I205" i="31"/>
  <c r="I204" i="31"/>
  <c r="I203" i="31"/>
  <c r="I202" i="31"/>
  <c r="K201" i="31"/>
  <c r="I201" i="31"/>
  <c r="L200" i="31"/>
  <c r="K200" i="31"/>
  <c r="I200" i="31"/>
  <c r="L199" i="31"/>
  <c r="K199" i="31"/>
  <c r="I199" i="31"/>
  <c r="L198" i="31"/>
  <c r="K198" i="31"/>
  <c r="I198" i="31"/>
  <c r="L197" i="31"/>
  <c r="K197" i="31"/>
  <c r="I197" i="31"/>
  <c r="L196" i="31"/>
  <c r="K196" i="31"/>
  <c r="I196" i="31"/>
  <c r="I195" i="31"/>
  <c r="I194" i="31"/>
  <c r="I193" i="31"/>
  <c r="I192" i="31"/>
  <c r="I191" i="31"/>
  <c r="I190" i="31"/>
  <c r="K189" i="31"/>
  <c r="I189" i="31"/>
  <c r="L188" i="31"/>
  <c r="K188" i="31"/>
  <c r="I188" i="31"/>
  <c r="L187" i="31"/>
  <c r="K187" i="31"/>
  <c r="I187" i="31"/>
  <c r="L186" i="31"/>
  <c r="K186" i="31"/>
  <c r="I186" i="31"/>
  <c r="L185" i="31"/>
  <c r="K185" i="31"/>
  <c r="I185" i="31"/>
  <c r="L184" i="31"/>
  <c r="K184" i="31"/>
  <c r="I184" i="31"/>
  <c r="I177" i="31"/>
  <c r="I176" i="31"/>
  <c r="I175" i="31"/>
  <c r="I174" i="31"/>
  <c r="I173" i="31"/>
  <c r="I172" i="31"/>
  <c r="I171" i="31"/>
  <c r="I170" i="31"/>
  <c r="I169" i="31"/>
  <c r="I168" i="31"/>
  <c r="I167" i="31"/>
  <c r="I166" i="31"/>
  <c r="K165" i="31"/>
  <c r="I165" i="31"/>
  <c r="L164" i="31"/>
  <c r="K164" i="31"/>
  <c r="I164" i="31"/>
  <c r="L163" i="31"/>
  <c r="K163" i="31"/>
  <c r="I163" i="31"/>
  <c r="L162" i="31"/>
  <c r="K162" i="31"/>
  <c r="I162" i="31"/>
  <c r="L161" i="31"/>
  <c r="K161" i="31"/>
  <c r="I161" i="31"/>
  <c r="L160" i="31"/>
  <c r="K160" i="31"/>
  <c r="I160" i="31"/>
  <c r="I159" i="31"/>
  <c r="I158" i="31"/>
  <c r="I157" i="31"/>
  <c r="I156" i="31"/>
  <c r="I155" i="31"/>
  <c r="I154" i="31"/>
  <c r="K153" i="31"/>
  <c r="I153" i="31"/>
  <c r="L152" i="31"/>
  <c r="K152" i="31"/>
  <c r="I152" i="31"/>
  <c r="L151" i="31"/>
  <c r="K151" i="31"/>
  <c r="I151" i="31"/>
  <c r="L150" i="31"/>
  <c r="K150" i="31"/>
  <c r="I150" i="31"/>
  <c r="L149" i="31"/>
  <c r="K149" i="31"/>
  <c r="I149" i="31"/>
  <c r="L148" i="31"/>
  <c r="K148" i="31"/>
  <c r="I148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K129" i="31"/>
  <c r="I129" i="31"/>
  <c r="L128" i="31"/>
  <c r="K128" i="31"/>
  <c r="I128" i="31"/>
  <c r="L127" i="31"/>
  <c r="K127" i="31"/>
  <c r="I127" i="31"/>
  <c r="L126" i="31"/>
  <c r="K126" i="31"/>
  <c r="I126" i="31"/>
  <c r="L125" i="31"/>
  <c r="K125" i="31"/>
  <c r="I125" i="31"/>
  <c r="L124" i="31"/>
  <c r="K124" i="31"/>
  <c r="I124" i="31"/>
  <c r="I123" i="31"/>
  <c r="I122" i="31"/>
  <c r="I121" i="31"/>
  <c r="I120" i="31"/>
  <c r="I119" i="31"/>
  <c r="I118" i="31"/>
  <c r="K117" i="31"/>
  <c r="I117" i="31"/>
  <c r="L116" i="31"/>
  <c r="K116" i="31"/>
  <c r="I116" i="31"/>
  <c r="L115" i="31"/>
  <c r="K115" i="31"/>
  <c r="I115" i="31"/>
  <c r="L114" i="31"/>
  <c r="K114" i="31"/>
  <c r="I114" i="31"/>
  <c r="L113" i="31"/>
  <c r="K113" i="31"/>
  <c r="I113" i="31"/>
  <c r="L112" i="31"/>
  <c r="K112" i="31"/>
  <c r="I112" i="31"/>
  <c r="I105" i="31"/>
  <c r="I104" i="31"/>
  <c r="I103" i="31"/>
  <c r="I102" i="31"/>
  <c r="I101" i="31"/>
  <c r="I100" i="31"/>
  <c r="I99" i="31"/>
  <c r="I98" i="31"/>
  <c r="I97" i="31"/>
  <c r="I96" i="31"/>
  <c r="I95" i="31"/>
  <c r="I94" i="31"/>
  <c r="K93" i="31"/>
  <c r="I93" i="31"/>
  <c r="L92" i="31"/>
  <c r="K92" i="31"/>
  <c r="I92" i="31"/>
  <c r="L91" i="31"/>
  <c r="K91" i="31"/>
  <c r="I91" i="31"/>
  <c r="L90" i="31"/>
  <c r="K90" i="31"/>
  <c r="I90" i="31"/>
  <c r="L89" i="31"/>
  <c r="K89" i="31"/>
  <c r="I89" i="31"/>
  <c r="L88" i="31"/>
  <c r="K88" i="31"/>
  <c r="I88" i="31"/>
  <c r="I87" i="31"/>
  <c r="I86" i="31"/>
  <c r="I85" i="31"/>
  <c r="I84" i="31"/>
  <c r="I83" i="31"/>
  <c r="I82" i="31"/>
  <c r="K81" i="31"/>
  <c r="I81" i="31"/>
  <c r="L80" i="31"/>
  <c r="K80" i="31"/>
  <c r="I80" i="31"/>
  <c r="L79" i="31"/>
  <c r="K79" i="31"/>
  <c r="I79" i="31"/>
  <c r="L78" i="31"/>
  <c r="K78" i="31"/>
  <c r="I78" i="31"/>
  <c r="L77" i="31"/>
  <c r="K77" i="31"/>
  <c r="I77" i="31"/>
  <c r="L76" i="31"/>
  <c r="K76" i="31"/>
  <c r="I76" i="31"/>
  <c r="I69" i="31"/>
  <c r="I68" i="31"/>
  <c r="I67" i="31"/>
  <c r="I66" i="31"/>
  <c r="I65" i="31"/>
  <c r="I64" i="31"/>
  <c r="I63" i="31"/>
  <c r="I62" i="31"/>
  <c r="I61" i="31"/>
  <c r="I60" i="31"/>
  <c r="I59" i="31"/>
  <c r="I58" i="31"/>
  <c r="K57" i="31"/>
  <c r="I57" i="31"/>
  <c r="L56" i="31"/>
  <c r="K56" i="31"/>
  <c r="I56" i="31"/>
  <c r="L55" i="31"/>
  <c r="K55" i="31"/>
  <c r="I55" i="31"/>
  <c r="L54" i="31"/>
  <c r="K54" i="31"/>
  <c r="I54" i="31"/>
  <c r="L53" i="31"/>
  <c r="K53" i="31"/>
  <c r="I53" i="31"/>
  <c r="L52" i="31"/>
  <c r="K52" i="31"/>
  <c r="I52" i="31"/>
  <c r="I51" i="31"/>
  <c r="I50" i="31"/>
  <c r="I49" i="31"/>
  <c r="I48" i="31"/>
  <c r="I47" i="31"/>
  <c r="I46" i="31"/>
  <c r="K45" i="31"/>
  <c r="I45" i="31"/>
  <c r="L44" i="31"/>
  <c r="K44" i="31"/>
  <c r="I44" i="31"/>
  <c r="L43" i="31"/>
  <c r="K43" i="31"/>
  <c r="I43" i="31"/>
  <c r="L42" i="31"/>
  <c r="K42" i="31"/>
  <c r="I42" i="31"/>
  <c r="L41" i="31"/>
  <c r="K41" i="31"/>
  <c r="I41" i="31"/>
  <c r="L40" i="31"/>
  <c r="K40" i="31"/>
  <c r="I40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K21" i="31"/>
  <c r="I21" i="31"/>
  <c r="L20" i="31"/>
  <c r="K20" i="31"/>
  <c r="I20" i="31"/>
  <c r="L19" i="31"/>
  <c r="K19" i="31"/>
  <c r="I19" i="31"/>
  <c r="L18" i="31"/>
  <c r="K18" i="31"/>
  <c r="I18" i="31"/>
  <c r="L17" i="31"/>
  <c r="K17" i="31"/>
  <c r="I17" i="31"/>
  <c r="L16" i="31"/>
  <c r="K16" i="31"/>
  <c r="I16" i="31"/>
  <c r="I15" i="31"/>
  <c r="I14" i="31"/>
  <c r="I13" i="31"/>
  <c r="I12" i="31"/>
  <c r="I11" i="31"/>
  <c r="I10" i="31"/>
  <c r="K9" i="31"/>
  <c r="I9" i="31"/>
  <c r="L8" i="31"/>
  <c r="K8" i="31"/>
  <c r="I8" i="31"/>
  <c r="L7" i="31"/>
  <c r="K7" i="31"/>
  <c r="I7" i="31"/>
  <c r="L6" i="31"/>
  <c r="K6" i="31"/>
  <c r="I6" i="31"/>
  <c r="L5" i="31"/>
  <c r="K5" i="31"/>
  <c r="I5" i="31"/>
  <c r="L4" i="31"/>
  <c r="K4" i="31"/>
  <c r="I4" i="31"/>
  <c r="I249" i="32"/>
  <c r="I248" i="32"/>
  <c r="I247" i="32"/>
  <c r="I246" i="32"/>
  <c r="I245" i="32"/>
  <c r="I244" i="32"/>
  <c r="I243" i="32"/>
  <c r="I242" i="32"/>
  <c r="I241" i="32"/>
  <c r="I240" i="32"/>
  <c r="I239" i="32"/>
  <c r="I238" i="32"/>
  <c r="K237" i="32"/>
  <c r="I237" i="32"/>
  <c r="L236" i="32"/>
  <c r="K236" i="32"/>
  <c r="I236" i="32"/>
  <c r="L235" i="32"/>
  <c r="K235" i="32"/>
  <c r="I235" i="32"/>
  <c r="L234" i="32"/>
  <c r="K234" i="32"/>
  <c r="I234" i="32"/>
  <c r="L233" i="32"/>
  <c r="K233" i="32"/>
  <c r="I233" i="32"/>
  <c r="L232" i="32"/>
  <c r="K232" i="32"/>
  <c r="I232" i="32"/>
  <c r="I231" i="32"/>
  <c r="I230" i="32"/>
  <c r="I229" i="32"/>
  <c r="I228" i="32"/>
  <c r="I227" i="32"/>
  <c r="I226" i="32"/>
  <c r="K225" i="32"/>
  <c r="I225" i="32"/>
  <c r="L224" i="32"/>
  <c r="K224" i="32"/>
  <c r="I224" i="32"/>
  <c r="L223" i="32"/>
  <c r="K223" i="32"/>
  <c r="I223" i="32"/>
  <c r="L222" i="32"/>
  <c r="K222" i="32"/>
  <c r="I222" i="32"/>
  <c r="L221" i="32"/>
  <c r="K221" i="32"/>
  <c r="I221" i="32"/>
  <c r="L220" i="32"/>
  <c r="K220" i="32"/>
  <c r="I220" i="32"/>
  <c r="I213" i="32"/>
  <c r="I212" i="32"/>
  <c r="I211" i="32"/>
  <c r="I210" i="32"/>
  <c r="I209" i="32"/>
  <c r="I208" i="32"/>
  <c r="I207" i="32"/>
  <c r="I206" i="32"/>
  <c r="I205" i="32"/>
  <c r="I204" i="32"/>
  <c r="I203" i="32"/>
  <c r="I202" i="32"/>
  <c r="K201" i="32"/>
  <c r="I201" i="32"/>
  <c r="L200" i="32"/>
  <c r="K200" i="32"/>
  <c r="I200" i="32"/>
  <c r="L199" i="32"/>
  <c r="K199" i="32"/>
  <c r="I199" i="32"/>
  <c r="L198" i="32"/>
  <c r="K198" i="32"/>
  <c r="I198" i="32"/>
  <c r="L197" i="32"/>
  <c r="K197" i="32"/>
  <c r="I197" i="32"/>
  <c r="L196" i="32"/>
  <c r="K196" i="32"/>
  <c r="I196" i="32"/>
  <c r="I195" i="32"/>
  <c r="I194" i="32"/>
  <c r="I193" i="32"/>
  <c r="I192" i="32"/>
  <c r="I191" i="32"/>
  <c r="I190" i="32"/>
  <c r="K189" i="32"/>
  <c r="I189" i="32"/>
  <c r="L188" i="32"/>
  <c r="K188" i="32"/>
  <c r="I188" i="32"/>
  <c r="L187" i="32"/>
  <c r="K187" i="32"/>
  <c r="I187" i="32"/>
  <c r="L186" i="32"/>
  <c r="K186" i="32"/>
  <c r="I186" i="32"/>
  <c r="L185" i="32"/>
  <c r="K185" i="32"/>
  <c r="I185" i="32"/>
  <c r="L184" i="32"/>
  <c r="K184" i="32"/>
  <c r="I184" i="32"/>
  <c r="I177" i="32"/>
  <c r="I176" i="32"/>
  <c r="I175" i="32"/>
  <c r="I174" i="32"/>
  <c r="I173" i="32"/>
  <c r="I172" i="32"/>
  <c r="I171" i="32"/>
  <c r="I170" i="32"/>
  <c r="I169" i="32"/>
  <c r="I168" i="32"/>
  <c r="I167" i="32"/>
  <c r="I166" i="32"/>
  <c r="K165" i="32"/>
  <c r="I165" i="32"/>
  <c r="L164" i="32"/>
  <c r="K164" i="32"/>
  <c r="I164" i="32"/>
  <c r="L163" i="32"/>
  <c r="K163" i="32"/>
  <c r="I163" i="32"/>
  <c r="L162" i="32"/>
  <c r="K162" i="32"/>
  <c r="I162" i="32"/>
  <c r="L161" i="32"/>
  <c r="K161" i="32"/>
  <c r="I161" i="32"/>
  <c r="L160" i="32"/>
  <c r="K160" i="32"/>
  <c r="I160" i="32"/>
  <c r="I159" i="32"/>
  <c r="I158" i="32"/>
  <c r="I157" i="32"/>
  <c r="I156" i="32"/>
  <c r="I155" i="32"/>
  <c r="I154" i="32"/>
  <c r="K153" i="32"/>
  <c r="I153" i="32"/>
  <c r="L152" i="32"/>
  <c r="K152" i="32"/>
  <c r="I152" i="32"/>
  <c r="L151" i="32"/>
  <c r="K151" i="32"/>
  <c r="I151" i="32"/>
  <c r="L150" i="32"/>
  <c r="K150" i="32"/>
  <c r="I150" i="32"/>
  <c r="L149" i="32"/>
  <c r="K149" i="32"/>
  <c r="I149" i="32"/>
  <c r="L148" i="32"/>
  <c r="K148" i="32"/>
  <c r="I148" i="32"/>
  <c r="I141" i="32"/>
  <c r="I140" i="32"/>
  <c r="I139" i="32"/>
  <c r="I138" i="32"/>
  <c r="I137" i="32"/>
  <c r="I136" i="32"/>
  <c r="I135" i="32"/>
  <c r="I134" i="32"/>
  <c r="I133" i="32"/>
  <c r="I132" i="32"/>
  <c r="I131" i="32"/>
  <c r="I130" i="32"/>
  <c r="K129" i="32"/>
  <c r="I129" i="32"/>
  <c r="L128" i="32"/>
  <c r="K128" i="32"/>
  <c r="I128" i="32"/>
  <c r="L127" i="32"/>
  <c r="K127" i="32"/>
  <c r="I127" i="32"/>
  <c r="L126" i="32"/>
  <c r="K126" i="32"/>
  <c r="I126" i="32"/>
  <c r="L125" i="32"/>
  <c r="K125" i="32"/>
  <c r="I125" i="32"/>
  <c r="L124" i="32"/>
  <c r="K124" i="32"/>
  <c r="I124" i="32"/>
  <c r="I123" i="32"/>
  <c r="I122" i="32"/>
  <c r="I121" i="32"/>
  <c r="I120" i="32"/>
  <c r="I119" i="32"/>
  <c r="I118" i="32"/>
  <c r="K117" i="32"/>
  <c r="I117" i="32"/>
  <c r="L116" i="32"/>
  <c r="K116" i="32"/>
  <c r="I116" i="32"/>
  <c r="L115" i="32"/>
  <c r="K115" i="32"/>
  <c r="I115" i="32"/>
  <c r="L114" i="32"/>
  <c r="K114" i="32"/>
  <c r="I114" i="32"/>
  <c r="L113" i="32"/>
  <c r="K113" i="32"/>
  <c r="I113" i="32"/>
  <c r="L112" i="32"/>
  <c r="K112" i="32"/>
  <c r="I112" i="32"/>
  <c r="I105" i="32"/>
  <c r="I104" i="32"/>
  <c r="I103" i="32"/>
  <c r="I102" i="32"/>
  <c r="I101" i="32"/>
  <c r="I100" i="32"/>
  <c r="I99" i="32"/>
  <c r="I98" i="32"/>
  <c r="I97" i="32"/>
  <c r="I96" i="32"/>
  <c r="I95" i="32"/>
  <c r="I94" i="32"/>
  <c r="K93" i="32"/>
  <c r="I93" i="32"/>
  <c r="L92" i="32"/>
  <c r="K92" i="32"/>
  <c r="I92" i="32"/>
  <c r="L91" i="32"/>
  <c r="K91" i="32"/>
  <c r="I91" i="32"/>
  <c r="L90" i="32"/>
  <c r="K90" i="32"/>
  <c r="I90" i="32"/>
  <c r="L89" i="32"/>
  <c r="K89" i="32"/>
  <c r="I89" i="32"/>
  <c r="L88" i="32"/>
  <c r="K88" i="32"/>
  <c r="I88" i="32"/>
  <c r="I87" i="32"/>
  <c r="I86" i="32"/>
  <c r="I85" i="32"/>
  <c r="I84" i="32"/>
  <c r="I83" i="32"/>
  <c r="I82" i="32"/>
  <c r="K81" i="32"/>
  <c r="I81" i="32"/>
  <c r="L80" i="32"/>
  <c r="K80" i="32"/>
  <c r="I80" i="32"/>
  <c r="L79" i="32"/>
  <c r="K79" i="32"/>
  <c r="I79" i="32"/>
  <c r="L78" i="32"/>
  <c r="K78" i="32"/>
  <c r="I78" i="32"/>
  <c r="L77" i="32"/>
  <c r="K77" i="32"/>
  <c r="I77" i="32"/>
  <c r="L76" i="32"/>
  <c r="K76" i="32"/>
  <c r="I76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K57" i="32"/>
  <c r="I57" i="32"/>
  <c r="L56" i="32"/>
  <c r="K56" i="32"/>
  <c r="I56" i="32"/>
  <c r="L55" i="32"/>
  <c r="K55" i="32"/>
  <c r="I55" i="32"/>
  <c r="L54" i="32"/>
  <c r="K54" i="32"/>
  <c r="I54" i="32"/>
  <c r="L53" i="32"/>
  <c r="K53" i="32"/>
  <c r="I53" i="32"/>
  <c r="L52" i="32"/>
  <c r="K52" i="32"/>
  <c r="I52" i="32"/>
  <c r="I51" i="32"/>
  <c r="I50" i="32"/>
  <c r="I49" i="32"/>
  <c r="I48" i="32"/>
  <c r="I47" i="32"/>
  <c r="I46" i="32"/>
  <c r="K45" i="32"/>
  <c r="I45" i="32"/>
  <c r="L44" i="32"/>
  <c r="K44" i="32"/>
  <c r="I44" i="32"/>
  <c r="L43" i="32"/>
  <c r="K43" i="32"/>
  <c r="I43" i="32"/>
  <c r="L42" i="32"/>
  <c r="K42" i="32"/>
  <c r="I42" i="32"/>
  <c r="L41" i="32"/>
  <c r="K41" i="32"/>
  <c r="I41" i="32"/>
  <c r="L40" i="32"/>
  <c r="K40" i="32"/>
  <c r="I40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K21" i="32"/>
  <c r="I21" i="32"/>
  <c r="L20" i="32"/>
  <c r="K20" i="32"/>
  <c r="I20" i="32"/>
  <c r="L19" i="32"/>
  <c r="K19" i="32"/>
  <c r="I19" i="32"/>
  <c r="L18" i="32"/>
  <c r="K18" i="32"/>
  <c r="I18" i="32"/>
  <c r="L17" i="32"/>
  <c r="K17" i="32"/>
  <c r="I17" i="32"/>
  <c r="L16" i="32"/>
  <c r="K16" i="32"/>
  <c r="I16" i="32"/>
  <c r="I15" i="32"/>
  <c r="I14" i="32"/>
  <c r="I13" i="32"/>
  <c r="I12" i="32"/>
  <c r="I11" i="32"/>
  <c r="I10" i="32"/>
  <c r="K9" i="32"/>
  <c r="I9" i="32"/>
  <c r="L8" i="32"/>
  <c r="K8" i="32"/>
  <c r="I8" i="32"/>
  <c r="L7" i="32"/>
  <c r="K7" i="32"/>
  <c r="I7" i="32"/>
  <c r="L6" i="32"/>
  <c r="K6" i="32"/>
  <c r="I6" i="32"/>
  <c r="L5" i="32"/>
  <c r="K5" i="32"/>
  <c r="I5" i="32"/>
  <c r="L4" i="32"/>
  <c r="K4" i="32"/>
  <c r="I4" i="32"/>
  <c r="I249" i="33"/>
  <c r="I248" i="33"/>
  <c r="I247" i="33"/>
  <c r="I246" i="33"/>
  <c r="I245" i="33"/>
  <c r="I244" i="33"/>
  <c r="I243" i="33"/>
  <c r="I242" i="33"/>
  <c r="I241" i="33"/>
  <c r="I240" i="33"/>
  <c r="I239" i="33"/>
  <c r="I238" i="33"/>
  <c r="K237" i="33"/>
  <c r="I237" i="33"/>
  <c r="L236" i="33"/>
  <c r="K236" i="33"/>
  <c r="I236" i="33"/>
  <c r="L235" i="33"/>
  <c r="K235" i="33"/>
  <c r="I235" i="33"/>
  <c r="L234" i="33"/>
  <c r="K234" i="33"/>
  <c r="I234" i="33"/>
  <c r="L233" i="33"/>
  <c r="K233" i="33"/>
  <c r="I233" i="33"/>
  <c r="L232" i="33"/>
  <c r="K232" i="33"/>
  <c r="I232" i="33"/>
  <c r="I231" i="33"/>
  <c r="I230" i="33"/>
  <c r="I229" i="33"/>
  <c r="I228" i="33"/>
  <c r="I227" i="33"/>
  <c r="I226" i="33"/>
  <c r="K225" i="33"/>
  <c r="I225" i="33"/>
  <c r="L224" i="33"/>
  <c r="K224" i="33"/>
  <c r="I224" i="33"/>
  <c r="L223" i="33"/>
  <c r="K223" i="33"/>
  <c r="I223" i="33"/>
  <c r="L222" i="33"/>
  <c r="K222" i="33"/>
  <c r="I222" i="33"/>
  <c r="L221" i="33"/>
  <c r="K221" i="33"/>
  <c r="I221" i="33"/>
  <c r="L220" i="33"/>
  <c r="K220" i="33"/>
  <c r="I220" i="33"/>
  <c r="I213" i="33"/>
  <c r="I212" i="33"/>
  <c r="I211" i="33"/>
  <c r="I210" i="33"/>
  <c r="I209" i="33"/>
  <c r="I208" i="33"/>
  <c r="I207" i="33"/>
  <c r="I206" i="33"/>
  <c r="I205" i="33"/>
  <c r="I204" i="33"/>
  <c r="I203" i="33"/>
  <c r="I202" i="33"/>
  <c r="K201" i="33"/>
  <c r="I201" i="33"/>
  <c r="L200" i="33"/>
  <c r="K200" i="33"/>
  <c r="I200" i="33"/>
  <c r="L199" i="33"/>
  <c r="K199" i="33"/>
  <c r="I199" i="33"/>
  <c r="L198" i="33"/>
  <c r="K198" i="33"/>
  <c r="I198" i="33"/>
  <c r="L197" i="33"/>
  <c r="K197" i="33"/>
  <c r="I197" i="33"/>
  <c r="L196" i="33"/>
  <c r="K196" i="33"/>
  <c r="I196" i="33"/>
  <c r="I195" i="33"/>
  <c r="I194" i="33"/>
  <c r="I193" i="33"/>
  <c r="I192" i="33"/>
  <c r="I191" i="33"/>
  <c r="I190" i="33"/>
  <c r="K189" i="33"/>
  <c r="I189" i="33"/>
  <c r="L188" i="33"/>
  <c r="K188" i="33"/>
  <c r="I188" i="33"/>
  <c r="L187" i="33"/>
  <c r="K187" i="33"/>
  <c r="I187" i="33"/>
  <c r="L186" i="33"/>
  <c r="K186" i="33"/>
  <c r="I186" i="33"/>
  <c r="L185" i="33"/>
  <c r="K185" i="33"/>
  <c r="I185" i="33"/>
  <c r="L184" i="33"/>
  <c r="K184" i="33"/>
  <c r="I184" i="33"/>
  <c r="I177" i="33"/>
  <c r="I176" i="33"/>
  <c r="I175" i="33"/>
  <c r="I174" i="33"/>
  <c r="I173" i="33"/>
  <c r="I172" i="33"/>
  <c r="I171" i="33"/>
  <c r="I170" i="33"/>
  <c r="I169" i="33"/>
  <c r="I168" i="33"/>
  <c r="I167" i="33"/>
  <c r="I166" i="33"/>
  <c r="K165" i="33"/>
  <c r="I165" i="33"/>
  <c r="L164" i="33"/>
  <c r="K164" i="33"/>
  <c r="I164" i="33"/>
  <c r="L163" i="33"/>
  <c r="K163" i="33"/>
  <c r="I163" i="33"/>
  <c r="L162" i="33"/>
  <c r="K162" i="33"/>
  <c r="I162" i="33"/>
  <c r="L161" i="33"/>
  <c r="K161" i="33"/>
  <c r="I161" i="33"/>
  <c r="L160" i="33"/>
  <c r="K160" i="33"/>
  <c r="I160" i="33"/>
  <c r="I159" i="33"/>
  <c r="I158" i="33"/>
  <c r="I157" i="33"/>
  <c r="I156" i="33"/>
  <c r="I155" i="33"/>
  <c r="I154" i="33"/>
  <c r="K153" i="33"/>
  <c r="I153" i="33"/>
  <c r="L152" i="33"/>
  <c r="K152" i="33"/>
  <c r="I152" i="33"/>
  <c r="L151" i="33"/>
  <c r="K151" i="33"/>
  <c r="I151" i="33"/>
  <c r="L150" i="33"/>
  <c r="K150" i="33"/>
  <c r="I150" i="33"/>
  <c r="L149" i="33"/>
  <c r="K149" i="33"/>
  <c r="I149" i="33"/>
  <c r="L148" i="33"/>
  <c r="K148" i="33"/>
  <c r="I148" i="33"/>
  <c r="I141" i="33"/>
  <c r="I140" i="33"/>
  <c r="I139" i="33"/>
  <c r="I138" i="33"/>
  <c r="I137" i="33"/>
  <c r="I136" i="33"/>
  <c r="I135" i="33"/>
  <c r="I134" i="33"/>
  <c r="I133" i="33"/>
  <c r="I132" i="33"/>
  <c r="I131" i="33"/>
  <c r="I130" i="33"/>
  <c r="K129" i="33"/>
  <c r="I129" i="33"/>
  <c r="L128" i="33"/>
  <c r="K128" i="33"/>
  <c r="I128" i="33"/>
  <c r="L127" i="33"/>
  <c r="K127" i="33"/>
  <c r="I127" i="33"/>
  <c r="L126" i="33"/>
  <c r="K126" i="33"/>
  <c r="I126" i="33"/>
  <c r="L125" i="33"/>
  <c r="K125" i="33"/>
  <c r="I125" i="33"/>
  <c r="L124" i="33"/>
  <c r="K124" i="33"/>
  <c r="I124" i="33"/>
  <c r="I123" i="33"/>
  <c r="I122" i="33"/>
  <c r="I121" i="33"/>
  <c r="I120" i="33"/>
  <c r="I119" i="33"/>
  <c r="I118" i="33"/>
  <c r="K117" i="33"/>
  <c r="I117" i="33"/>
  <c r="L116" i="33"/>
  <c r="K116" i="33"/>
  <c r="I116" i="33"/>
  <c r="L115" i="33"/>
  <c r="K115" i="33"/>
  <c r="I115" i="33"/>
  <c r="L114" i="33"/>
  <c r="K114" i="33"/>
  <c r="I114" i="33"/>
  <c r="L113" i="33"/>
  <c r="K113" i="33"/>
  <c r="I113" i="33"/>
  <c r="L112" i="33"/>
  <c r="K112" i="33"/>
  <c r="I112" i="33"/>
  <c r="I105" i="33"/>
  <c r="I104" i="33"/>
  <c r="I103" i="33"/>
  <c r="I102" i="33"/>
  <c r="I101" i="33"/>
  <c r="I100" i="33"/>
  <c r="I99" i="33"/>
  <c r="I98" i="33"/>
  <c r="I97" i="33"/>
  <c r="I96" i="33"/>
  <c r="I95" i="33"/>
  <c r="I94" i="33"/>
  <c r="K93" i="33"/>
  <c r="I93" i="33"/>
  <c r="L92" i="33"/>
  <c r="K92" i="33"/>
  <c r="I92" i="33"/>
  <c r="L91" i="33"/>
  <c r="K91" i="33"/>
  <c r="I91" i="33"/>
  <c r="L90" i="33"/>
  <c r="K90" i="33"/>
  <c r="I90" i="33"/>
  <c r="L89" i="33"/>
  <c r="K89" i="33"/>
  <c r="I89" i="33"/>
  <c r="L88" i="33"/>
  <c r="K88" i="33"/>
  <c r="I88" i="33"/>
  <c r="I87" i="33"/>
  <c r="I86" i="33"/>
  <c r="I85" i="33"/>
  <c r="I84" i="33"/>
  <c r="I83" i="33"/>
  <c r="I82" i="33"/>
  <c r="K81" i="33"/>
  <c r="I81" i="33"/>
  <c r="L80" i="33"/>
  <c r="K80" i="33"/>
  <c r="I80" i="33"/>
  <c r="L79" i="33"/>
  <c r="K79" i="33"/>
  <c r="I79" i="33"/>
  <c r="L78" i="33"/>
  <c r="K78" i="33"/>
  <c r="I78" i="33"/>
  <c r="L77" i="33"/>
  <c r="K77" i="33"/>
  <c r="I77" i="33"/>
  <c r="L76" i="33"/>
  <c r="K76" i="33"/>
  <c r="I76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K57" i="33"/>
  <c r="I57" i="33"/>
  <c r="L56" i="33"/>
  <c r="K56" i="33"/>
  <c r="I56" i="33"/>
  <c r="L55" i="33"/>
  <c r="K55" i="33"/>
  <c r="I55" i="33"/>
  <c r="L54" i="33"/>
  <c r="K54" i="33"/>
  <c r="I54" i="33"/>
  <c r="L53" i="33"/>
  <c r="K53" i="33"/>
  <c r="I53" i="33"/>
  <c r="L52" i="33"/>
  <c r="K52" i="33"/>
  <c r="I52" i="33"/>
  <c r="I51" i="33"/>
  <c r="I50" i="33"/>
  <c r="I49" i="33"/>
  <c r="I48" i="33"/>
  <c r="I47" i="33"/>
  <c r="I46" i="33"/>
  <c r="K45" i="33"/>
  <c r="I45" i="33"/>
  <c r="L44" i="33"/>
  <c r="K44" i="33"/>
  <c r="I44" i="33"/>
  <c r="L43" i="33"/>
  <c r="K43" i="33"/>
  <c r="I43" i="33"/>
  <c r="L42" i="33"/>
  <c r="K42" i="33"/>
  <c r="I42" i="33"/>
  <c r="L41" i="33"/>
  <c r="K41" i="33"/>
  <c r="I41" i="33"/>
  <c r="L40" i="33"/>
  <c r="K40" i="33"/>
  <c r="I40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K21" i="33"/>
  <c r="I21" i="33"/>
  <c r="L20" i="33"/>
  <c r="K20" i="33"/>
  <c r="I20" i="33"/>
  <c r="L19" i="33"/>
  <c r="K19" i="33"/>
  <c r="I19" i="33"/>
  <c r="L18" i="33"/>
  <c r="K18" i="33"/>
  <c r="I18" i="33"/>
  <c r="L17" i="33"/>
  <c r="K17" i="33"/>
  <c r="I17" i="33"/>
  <c r="L16" i="33"/>
  <c r="K16" i="33"/>
  <c r="I16" i="33"/>
  <c r="I15" i="33"/>
  <c r="I14" i="33"/>
  <c r="I13" i="33"/>
  <c r="I12" i="33"/>
  <c r="I11" i="33"/>
  <c r="I10" i="33"/>
  <c r="K9" i="33"/>
  <c r="I9" i="33"/>
  <c r="L8" i="33"/>
  <c r="K8" i="33"/>
  <c r="I8" i="33"/>
  <c r="L7" i="33"/>
  <c r="K7" i="33"/>
  <c r="I7" i="33"/>
  <c r="L6" i="33"/>
  <c r="K6" i="33"/>
  <c r="I6" i="33"/>
  <c r="L5" i="33"/>
  <c r="K5" i="33"/>
  <c r="I5" i="33"/>
  <c r="L4" i="33"/>
  <c r="K4" i="33"/>
  <c r="I4" i="33"/>
  <c r="I249" i="34"/>
  <c r="I248" i="34"/>
  <c r="I247" i="34"/>
  <c r="I246" i="34"/>
  <c r="I245" i="34"/>
  <c r="I244" i="34"/>
  <c r="I243" i="34"/>
  <c r="I242" i="34"/>
  <c r="I241" i="34"/>
  <c r="I240" i="34"/>
  <c r="I239" i="34"/>
  <c r="I238" i="34"/>
  <c r="K237" i="34"/>
  <c r="I237" i="34"/>
  <c r="L236" i="34"/>
  <c r="K236" i="34"/>
  <c r="I236" i="34"/>
  <c r="L235" i="34"/>
  <c r="K235" i="34"/>
  <c r="I235" i="34"/>
  <c r="L234" i="34"/>
  <c r="K234" i="34"/>
  <c r="I234" i="34"/>
  <c r="L233" i="34"/>
  <c r="K233" i="34"/>
  <c r="I233" i="34"/>
  <c r="L232" i="34"/>
  <c r="K232" i="34"/>
  <c r="I232" i="34"/>
  <c r="I231" i="34"/>
  <c r="I230" i="34"/>
  <c r="I229" i="34"/>
  <c r="I228" i="34"/>
  <c r="I227" i="34"/>
  <c r="I226" i="34"/>
  <c r="K225" i="34"/>
  <c r="I225" i="34"/>
  <c r="L224" i="34"/>
  <c r="K224" i="34"/>
  <c r="I224" i="34"/>
  <c r="L223" i="34"/>
  <c r="K223" i="34"/>
  <c r="I223" i="34"/>
  <c r="L222" i="34"/>
  <c r="K222" i="34"/>
  <c r="I222" i="34"/>
  <c r="L221" i="34"/>
  <c r="K221" i="34"/>
  <c r="I221" i="34"/>
  <c r="L220" i="34"/>
  <c r="K220" i="34"/>
  <c r="I220" i="34"/>
  <c r="I213" i="34"/>
  <c r="I212" i="34"/>
  <c r="I211" i="34"/>
  <c r="I210" i="34"/>
  <c r="I209" i="34"/>
  <c r="I208" i="34"/>
  <c r="I207" i="34"/>
  <c r="I206" i="34"/>
  <c r="I205" i="34"/>
  <c r="I204" i="34"/>
  <c r="I203" i="34"/>
  <c r="I202" i="34"/>
  <c r="K201" i="34"/>
  <c r="I201" i="34"/>
  <c r="L200" i="34"/>
  <c r="K200" i="34"/>
  <c r="I200" i="34"/>
  <c r="L199" i="34"/>
  <c r="K199" i="34"/>
  <c r="I199" i="34"/>
  <c r="L198" i="34"/>
  <c r="K198" i="34"/>
  <c r="I198" i="34"/>
  <c r="L197" i="34"/>
  <c r="K197" i="34"/>
  <c r="I197" i="34"/>
  <c r="L196" i="34"/>
  <c r="K196" i="34"/>
  <c r="I196" i="34"/>
  <c r="I195" i="34"/>
  <c r="I194" i="34"/>
  <c r="I193" i="34"/>
  <c r="I192" i="34"/>
  <c r="I191" i="34"/>
  <c r="I190" i="34"/>
  <c r="K189" i="34"/>
  <c r="I189" i="34"/>
  <c r="L188" i="34"/>
  <c r="K188" i="34"/>
  <c r="I188" i="34"/>
  <c r="L187" i="34"/>
  <c r="K187" i="34"/>
  <c r="I187" i="34"/>
  <c r="L186" i="34"/>
  <c r="K186" i="34"/>
  <c r="I186" i="34"/>
  <c r="L185" i="34"/>
  <c r="K185" i="34"/>
  <c r="I185" i="34"/>
  <c r="L184" i="34"/>
  <c r="K184" i="34"/>
  <c r="I184" i="34"/>
  <c r="I177" i="34"/>
  <c r="I176" i="34"/>
  <c r="I175" i="34"/>
  <c r="I174" i="34"/>
  <c r="I173" i="34"/>
  <c r="I172" i="34"/>
  <c r="I171" i="34"/>
  <c r="I170" i="34"/>
  <c r="I169" i="34"/>
  <c r="I168" i="34"/>
  <c r="I167" i="34"/>
  <c r="I166" i="34"/>
  <c r="K165" i="34"/>
  <c r="I165" i="34"/>
  <c r="L164" i="34"/>
  <c r="K164" i="34"/>
  <c r="I164" i="34"/>
  <c r="L163" i="34"/>
  <c r="K163" i="34"/>
  <c r="I163" i="34"/>
  <c r="L162" i="34"/>
  <c r="K162" i="34"/>
  <c r="I162" i="34"/>
  <c r="L161" i="34"/>
  <c r="K161" i="34"/>
  <c r="I161" i="34"/>
  <c r="L160" i="34"/>
  <c r="K160" i="34"/>
  <c r="I160" i="34"/>
  <c r="I159" i="34"/>
  <c r="I158" i="34"/>
  <c r="I157" i="34"/>
  <c r="I156" i="34"/>
  <c r="I155" i="34"/>
  <c r="I154" i="34"/>
  <c r="K153" i="34"/>
  <c r="I153" i="34"/>
  <c r="L152" i="34"/>
  <c r="K152" i="34"/>
  <c r="I152" i="34"/>
  <c r="L151" i="34"/>
  <c r="K151" i="34"/>
  <c r="I151" i="34"/>
  <c r="L150" i="34"/>
  <c r="K150" i="34"/>
  <c r="I150" i="34"/>
  <c r="L149" i="34"/>
  <c r="K149" i="34"/>
  <c r="I149" i="34"/>
  <c r="L148" i="34"/>
  <c r="K148" i="34"/>
  <c r="I148" i="34"/>
  <c r="I141" i="34"/>
  <c r="I140" i="34"/>
  <c r="I139" i="34"/>
  <c r="I138" i="34"/>
  <c r="I137" i="34"/>
  <c r="I136" i="34"/>
  <c r="I135" i="34"/>
  <c r="I134" i="34"/>
  <c r="I133" i="34"/>
  <c r="I132" i="34"/>
  <c r="I131" i="34"/>
  <c r="I130" i="34"/>
  <c r="K129" i="34"/>
  <c r="I129" i="34"/>
  <c r="L128" i="34"/>
  <c r="K128" i="34"/>
  <c r="I128" i="34"/>
  <c r="L127" i="34"/>
  <c r="K127" i="34"/>
  <c r="I127" i="34"/>
  <c r="L126" i="34"/>
  <c r="K126" i="34"/>
  <c r="I126" i="34"/>
  <c r="L125" i="34"/>
  <c r="K125" i="34"/>
  <c r="I125" i="34"/>
  <c r="L124" i="34"/>
  <c r="K124" i="34"/>
  <c r="I124" i="34"/>
  <c r="I123" i="34"/>
  <c r="I122" i="34"/>
  <c r="I121" i="34"/>
  <c r="I120" i="34"/>
  <c r="I119" i="34"/>
  <c r="I118" i="34"/>
  <c r="K117" i="34"/>
  <c r="I117" i="34"/>
  <c r="L116" i="34"/>
  <c r="K116" i="34"/>
  <c r="I116" i="34"/>
  <c r="L115" i="34"/>
  <c r="K115" i="34"/>
  <c r="I115" i="34"/>
  <c r="L114" i="34"/>
  <c r="K114" i="34"/>
  <c r="I114" i="34"/>
  <c r="L113" i="34"/>
  <c r="K113" i="34"/>
  <c r="I113" i="34"/>
  <c r="L112" i="34"/>
  <c r="K112" i="34"/>
  <c r="I112" i="34"/>
  <c r="I105" i="34"/>
  <c r="I104" i="34"/>
  <c r="I103" i="34"/>
  <c r="I102" i="34"/>
  <c r="I101" i="34"/>
  <c r="I100" i="34"/>
  <c r="I99" i="34"/>
  <c r="I98" i="34"/>
  <c r="I97" i="34"/>
  <c r="I96" i="34"/>
  <c r="I95" i="34"/>
  <c r="I94" i="34"/>
  <c r="K93" i="34"/>
  <c r="I93" i="34"/>
  <c r="L92" i="34"/>
  <c r="K92" i="34"/>
  <c r="I92" i="34"/>
  <c r="L91" i="34"/>
  <c r="K91" i="34"/>
  <c r="I91" i="34"/>
  <c r="L90" i="34"/>
  <c r="K90" i="34"/>
  <c r="I90" i="34"/>
  <c r="L89" i="34"/>
  <c r="K89" i="34"/>
  <c r="I89" i="34"/>
  <c r="L88" i="34"/>
  <c r="K88" i="34"/>
  <c r="I88" i="34"/>
  <c r="I87" i="34"/>
  <c r="I86" i="34"/>
  <c r="I85" i="34"/>
  <c r="I84" i="34"/>
  <c r="I83" i="34"/>
  <c r="I82" i="34"/>
  <c r="K81" i="34"/>
  <c r="I81" i="34"/>
  <c r="L80" i="34"/>
  <c r="K80" i="34"/>
  <c r="I80" i="34"/>
  <c r="L79" i="34"/>
  <c r="K79" i="34"/>
  <c r="I79" i="34"/>
  <c r="L78" i="34"/>
  <c r="K78" i="34"/>
  <c r="I78" i="34"/>
  <c r="L77" i="34"/>
  <c r="K77" i="34"/>
  <c r="I77" i="34"/>
  <c r="L76" i="34"/>
  <c r="K76" i="34"/>
  <c r="I76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K57" i="34"/>
  <c r="I57" i="34"/>
  <c r="L56" i="34"/>
  <c r="K56" i="34"/>
  <c r="I56" i="34"/>
  <c r="L55" i="34"/>
  <c r="K55" i="34"/>
  <c r="I55" i="34"/>
  <c r="L54" i="34"/>
  <c r="K54" i="34"/>
  <c r="I54" i="34"/>
  <c r="L53" i="34"/>
  <c r="K53" i="34"/>
  <c r="I53" i="34"/>
  <c r="L52" i="34"/>
  <c r="K52" i="34"/>
  <c r="I52" i="34"/>
  <c r="I51" i="34"/>
  <c r="I50" i="34"/>
  <c r="I49" i="34"/>
  <c r="I48" i="34"/>
  <c r="I47" i="34"/>
  <c r="I46" i="34"/>
  <c r="K45" i="34"/>
  <c r="I45" i="34"/>
  <c r="L44" i="34"/>
  <c r="K44" i="34"/>
  <c r="I44" i="34"/>
  <c r="L43" i="34"/>
  <c r="K43" i="34"/>
  <c r="I43" i="34"/>
  <c r="L42" i="34"/>
  <c r="K42" i="34"/>
  <c r="I42" i="34"/>
  <c r="L41" i="34"/>
  <c r="K41" i="34"/>
  <c r="I41" i="34"/>
  <c r="L40" i="34"/>
  <c r="K40" i="34"/>
  <c r="I40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K21" i="34"/>
  <c r="I21" i="34"/>
  <c r="L20" i="34"/>
  <c r="K20" i="34"/>
  <c r="I20" i="34"/>
  <c r="L19" i="34"/>
  <c r="K19" i="34"/>
  <c r="I19" i="34"/>
  <c r="L18" i="34"/>
  <c r="K18" i="34"/>
  <c r="I18" i="34"/>
  <c r="L17" i="34"/>
  <c r="K17" i="34"/>
  <c r="I17" i="34"/>
  <c r="L16" i="34"/>
  <c r="K16" i="34"/>
  <c r="I16" i="34"/>
  <c r="I15" i="34"/>
  <c r="I14" i="34"/>
  <c r="I13" i="34"/>
  <c r="I12" i="34"/>
  <c r="I11" i="34"/>
  <c r="I10" i="34"/>
  <c r="K9" i="34"/>
  <c r="I9" i="34"/>
  <c r="L8" i="34"/>
  <c r="K8" i="34"/>
  <c r="I8" i="34"/>
  <c r="L7" i="34"/>
  <c r="K7" i="34"/>
  <c r="I7" i="34"/>
  <c r="L6" i="34"/>
  <c r="K6" i="34"/>
  <c r="I6" i="34"/>
  <c r="L5" i="34"/>
  <c r="K5" i="34"/>
  <c r="I5" i="34"/>
  <c r="L4" i="34"/>
  <c r="K4" i="34"/>
  <c r="I4" i="34"/>
  <c r="G249" i="23"/>
  <c r="F249" i="23"/>
  <c r="E249" i="23"/>
  <c r="D249" i="23"/>
  <c r="G248" i="23"/>
  <c r="F248" i="23"/>
  <c r="E248" i="23"/>
  <c r="D248" i="23"/>
  <c r="G247" i="23"/>
  <c r="F247" i="23"/>
  <c r="E247" i="23"/>
  <c r="D247" i="23"/>
  <c r="G246" i="23"/>
  <c r="F246" i="23"/>
  <c r="E246" i="23"/>
  <c r="D246" i="23"/>
  <c r="G245" i="23"/>
  <c r="F245" i="23"/>
  <c r="E245" i="23"/>
  <c r="D245" i="23"/>
  <c r="G244" i="23"/>
  <c r="F244" i="23"/>
  <c r="E244" i="23"/>
  <c r="D244" i="23"/>
  <c r="G243" i="23"/>
  <c r="F243" i="23"/>
  <c r="E243" i="23"/>
  <c r="D243" i="23"/>
  <c r="G242" i="23"/>
  <c r="F242" i="23"/>
  <c r="E242" i="23"/>
  <c r="D242" i="23"/>
  <c r="G241" i="23"/>
  <c r="F241" i="23"/>
  <c r="E241" i="23"/>
  <c r="D241" i="23"/>
  <c r="G240" i="23"/>
  <c r="F240" i="23"/>
  <c r="E240" i="23"/>
  <c r="D240" i="23"/>
  <c r="G239" i="23"/>
  <c r="F239" i="23"/>
  <c r="E239" i="23"/>
  <c r="D239" i="23"/>
  <c r="G238" i="23"/>
  <c r="F238" i="23"/>
  <c r="E238" i="23"/>
  <c r="D238" i="23"/>
  <c r="G237" i="23"/>
  <c r="F237" i="23"/>
  <c r="E237" i="23"/>
  <c r="D237" i="23"/>
  <c r="G236" i="23"/>
  <c r="F236" i="23"/>
  <c r="E236" i="23"/>
  <c r="D236" i="23"/>
  <c r="G235" i="23"/>
  <c r="F235" i="23"/>
  <c r="E235" i="23"/>
  <c r="D235" i="23"/>
  <c r="G234" i="23"/>
  <c r="F234" i="23"/>
  <c r="E234" i="23"/>
  <c r="D234" i="23"/>
  <c r="G233" i="23"/>
  <c r="F233" i="23"/>
  <c r="E233" i="23"/>
  <c r="D233" i="23"/>
  <c r="G232" i="23"/>
  <c r="F232" i="23"/>
  <c r="E232" i="23"/>
  <c r="D232" i="23"/>
  <c r="G231" i="23"/>
  <c r="F231" i="23"/>
  <c r="E231" i="23"/>
  <c r="D231" i="23"/>
  <c r="G230" i="23"/>
  <c r="F230" i="23"/>
  <c r="E230" i="23"/>
  <c r="D230" i="23"/>
  <c r="G229" i="23"/>
  <c r="F229" i="23"/>
  <c r="E229" i="23"/>
  <c r="D229" i="23"/>
  <c r="G228" i="23"/>
  <c r="F228" i="23"/>
  <c r="E228" i="23"/>
  <c r="D228" i="23"/>
  <c r="G227" i="23"/>
  <c r="F227" i="23"/>
  <c r="E227" i="23"/>
  <c r="D227" i="23"/>
  <c r="G226" i="23"/>
  <c r="F226" i="23"/>
  <c r="E226" i="23"/>
  <c r="D226" i="23"/>
  <c r="G225" i="23"/>
  <c r="F225" i="23"/>
  <c r="E225" i="23"/>
  <c r="D225" i="23"/>
  <c r="G224" i="23"/>
  <c r="F224" i="23"/>
  <c r="E224" i="23"/>
  <c r="D224" i="23"/>
  <c r="G223" i="23"/>
  <c r="F223" i="23"/>
  <c r="E223" i="23"/>
  <c r="D223" i="23"/>
  <c r="G222" i="23"/>
  <c r="F222" i="23"/>
  <c r="E222" i="23"/>
  <c r="D222" i="23"/>
  <c r="G221" i="23"/>
  <c r="F221" i="23"/>
  <c r="E221" i="23"/>
  <c r="D221" i="23"/>
  <c r="G220" i="23"/>
  <c r="F220" i="23"/>
  <c r="E220" i="23"/>
  <c r="D220" i="23"/>
  <c r="G213" i="23"/>
  <c r="F213" i="23"/>
  <c r="E213" i="23"/>
  <c r="D213" i="23"/>
  <c r="G212" i="23"/>
  <c r="F212" i="23"/>
  <c r="E212" i="23"/>
  <c r="D212" i="23"/>
  <c r="G211" i="23"/>
  <c r="F211" i="23"/>
  <c r="E211" i="23"/>
  <c r="D211" i="23"/>
  <c r="G210" i="23"/>
  <c r="F210" i="23"/>
  <c r="E210" i="23"/>
  <c r="D210" i="23"/>
  <c r="G209" i="23"/>
  <c r="F209" i="23"/>
  <c r="E209" i="23"/>
  <c r="D209" i="23"/>
  <c r="G208" i="23"/>
  <c r="F208" i="23"/>
  <c r="E208" i="23"/>
  <c r="D208" i="23"/>
  <c r="G207" i="23"/>
  <c r="F207" i="23"/>
  <c r="E207" i="23"/>
  <c r="D207" i="23"/>
  <c r="G206" i="23"/>
  <c r="F206" i="23"/>
  <c r="E206" i="23"/>
  <c r="D206" i="23"/>
  <c r="G205" i="23"/>
  <c r="F205" i="23"/>
  <c r="E205" i="23"/>
  <c r="D205" i="23"/>
  <c r="G204" i="23"/>
  <c r="F204" i="23"/>
  <c r="E204" i="23"/>
  <c r="D204" i="23"/>
  <c r="G203" i="23"/>
  <c r="F203" i="23"/>
  <c r="E203" i="23"/>
  <c r="D203" i="23"/>
  <c r="G202" i="23"/>
  <c r="F202" i="23"/>
  <c r="E202" i="23"/>
  <c r="D202" i="23"/>
  <c r="G201" i="23"/>
  <c r="F201" i="23"/>
  <c r="E201" i="23"/>
  <c r="D201" i="23"/>
  <c r="G200" i="23"/>
  <c r="F200" i="23"/>
  <c r="E200" i="23"/>
  <c r="D200" i="23"/>
  <c r="G199" i="23"/>
  <c r="F199" i="23"/>
  <c r="E199" i="23"/>
  <c r="D199" i="23"/>
  <c r="G198" i="23"/>
  <c r="F198" i="23"/>
  <c r="E198" i="23"/>
  <c r="D198" i="23"/>
  <c r="G197" i="23"/>
  <c r="F197" i="23"/>
  <c r="E197" i="23"/>
  <c r="D197" i="23"/>
  <c r="G196" i="23"/>
  <c r="F196" i="23"/>
  <c r="E196" i="23"/>
  <c r="D196" i="23"/>
  <c r="G195" i="23"/>
  <c r="F195" i="23"/>
  <c r="E195" i="23"/>
  <c r="D195" i="23"/>
  <c r="G194" i="23"/>
  <c r="F194" i="23"/>
  <c r="E194" i="23"/>
  <c r="D194" i="23"/>
  <c r="G193" i="23"/>
  <c r="F193" i="23"/>
  <c r="E193" i="23"/>
  <c r="D193" i="23"/>
  <c r="G192" i="23"/>
  <c r="F192" i="23"/>
  <c r="E192" i="23"/>
  <c r="D192" i="23"/>
  <c r="G191" i="23"/>
  <c r="F191" i="23"/>
  <c r="E191" i="23"/>
  <c r="D191" i="23"/>
  <c r="G190" i="23"/>
  <c r="F190" i="23"/>
  <c r="E190" i="23"/>
  <c r="D190" i="23"/>
  <c r="G189" i="23"/>
  <c r="F189" i="23"/>
  <c r="E189" i="23"/>
  <c r="D189" i="23"/>
  <c r="G188" i="23"/>
  <c r="F188" i="23"/>
  <c r="E188" i="23"/>
  <c r="D188" i="23"/>
  <c r="G187" i="23"/>
  <c r="F187" i="23"/>
  <c r="E187" i="23"/>
  <c r="D187" i="23"/>
  <c r="G186" i="23"/>
  <c r="F186" i="23"/>
  <c r="E186" i="23"/>
  <c r="D186" i="23"/>
  <c r="G185" i="23"/>
  <c r="F185" i="23"/>
  <c r="E185" i="23"/>
  <c r="D185" i="23"/>
  <c r="G184" i="23"/>
  <c r="F184" i="23"/>
  <c r="E184" i="23"/>
  <c r="D184" i="23"/>
  <c r="G177" i="23"/>
  <c r="F177" i="23"/>
  <c r="E177" i="23"/>
  <c r="D177" i="23"/>
  <c r="G176" i="23"/>
  <c r="F176" i="23"/>
  <c r="E176" i="23"/>
  <c r="D176" i="23"/>
  <c r="G175" i="23"/>
  <c r="F175" i="23"/>
  <c r="E175" i="23"/>
  <c r="D175" i="23"/>
  <c r="G174" i="23"/>
  <c r="F174" i="23"/>
  <c r="E174" i="23"/>
  <c r="D174" i="23"/>
  <c r="G173" i="23"/>
  <c r="F173" i="23"/>
  <c r="E173" i="23"/>
  <c r="D173" i="23"/>
  <c r="G172" i="23"/>
  <c r="F172" i="23"/>
  <c r="E172" i="23"/>
  <c r="D172" i="23"/>
  <c r="G171" i="23"/>
  <c r="F171" i="23"/>
  <c r="E171" i="23"/>
  <c r="D171" i="23"/>
  <c r="G170" i="23"/>
  <c r="F170" i="23"/>
  <c r="E170" i="23"/>
  <c r="D170" i="23"/>
  <c r="G169" i="23"/>
  <c r="F169" i="23"/>
  <c r="E169" i="23"/>
  <c r="D169" i="23"/>
  <c r="G168" i="23"/>
  <c r="F168" i="23"/>
  <c r="E168" i="23"/>
  <c r="D168" i="23"/>
  <c r="G167" i="23"/>
  <c r="F167" i="23"/>
  <c r="E167" i="23"/>
  <c r="D167" i="23"/>
  <c r="G166" i="23"/>
  <c r="F166" i="23"/>
  <c r="E166" i="23"/>
  <c r="D166" i="23"/>
  <c r="G165" i="23"/>
  <c r="F165" i="23"/>
  <c r="E165" i="23"/>
  <c r="D165" i="23"/>
  <c r="G164" i="23"/>
  <c r="F164" i="23"/>
  <c r="E164" i="23"/>
  <c r="D164" i="23"/>
  <c r="G163" i="23"/>
  <c r="F163" i="23"/>
  <c r="E163" i="23"/>
  <c r="D163" i="23"/>
  <c r="G162" i="23"/>
  <c r="F162" i="23"/>
  <c r="E162" i="23"/>
  <c r="D162" i="23"/>
  <c r="G161" i="23"/>
  <c r="F161" i="23"/>
  <c r="E161" i="23"/>
  <c r="D161" i="23"/>
  <c r="G160" i="23"/>
  <c r="F160" i="23"/>
  <c r="E160" i="23"/>
  <c r="D160" i="23"/>
  <c r="G159" i="23"/>
  <c r="F159" i="23"/>
  <c r="E159" i="23"/>
  <c r="D159" i="23"/>
  <c r="G158" i="23"/>
  <c r="F158" i="23"/>
  <c r="E158" i="23"/>
  <c r="D158" i="23"/>
  <c r="G157" i="23"/>
  <c r="F157" i="23"/>
  <c r="E157" i="23"/>
  <c r="D157" i="23"/>
  <c r="G156" i="23"/>
  <c r="F156" i="23"/>
  <c r="E156" i="23"/>
  <c r="D156" i="23"/>
  <c r="G155" i="23"/>
  <c r="F155" i="23"/>
  <c r="E155" i="23"/>
  <c r="D155" i="23"/>
  <c r="G154" i="23"/>
  <c r="F154" i="23"/>
  <c r="E154" i="23"/>
  <c r="D154" i="23"/>
  <c r="G153" i="23"/>
  <c r="F153" i="23"/>
  <c r="E153" i="23"/>
  <c r="D153" i="23"/>
  <c r="G152" i="23"/>
  <c r="F152" i="23"/>
  <c r="E152" i="23"/>
  <c r="D152" i="23"/>
  <c r="G151" i="23"/>
  <c r="F151" i="23"/>
  <c r="E151" i="23"/>
  <c r="D151" i="23"/>
  <c r="G150" i="23"/>
  <c r="F150" i="23"/>
  <c r="E150" i="23"/>
  <c r="D150" i="23"/>
  <c r="G149" i="23"/>
  <c r="F149" i="23"/>
  <c r="E149" i="23"/>
  <c r="D149" i="23"/>
  <c r="G148" i="23"/>
  <c r="F148" i="23"/>
  <c r="E148" i="23"/>
  <c r="D148" i="23"/>
  <c r="G141" i="23"/>
  <c r="F141" i="23"/>
  <c r="E141" i="23"/>
  <c r="D141" i="23"/>
  <c r="G140" i="23"/>
  <c r="F140" i="23"/>
  <c r="E140" i="23"/>
  <c r="E140" i="21" s="1"/>
  <c r="D140" i="23"/>
  <c r="G139" i="23"/>
  <c r="F139" i="23"/>
  <c r="E139" i="23"/>
  <c r="D139" i="23"/>
  <c r="G138" i="23"/>
  <c r="F138" i="23"/>
  <c r="E138" i="23"/>
  <c r="D138" i="23"/>
  <c r="G137" i="23"/>
  <c r="F137" i="23"/>
  <c r="E137" i="23"/>
  <c r="D137" i="23"/>
  <c r="G136" i="23"/>
  <c r="F136" i="23"/>
  <c r="E136" i="23"/>
  <c r="D136" i="23"/>
  <c r="G135" i="23"/>
  <c r="F135" i="23"/>
  <c r="E135" i="23"/>
  <c r="D135" i="23"/>
  <c r="G134" i="23"/>
  <c r="F134" i="23"/>
  <c r="E134" i="23"/>
  <c r="D134" i="23"/>
  <c r="G133" i="23"/>
  <c r="F133" i="23"/>
  <c r="E133" i="23"/>
  <c r="D133" i="23"/>
  <c r="G132" i="23"/>
  <c r="F132" i="23"/>
  <c r="E132" i="23"/>
  <c r="D132" i="23"/>
  <c r="G131" i="23"/>
  <c r="F131" i="23"/>
  <c r="E131" i="23"/>
  <c r="D131" i="23"/>
  <c r="G130" i="23"/>
  <c r="F130" i="23"/>
  <c r="E130" i="23"/>
  <c r="D130" i="23"/>
  <c r="G129" i="23"/>
  <c r="F129" i="23"/>
  <c r="E129" i="23"/>
  <c r="D129" i="23"/>
  <c r="G128" i="23"/>
  <c r="F128" i="23"/>
  <c r="E128" i="23"/>
  <c r="D128" i="23"/>
  <c r="G127" i="23"/>
  <c r="F127" i="23"/>
  <c r="E127" i="23"/>
  <c r="D127" i="23"/>
  <c r="G126" i="23"/>
  <c r="F126" i="23"/>
  <c r="E126" i="23"/>
  <c r="D126" i="23"/>
  <c r="G125" i="23"/>
  <c r="F125" i="23"/>
  <c r="E125" i="23"/>
  <c r="D125" i="23"/>
  <c r="G124" i="23"/>
  <c r="F124" i="23"/>
  <c r="E124" i="23"/>
  <c r="D124" i="23"/>
  <c r="G123" i="23"/>
  <c r="F123" i="23"/>
  <c r="E123" i="23"/>
  <c r="D123" i="23"/>
  <c r="G122" i="23"/>
  <c r="F122" i="23"/>
  <c r="E122" i="23"/>
  <c r="D122" i="23"/>
  <c r="G121" i="23"/>
  <c r="F121" i="23"/>
  <c r="E121" i="23"/>
  <c r="D121" i="23"/>
  <c r="G120" i="23"/>
  <c r="F120" i="23"/>
  <c r="E120" i="23"/>
  <c r="D120" i="23"/>
  <c r="G119" i="23"/>
  <c r="F119" i="23"/>
  <c r="E119" i="23"/>
  <c r="D119" i="23"/>
  <c r="G118" i="23"/>
  <c r="F118" i="23"/>
  <c r="E118" i="23"/>
  <c r="D118" i="23"/>
  <c r="G117" i="23"/>
  <c r="F117" i="23"/>
  <c r="E117" i="23"/>
  <c r="D117" i="23"/>
  <c r="G116" i="23"/>
  <c r="F116" i="23"/>
  <c r="E116" i="23"/>
  <c r="D116" i="23"/>
  <c r="G115" i="23"/>
  <c r="F115" i="23"/>
  <c r="E115" i="23"/>
  <c r="D115" i="23"/>
  <c r="G114" i="23"/>
  <c r="F114" i="23"/>
  <c r="E114" i="23"/>
  <c r="D114" i="23"/>
  <c r="G113" i="23"/>
  <c r="F113" i="23"/>
  <c r="E113" i="23"/>
  <c r="D113" i="23"/>
  <c r="G112" i="23"/>
  <c r="F112" i="23"/>
  <c r="E112" i="23"/>
  <c r="D112" i="23"/>
  <c r="G105" i="23"/>
  <c r="F105" i="23"/>
  <c r="E105" i="23"/>
  <c r="D105" i="23"/>
  <c r="G104" i="23"/>
  <c r="F104" i="23"/>
  <c r="E104" i="23"/>
  <c r="D104" i="23"/>
  <c r="G103" i="23"/>
  <c r="F103" i="23"/>
  <c r="E103" i="23"/>
  <c r="D103" i="23"/>
  <c r="G102" i="23"/>
  <c r="F102" i="23"/>
  <c r="E102" i="23"/>
  <c r="D102" i="23"/>
  <c r="G101" i="23"/>
  <c r="F101" i="23"/>
  <c r="E101" i="23"/>
  <c r="D101" i="23"/>
  <c r="G100" i="23"/>
  <c r="F100" i="23"/>
  <c r="E100" i="23"/>
  <c r="D100" i="23"/>
  <c r="G99" i="23"/>
  <c r="F99" i="23"/>
  <c r="E99" i="23"/>
  <c r="D99" i="23"/>
  <c r="G98" i="23"/>
  <c r="F98" i="23"/>
  <c r="E98" i="23"/>
  <c r="D98" i="23"/>
  <c r="G97" i="23"/>
  <c r="F97" i="23"/>
  <c r="E97" i="23"/>
  <c r="D97" i="23"/>
  <c r="G96" i="23"/>
  <c r="F96" i="23"/>
  <c r="E96" i="23"/>
  <c r="D96" i="23"/>
  <c r="G95" i="23"/>
  <c r="F95" i="23"/>
  <c r="E95" i="23"/>
  <c r="D95" i="23"/>
  <c r="G94" i="23"/>
  <c r="F94" i="23"/>
  <c r="E94" i="23"/>
  <c r="D94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G63" i="23"/>
  <c r="F63" i="23"/>
  <c r="E63" i="23"/>
  <c r="D63" i="23"/>
  <c r="G62" i="23"/>
  <c r="F62" i="23"/>
  <c r="E62" i="23"/>
  <c r="D62" i="23"/>
  <c r="G61" i="23"/>
  <c r="F61" i="23"/>
  <c r="E61" i="23"/>
  <c r="D61" i="23"/>
  <c r="G60" i="23"/>
  <c r="F60" i="23"/>
  <c r="E60" i="23"/>
  <c r="D60" i="23"/>
  <c r="G59" i="23"/>
  <c r="F59" i="23"/>
  <c r="E59" i="23"/>
  <c r="D59" i="23"/>
  <c r="G58" i="23"/>
  <c r="F58" i="23"/>
  <c r="E58" i="23"/>
  <c r="D58" i="23"/>
  <c r="G57" i="23"/>
  <c r="F57" i="23"/>
  <c r="E57" i="23"/>
  <c r="D57" i="23"/>
  <c r="G56" i="23"/>
  <c r="F56" i="23"/>
  <c r="E56" i="23"/>
  <c r="D56" i="23"/>
  <c r="G55" i="23"/>
  <c r="F55" i="23"/>
  <c r="E55" i="23"/>
  <c r="D55" i="23"/>
  <c r="G54" i="23"/>
  <c r="F54" i="23"/>
  <c r="E54" i="23"/>
  <c r="D54" i="23"/>
  <c r="G53" i="23"/>
  <c r="F53" i="23"/>
  <c r="E53" i="23"/>
  <c r="D53" i="23"/>
  <c r="G52" i="23"/>
  <c r="F52" i="23"/>
  <c r="E52" i="23"/>
  <c r="D52" i="23"/>
  <c r="G51" i="23"/>
  <c r="F51" i="23"/>
  <c r="E51" i="23"/>
  <c r="D51" i="23"/>
  <c r="G50" i="23"/>
  <c r="F50" i="23"/>
  <c r="E50" i="23"/>
  <c r="D50" i="23"/>
  <c r="G49" i="23"/>
  <c r="F49" i="23"/>
  <c r="E49" i="23"/>
  <c r="D49" i="23"/>
  <c r="G48" i="23"/>
  <c r="F48" i="23"/>
  <c r="E48" i="23"/>
  <c r="D48" i="23"/>
  <c r="G47" i="23"/>
  <c r="F47" i="23"/>
  <c r="E47" i="23"/>
  <c r="D47" i="23"/>
  <c r="G46" i="23"/>
  <c r="F46" i="23"/>
  <c r="E46" i="23"/>
  <c r="D46" i="23"/>
  <c r="G45" i="23"/>
  <c r="F45" i="23"/>
  <c r="E45" i="23"/>
  <c r="D45" i="23"/>
  <c r="G44" i="23"/>
  <c r="F44" i="23"/>
  <c r="E44" i="23"/>
  <c r="D44" i="23"/>
  <c r="G43" i="23"/>
  <c r="F43" i="23"/>
  <c r="E43" i="23"/>
  <c r="D43" i="23"/>
  <c r="G42" i="23"/>
  <c r="F42" i="23"/>
  <c r="E42" i="23"/>
  <c r="D42" i="23"/>
  <c r="G41" i="23"/>
  <c r="F41" i="23"/>
  <c r="E41" i="23"/>
  <c r="D41" i="23"/>
  <c r="G40" i="23"/>
  <c r="F40" i="23"/>
  <c r="E40" i="23"/>
  <c r="D40" i="23"/>
  <c r="G33" i="23"/>
  <c r="F33" i="23"/>
  <c r="E33" i="23"/>
  <c r="D33" i="23"/>
  <c r="G32" i="23"/>
  <c r="F32" i="23"/>
  <c r="E32" i="23"/>
  <c r="D32" i="23"/>
  <c r="G31" i="23"/>
  <c r="F31" i="23"/>
  <c r="E31" i="23"/>
  <c r="D31" i="23"/>
  <c r="G30" i="23"/>
  <c r="F30" i="23"/>
  <c r="E30" i="23"/>
  <c r="D30" i="23"/>
  <c r="G29" i="23"/>
  <c r="F29" i="23"/>
  <c r="E29" i="23"/>
  <c r="D29" i="23"/>
  <c r="G28" i="23"/>
  <c r="F28" i="23"/>
  <c r="E28" i="23"/>
  <c r="D28" i="23"/>
  <c r="G27" i="23"/>
  <c r="F27" i="23"/>
  <c r="E27" i="23"/>
  <c r="D27" i="23"/>
  <c r="G26" i="23"/>
  <c r="F26" i="23"/>
  <c r="E26" i="23"/>
  <c r="D26" i="23"/>
  <c r="G25" i="23"/>
  <c r="F25" i="23"/>
  <c r="E25" i="23"/>
  <c r="D25" i="23"/>
  <c r="G24" i="23"/>
  <c r="F24" i="23"/>
  <c r="E24" i="23"/>
  <c r="D24" i="23"/>
  <c r="G23" i="23"/>
  <c r="F23" i="23"/>
  <c r="E23" i="23"/>
  <c r="D23" i="23"/>
  <c r="G22" i="23"/>
  <c r="F22" i="23"/>
  <c r="E22" i="23"/>
  <c r="D22" i="23"/>
  <c r="G21" i="23"/>
  <c r="F21" i="23"/>
  <c r="E21" i="23"/>
  <c r="D21" i="23"/>
  <c r="G20" i="23"/>
  <c r="F20" i="23"/>
  <c r="E20" i="23"/>
  <c r="D20" i="23"/>
  <c r="G19" i="23"/>
  <c r="F19" i="23"/>
  <c r="E19" i="23"/>
  <c r="D19" i="23"/>
  <c r="G18" i="23"/>
  <c r="F18" i="23"/>
  <c r="E18" i="23"/>
  <c r="D18" i="23"/>
  <c r="G17" i="23"/>
  <c r="F17" i="23"/>
  <c r="E17" i="23"/>
  <c r="D17" i="23"/>
  <c r="G16" i="23"/>
  <c r="F16" i="23"/>
  <c r="E16" i="23"/>
  <c r="D16" i="23"/>
  <c r="G15" i="23"/>
  <c r="F15" i="23"/>
  <c r="E15" i="23"/>
  <c r="D15" i="23"/>
  <c r="G14" i="23"/>
  <c r="F14" i="23"/>
  <c r="E14" i="23"/>
  <c r="D14" i="23"/>
  <c r="G13" i="23"/>
  <c r="F13" i="23"/>
  <c r="E13" i="23"/>
  <c r="D13" i="23"/>
  <c r="G12" i="23"/>
  <c r="F12" i="23"/>
  <c r="E12" i="23"/>
  <c r="D12" i="23"/>
  <c r="G11" i="23"/>
  <c r="F11" i="23"/>
  <c r="E11" i="23"/>
  <c r="D11" i="23"/>
  <c r="G10" i="23"/>
  <c r="F10" i="23"/>
  <c r="E10" i="23"/>
  <c r="D10" i="23"/>
  <c r="G9" i="23"/>
  <c r="F9" i="23"/>
  <c r="E9" i="23"/>
  <c r="D9" i="23"/>
  <c r="G8" i="23"/>
  <c r="F8" i="23"/>
  <c r="E8" i="23"/>
  <c r="D8" i="23"/>
  <c r="G7" i="23"/>
  <c r="F7" i="23"/>
  <c r="E7" i="23"/>
  <c r="D7" i="23"/>
  <c r="G6" i="23"/>
  <c r="F6" i="23"/>
  <c r="E6" i="23"/>
  <c r="D6" i="23"/>
  <c r="G5" i="23"/>
  <c r="F5" i="23"/>
  <c r="E5" i="23"/>
  <c r="D5" i="23"/>
  <c r="G4" i="23"/>
  <c r="F4" i="23"/>
  <c r="E4" i="23"/>
  <c r="D4" i="23"/>
  <c r="G249" i="21"/>
  <c r="F249" i="21"/>
  <c r="E249" i="21"/>
  <c r="D249" i="21"/>
  <c r="G248" i="21"/>
  <c r="F248" i="21"/>
  <c r="E248" i="21"/>
  <c r="D248" i="21"/>
  <c r="G247" i="21"/>
  <c r="F247" i="21"/>
  <c r="E247" i="21"/>
  <c r="D247" i="21"/>
  <c r="G246" i="21"/>
  <c r="F246" i="21"/>
  <c r="E246" i="21"/>
  <c r="D246" i="21"/>
  <c r="G245" i="21"/>
  <c r="F245" i="21"/>
  <c r="E245" i="21"/>
  <c r="D245" i="21"/>
  <c r="G244" i="21"/>
  <c r="F244" i="21"/>
  <c r="E244" i="21"/>
  <c r="D244" i="21"/>
  <c r="G243" i="21"/>
  <c r="F243" i="21"/>
  <c r="E243" i="21"/>
  <c r="D243" i="21"/>
  <c r="G242" i="21"/>
  <c r="F242" i="21"/>
  <c r="E242" i="21"/>
  <c r="D242" i="21"/>
  <c r="G241" i="21"/>
  <c r="F241" i="21"/>
  <c r="E241" i="21"/>
  <c r="D241" i="21"/>
  <c r="G240" i="21"/>
  <c r="F240" i="21"/>
  <c r="E240" i="21"/>
  <c r="D240" i="21"/>
  <c r="G239" i="21"/>
  <c r="F239" i="21"/>
  <c r="E239" i="21"/>
  <c r="D239" i="21"/>
  <c r="G238" i="21"/>
  <c r="F238" i="21"/>
  <c r="E238" i="21"/>
  <c r="D238" i="21"/>
  <c r="G237" i="21"/>
  <c r="F237" i="21"/>
  <c r="E237" i="21"/>
  <c r="D237" i="21"/>
  <c r="G236" i="21"/>
  <c r="F236" i="21"/>
  <c r="E236" i="21"/>
  <c r="D236" i="21"/>
  <c r="G235" i="21"/>
  <c r="F235" i="21"/>
  <c r="E235" i="21"/>
  <c r="D235" i="21"/>
  <c r="G234" i="21"/>
  <c r="F234" i="21"/>
  <c r="E234" i="21"/>
  <c r="D234" i="21"/>
  <c r="G233" i="21"/>
  <c r="F233" i="21"/>
  <c r="E233" i="21"/>
  <c r="D233" i="21"/>
  <c r="G232" i="21"/>
  <c r="F232" i="21"/>
  <c r="E232" i="21"/>
  <c r="D232" i="21"/>
  <c r="G231" i="21"/>
  <c r="F231" i="21"/>
  <c r="E231" i="21"/>
  <c r="D231" i="21"/>
  <c r="G230" i="21"/>
  <c r="F230" i="21"/>
  <c r="E230" i="21"/>
  <c r="D230" i="21"/>
  <c r="G229" i="21"/>
  <c r="F229" i="21"/>
  <c r="E229" i="21"/>
  <c r="D229" i="21"/>
  <c r="G228" i="21"/>
  <c r="F228" i="21"/>
  <c r="E228" i="21"/>
  <c r="D228" i="21"/>
  <c r="G227" i="21"/>
  <c r="F227" i="21"/>
  <c r="E227" i="21"/>
  <c r="D227" i="21"/>
  <c r="G226" i="21"/>
  <c r="F226" i="21"/>
  <c r="E226" i="21"/>
  <c r="D226" i="21"/>
  <c r="G225" i="21"/>
  <c r="F225" i="21"/>
  <c r="E225" i="21"/>
  <c r="D225" i="21"/>
  <c r="G224" i="21"/>
  <c r="F224" i="21"/>
  <c r="E224" i="21"/>
  <c r="D224" i="21"/>
  <c r="G223" i="21"/>
  <c r="F223" i="21"/>
  <c r="E223" i="21"/>
  <c r="D223" i="21"/>
  <c r="G222" i="21"/>
  <c r="F222" i="21"/>
  <c r="E222" i="21"/>
  <c r="D222" i="21"/>
  <c r="G221" i="21"/>
  <c r="F221" i="21"/>
  <c r="E221" i="21"/>
  <c r="D221" i="21"/>
  <c r="G220" i="21"/>
  <c r="F220" i="21"/>
  <c r="E220" i="21"/>
  <c r="D220" i="21"/>
  <c r="G213" i="21"/>
  <c r="F213" i="21"/>
  <c r="E213" i="21"/>
  <c r="D213" i="21"/>
  <c r="G212" i="21"/>
  <c r="F212" i="21"/>
  <c r="E212" i="21"/>
  <c r="D212" i="21"/>
  <c r="G211" i="21"/>
  <c r="F211" i="21"/>
  <c r="E211" i="21"/>
  <c r="D211" i="21"/>
  <c r="G210" i="21"/>
  <c r="F210" i="21"/>
  <c r="E210" i="21"/>
  <c r="D210" i="21"/>
  <c r="G209" i="21"/>
  <c r="F209" i="21"/>
  <c r="E209" i="21"/>
  <c r="D209" i="21"/>
  <c r="G208" i="21"/>
  <c r="F208" i="21"/>
  <c r="E208" i="21"/>
  <c r="D208" i="21"/>
  <c r="G207" i="21"/>
  <c r="F207" i="21"/>
  <c r="E207" i="21"/>
  <c r="D207" i="21"/>
  <c r="G206" i="21"/>
  <c r="F206" i="21"/>
  <c r="E206" i="21"/>
  <c r="D206" i="21"/>
  <c r="G205" i="21"/>
  <c r="F205" i="21"/>
  <c r="E205" i="21"/>
  <c r="D205" i="21"/>
  <c r="G204" i="21"/>
  <c r="F204" i="21"/>
  <c r="E204" i="21"/>
  <c r="D204" i="21"/>
  <c r="G203" i="21"/>
  <c r="F203" i="21"/>
  <c r="E203" i="21"/>
  <c r="D203" i="21"/>
  <c r="G202" i="21"/>
  <c r="F202" i="21"/>
  <c r="E202" i="21"/>
  <c r="D202" i="21"/>
  <c r="G201" i="21"/>
  <c r="F201" i="21"/>
  <c r="E201" i="21"/>
  <c r="D201" i="21"/>
  <c r="G200" i="21"/>
  <c r="F200" i="21"/>
  <c r="E200" i="21"/>
  <c r="D200" i="21"/>
  <c r="G199" i="21"/>
  <c r="F199" i="21"/>
  <c r="E199" i="21"/>
  <c r="D199" i="21"/>
  <c r="G198" i="21"/>
  <c r="F198" i="21"/>
  <c r="E198" i="21"/>
  <c r="D198" i="21"/>
  <c r="G197" i="21"/>
  <c r="F197" i="21"/>
  <c r="E197" i="21"/>
  <c r="D197" i="21"/>
  <c r="G196" i="21"/>
  <c r="F196" i="21"/>
  <c r="E196" i="21"/>
  <c r="D196" i="21"/>
  <c r="G195" i="21"/>
  <c r="F195" i="21"/>
  <c r="E195" i="21"/>
  <c r="D195" i="21"/>
  <c r="G194" i="21"/>
  <c r="F194" i="21"/>
  <c r="E194" i="21"/>
  <c r="D194" i="21"/>
  <c r="G193" i="21"/>
  <c r="F193" i="21"/>
  <c r="E193" i="21"/>
  <c r="D193" i="21"/>
  <c r="G192" i="21"/>
  <c r="F192" i="21"/>
  <c r="E192" i="21"/>
  <c r="D192" i="21"/>
  <c r="G191" i="21"/>
  <c r="F191" i="21"/>
  <c r="E191" i="21"/>
  <c r="D191" i="21"/>
  <c r="G190" i="21"/>
  <c r="F190" i="21"/>
  <c r="E190" i="21"/>
  <c r="D190" i="21"/>
  <c r="G189" i="21"/>
  <c r="F189" i="21"/>
  <c r="E189" i="21"/>
  <c r="D189" i="21"/>
  <c r="G188" i="21"/>
  <c r="F188" i="21"/>
  <c r="E188" i="21"/>
  <c r="D188" i="21"/>
  <c r="G187" i="21"/>
  <c r="F187" i="21"/>
  <c r="E187" i="21"/>
  <c r="D187" i="21"/>
  <c r="G186" i="21"/>
  <c r="F186" i="21"/>
  <c r="E186" i="21"/>
  <c r="D186" i="21"/>
  <c r="G185" i="21"/>
  <c r="F185" i="21"/>
  <c r="E185" i="21"/>
  <c r="D185" i="21"/>
  <c r="G184" i="21"/>
  <c r="F184" i="21"/>
  <c r="E184" i="21"/>
  <c r="D184" i="21"/>
  <c r="G177" i="21"/>
  <c r="F177" i="21"/>
  <c r="E177" i="21"/>
  <c r="D177" i="21"/>
  <c r="G176" i="21"/>
  <c r="F176" i="21"/>
  <c r="E176" i="21"/>
  <c r="D176" i="21"/>
  <c r="G175" i="21"/>
  <c r="F175" i="21"/>
  <c r="E175" i="21"/>
  <c r="D175" i="21"/>
  <c r="G174" i="21"/>
  <c r="F174" i="21"/>
  <c r="E174" i="21"/>
  <c r="D174" i="21"/>
  <c r="G173" i="21"/>
  <c r="F173" i="21"/>
  <c r="E173" i="21"/>
  <c r="D173" i="21"/>
  <c r="G172" i="21"/>
  <c r="F172" i="21"/>
  <c r="E172" i="21"/>
  <c r="D172" i="21"/>
  <c r="G171" i="21"/>
  <c r="F171" i="21"/>
  <c r="E171" i="21"/>
  <c r="D171" i="21"/>
  <c r="G170" i="21"/>
  <c r="F170" i="21"/>
  <c r="E170" i="21"/>
  <c r="D170" i="21"/>
  <c r="G169" i="21"/>
  <c r="F169" i="21"/>
  <c r="E169" i="21"/>
  <c r="D169" i="21"/>
  <c r="G168" i="21"/>
  <c r="F168" i="21"/>
  <c r="E168" i="21"/>
  <c r="D168" i="21"/>
  <c r="G167" i="21"/>
  <c r="F167" i="21"/>
  <c r="E167" i="21"/>
  <c r="D167" i="21"/>
  <c r="G166" i="21"/>
  <c r="F166" i="21"/>
  <c r="E166" i="21"/>
  <c r="D166" i="21"/>
  <c r="G165" i="21"/>
  <c r="F165" i="21"/>
  <c r="E165" i="21"/>
  <c r="D165" i="21"/>
  <c r="G164" i="21"/>
  <c r="F164" i="21"/>
  <c r="E164" i="21"/>
  <c r="D164" i="21"/>
  <c r="G163" i="21"/>
  <c r="F163" i="21"/>
  <c r="E163" i="21"/>
  <c r="D163" i="21"/>
  <c r="G162" i="21"/>
  <c r="F162" i="21"/>
  <c r="E162" i="21"/>
  <c r="D162" i="21"/>
  <c r="G161" i="21"/>
  <c r="F161" i="21"/>
  <c r="E161" i="21"/>
  <c r="D161" i="21"/>
  <c r="G160" i="21"/>
  <c r="F160" i="21"/>
  <c r="E160" i="21"/>
  <c r="D160" i="21"/>
  <c r="G159" i="21"/>
  <c r="F159" i="21"/>
  <c r="E159" i="21"/>
  <c r="D159" i="21"/>
  <c r="G158" i="21"/>
  <c r="F158" i="21"/>
  <c r="E158" i="21"/>
  <c r="D158" i="21"/>
  <c r="G157" i="21"/>
  <c r="F157" i="21"/>
  <c r="E157" i="21"/>
  <c r="D157" i="21"/>
  <c r="G156" i="21"/>
  <c r="F156" i="21"/>
  <c r="E156" i="21"/>
  <c r="D156" i="21"/>
  <c r="G155" i="21"/>
  <c r="F155" i="21"/>
  <c r="E155" i="21"/>
  <c r="D155" i="21"/>
  <c r="G154" i="21"/>
  <c r="F154" i="21"/>
  <c r="E154" i="21"/>
  <c r="D154" i="21"/>
  <c r="G153" i="21"/>
  <c r="F153" i="21"/>
  <c r="E153" i="21"/>
  <c r="D153" i="21"/>
  <c r="G152" i="21"/>
  <c r="F152" i="21"/>
  <c r="E152" i="21"/>
  <c r="D152" i="21"/>
  <c r="G151" i="21"/>
  <c r="F151" i="21"/>
  <c r="E151" i="21"/>
  <c r="D151" i="21"/>
  <c r="G150" i="21"/>
  <c r="F150" i="21"/>
  <c r="E150" i="21"/>
  <c r="D150" i="21"/>
  <c r="G149" i="21"/>
  <c r="F149" i="21"/>
  <c r="E149" i="21"/>
  <c r="D149" i="21"/>
  <c r="G148" i="21"/>
  <c r="F148" i="21"/>
  <c r="E148" i="21"/>
  <c r="D148" i="21"/>
  <c r="G141" i="21"/>
  <c r="F141" i="21"/>
  <c r="E141" i="21"/>
  <c r="D141" i="21"/>
  <c r="G140" i="21"/>
  <c r="F140" i="21"/>
  <c r="D140" i="21"/>
  <c r="G139" i="21"/>
  <c r="F139" i="21"/>
  <c r="E139" i="21"/>
  <c r="D139" i="21"/>
  <c r="G138" i="21"/>
  <c r="F138" i="21"/>
  <c r="E138" i="21"/>
  <c r="D138" i="21"/>
  <c r="G137" i="21"/>
  <c r="F137" i="21"/>
  <c r="E137" i="21"/>
  <c r="D137" i="21"/>
  <c r="G136" i="21"/>
  <c r="F136" i="21"/>
  <c r="E136" i="21"/>
  <c r="D136" i="21"/>
  <c r="G135" i="21"/>
  <c r="F135" i="21"/>
  <c r="E135" i="21"/>
  <c r="D135" i="21"/>
  <c r="G134" i="21"/>
  <c r="F134" i="21"/>
  <c r="E134" i="21"/>
  <c r="D134" i="21"/>
  <c r="G133" i="21"/>
  <c r="F133" i="21"/>
  <c r="E133" i="21"/>
  <c r="D133" i="21"/>
  <c r="G132" i="21"/>
  <c r="F132" i="21"/>
  <c r="E132" i="21"/>
  <c r="D132" i="21"/>
  <c r="G131" i="21"/>
  <c r="F131" i="21"/>
  <c r="E131" i="21"/>
  <c r="D131" i="21"/>
  <c r="G130" i="21"/>
  <c r="F130" i="21"/>
  <c r="E130" i="21"/>
  <c r="D130" i="21"/>
  <c r="G129" i="21"/>
  <c r="F129" i="21"/>
  <c r="E129" i="21"/>
  <c r="D129" i="21"/>
  <c r="G128" i="21"/>
  <c r="F128" i="21"/>
  <c r="E128" i="21"/>
  <c r="D128" i="21"/>
  <c r="G127" i="21"/>
  <c r="F127" i="21"/>
  <c r="E127" i="21"/>
  <c r="D127" i="21"/>
  <c r="G126" i="21"/>
  <c r="F126" i="21"/>
  <c r="E126" i="21"/>
  <c r="D126" i="21"/>
  <c r="G125" i="21"/>
  <c r="F125" i="21"/>
  <c r="E125" i="21"/>
  <c r="D125" i="21"/>
  <c r="G124" i="21"/>
  <c r="F124" i="21"/>
  <c r="E124" i="21"/>
  <c r="D124" i="21"/>
  <c r="G123" i="21"/>
  <c r="F123" i="21"/>
  <c r="E123" i="21"/>
  <c r="D123" i="21"/>
  <c r="G122" i="21"/>
  <c r="F122" i="21"/>
  <c r="E122" i="21"/>
  <c r="D122" i="21"/>
  <c r="G121" i="21"/>
  <c r="F121" i="21"/>
  <c r="E121" i="21"/>
  <c r="D121" i="21"/>
  <c r="G120" i="21"/>
  <c r="F120" i="21"/>
  <c r="E120" i="21"/>
  <c r="D120" i="21"/>
  <c r="G119" i="21"/>
  <c r="F119" i="21"/>
  <c r="E119" i="21"/>
  <c r="D119" i="21"/>
  <c r="G118" i="21"/>
  <c r="F118" i="21"/>
  <c r="E118" i="21"/>
  <c r="D118" i="21"/>
  <c r="G117" i="21"/>
  <c r="F117" i="21"/>
  <c r="E117" i="21"/>
  <c r="D117" i="21"/>
  <c r="G116" i="21"/>
  <c r="F116" i="21"/>
  <c r="E116" i="21"/>
  <c r="D116" i="21"/>
  <c r="G115" i="21"/>
  <c r="F115" i="21"/>
  <c r="E115" i="21"/>
  <c r="D115" i="21"/>
  <c r="G114" i="21"/>
  <c r="F114" i="21"/>
  <c r="E114" i="21"/>
  <c r="D114" i="21"/>
  <c r="G113" i="21"/>
  <c r="F113" i="21"/>
  <c r="E113" i="21"/>
  <c r="D113" i="21"/>
  <c r="G112" i="21"/>
  <c r="F112" i="21"/>
  <c r="E112" i="21"/>
  <c r="D112" i="21"/>
  <c r="G105" i="21"/>
  <c r="F105" i="21"/>
  <c r="E105" i="21"/>
  <c r="D105" i="21"/>
  <c r="G104" i="21"/>
  <c r="F104" i="21"/>
  <c r="E104" i="21"/>
  <c r="D104" i="21"/>
  <c r="G103" i="21"/>
  <c r="F103" i="21"/>
  <c r="E103" i="21"/>
  <c r="D103" i="21"/>
  <c r="G102" i="21"/>
  <c r="F102" i="21"/>
  <c r="E102" i="21"/>
  <c r="D102" i="21"/>
  <c r="G101" i="21"/>
  <c r="F101" i="21"/>
  <c r="E101" i="21"/>
  <c r="D101" i="21"/>
  <c r="G100" i="21"/>
  <c r="F100" i="21"/>
  <c r="E100" i="21"/>
  <c r="D100" i="21"/>
  <c r="G99" i="21"/>
  <c r="F99" i="21"/>
  <c r="E99" i="21"/>
  <c r="D99" i="21"/>
  <c r="G98" i="21"/>
  <c r="F98" i="21"/>
  <c r="E98" i="21"/>
  <c r="D98" i="21"/>
  <c r="G97" i="21"/>
  <c r="F97" i="21"/>
  <c r="E97" i="21"/>
  <c r="D97" i="21"/>
  <c r="G96" i="21"/>
  <c r="F96" i="21"/>
  <c r="E96" i="21"/>
  <c r="D96" i="21"/>
  <c r="G95" i="21"/>
  <c r="F95" i="21"/>
  <c r="E95" i="21"/>
  <c r="D95" i="21"/>
  <c r="G94" i="21"/>
  <c r="F94" i="21"/>
  <c r="E94" i="21"/>
  <c r="D94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G63" i="21"/>
  <c r="F63" i="21"/>
  <c r="E63" i="21"/>
  <c r="D63" i="21"/>
  <c r="G62" i="21"/>
  <c r="F62" i="21"/>
  <c r="E62" i="21"/>
  <c r="D62" i="21"/>
  <c r="G61" i="21"/>
  <c r="F61" i="21"/>
  <c r="E61" i="21"/>
  <c r="D61" i="21"/>
  <c r="G60" i="21"/>
  <c r="F60" i="21"/>
  <c r="E60" i="21"/>
  <c r="D60" i="21"/>
  <c r="G59" i="21"/>
  <c r="F59" i="21"/>
  <c r="E59" i="21"/>
  <c r="D59" i="21"/>
  <c r="G58" i="21"/>
  <c r="F58" i="21"/>
  <c r="E58" i="21"/>
  <c r="D58" i="21"/>
  <c r="G57" i="21"/>
  <c r="F57" i="21"/>
  <c r="E57" i="21"/>
  <c r="D57" i="21"/>
  <c r="G56" i="21"/>
  <c r="F56" i="21"/>
  <c r="E56" i="21"/>
  <c r="D56" i="21"/>
  <c r="G55" i="21"/>
  <c r="F55" i="21"/>
  <c r="E55" i="21"/>
  <c r="D55" i="21"/>
  <c r="G54" i="21"/>
  <c r="F54" i="21"/>
  <c r="E54" i="21"/>
  <c r="D54" i="21"/>
  <c r="G53" i="21"/>
  <c r="F53" i="21"/>
  <c r="E53" i="21"/>
  <c r="D53" i="21"/>
  <c r="G52" i="21"/>
  <c r="F52" i="21"/>
  <c r="E52" i="21"/>
  <c r="D52" i="21"/>
  <c r="G51" i="21"/>
  <c r="F51" i="21"/>
  <c r="E51" i="21"/>
  <c r="D51" i="21"/>
  <c r="G50" i="21"/>
  <c r="F50" i="21"/>
  <c r="E50" i="21"/>
  <c r="D50" i="21"/>
  <c r="G49" i="21"/>
  <c r="F49" i="21"/>
  <c r="E49" i="21"/>
  <c r="D49" i="21"/>
  <c r="G48" i="21"/>
  <c r="F48" i="21"/>
  <c r="E48" i="21"/>
  <c r="D48" i="21"/>
  <c r="G47" i="21"/>
  <c r="F47" i="21"/>
  <c r="E47" i="21"/>
  <c r="D47" i="21"/>
  <c r="G46" i="21"/>
  <c r="F46" i="21"/>
  <c r="E46" i="21"/>
  <c r="D46" i="21"/>
  <c r="G45" i="21"/>
  <c r="F45" i="21"/>
  <c r="E45" i="21"/>
  <c r="D45" i="21"/>
  <c r="G44" i="21"/>
  <c r="F44" i="21"/>
  <c r="E44" i="21"/>
  <c r="D44" i="21"/>
  <c r="G43" i="21"/>
  <c r="F43" i="21"/>
  <c r="E43" i="21"/>
  <c r="D43" i="21"/>
  <c r="G42" i="21"/>
  <c r="F42" i="21"/>
  <c r="E42" i="21"/>
  <c r="D42" i="21"/>
  <c r="G41" i="21"/>
  <c r="F41" i="21"/>
  <c r="E41" i="21"/>
  <c r="D41" i="21"/>
  <c r="G40" i="21"/>
  <c r="F40" i="21"/>
  <c r="E40" i="21"/>
  <c r="D40" i="21"/>
  <c r="G33" i="21"/>
  <c r="F33" i="21"/>
  <c r="E33" i="21"/>
  <c r="D33" i="21"/>
  <c r="G32" i="21"/>
  <c r="F32" i="21"/>
  <c r="E32" i="21"/>
  <c r="D32" i="21"/>
  <c r="G31" i="21"/>
  <c r="F31" i="21"/>
  <c r="E31" i="21"/>
  <c r="D31" i="21"/>
  <c r="G30" i="21"/>
  <c r="F30" i="21"/>
  <c r="E30" i="21"/>
  <c r="D30" i="21"/>
  <c r="G29" i="21"/>
  <c r="F29" i="21"/>
  <c r="E29" i="21"/>
  <c r="D29" i="21"/>
  <c r="G28" i="21"/>
  <c r="F28" i="21"/>
  <c r="E28" i="21"/>
  <c r="D28" i="21"/>
  <c r="G27" i="21"/>
  <c r="F27" i="21"/>
  <c r="E27" i="21"/>
  <c r="D27" i="21"/>
  <c r="G26" i="21"/>
  <c r="F26" i="21"/>
  <c r="E26" i="21"/>
  <c r="D26" i="21"/>
  <c r="G25" i="21"/>
  <c r="F25" i="21"/>
  <c r="E25" i="21"/>
  <c r="D25" i="21"/>
  <c r="G24" i="21"/>
  <c r="F24" i="21"/>
  <c r="E24" i="21"/>
  <c r="D24" i="21"/>
  <c r="G23" i="21"/>
  <c r="F23" i="21"/>
  <c r="E23" i="21"/>
  <c r="D23" i="21"/>
  <c r="G22" i="21"/>
  <c r="F22" i="21"/>
  <c r="E22" i="21"/>
  <c r="D22" i="21"/>
  <c r="G21" i="21"/>
  <c r="F21" i="21"/>
  <c r="E21" i="21"/>
  <c r="D21" i="21"/>
  <c r="G20" i="21"/>
  <c r="F20" i="21"/>
  <c r="E20" i="21"/>
  <c r="D20" i="21"/>
  <c r="G19" i="21"/>
  <c r="F19" i="21"/>
  <c r="E19" i="21"/>
  <c r="D19" i="21"/>
  <c r="G18" i="21"/>
  <c r="F18" i="21"/>
  <c r="E18" i="21"/>
  <c r="D18" i="21"/>
  <c r="G17" i="21"/>
  <c r="F17" i="21"/>
  <c r="E17" i="21"/>
  <c r="D17" i="21"/>
  <c r="G16" i="21"/>
  <c r="F16" i="21"/>
  <c r="E16" i="21"/>
  <c r="D16" i="21"/>
  <c r="G15" i="21"/>
  <c r="F15" i="21"/>
  <c r="E15" i="21"/>
  <c r="D15" i="21"/>
  <c r="G14" i="21"/>
  <c r="F14" i="21"/>
  <c r="E14" i="21"/>
  <c r="D14" i="21"/>
  <c r="G13" i="21"/>
  <c r="F13" i="21"/>
  <c r="E13" i="21"/>
  <c r="D13" i="21"/>
  <c r="G12" i="21"/>
  <c r="F12" i="21"/>
  <c r="E12" i="21"/>
  <c r="D12" i="21"/>
  <c r="G11" i="21"/>
  <c r="F11" i="21"/>
  <c r="E11" i="21"/>
  <c r="D11" i="21"/>
  <c r="G10" i="21"/>
  <c r="F10" i="21"/>
  <c r="E10" i="21"/>
  <c r="D10" i="21"/>
  <c r="G9" i="21"/>
  <c r="F9" i="21"/>
  <c r="E9" i="21"/>
  <c r="D9" i="21"/>
  <c r="G8" i="21"/>
  <c r="F8" i="21"/>
  <c r="E8" i="21"/>
  <c r="D8" i="21"/>
  <c r="G7" i="21"/>
  <c r="F7" i="21"/>
  <c r="E7" i="21"/>
  <c r="D7" i="21"/>
  <c r="G6" i="21"/>
  <c r="F6" i="21"/>
  <c r="E6" i="21"/>
  <c r="D6" i="21"/>
  <c r="G5" i="21"/>
  <c r="F5" i="21"/>
  <c r="E5" i="21"/>
  <c r="D5" i="21"/>
  <c r="G4" i="21"/>
  <c r="F4" i="21"/>
  <c r="E4" i="21"/>
  <c r="D4" i="21"/>
  <c r="G249" i="19"/>
  <c r="F249" i="19"/>
  <c r="E249" i="19"/>
  <c r="D249" i="19"/>
  <c r="I249" i="19" s="1"/>
  <c r="G248" i="19"/>
  <c r="F248" i="19"/>
  <c r="E248" i="19"/>
  <c r="D248" i="19"/>
  <c r="I248" i="19" s="1"/>
  <c r="G247" i="19"/>
  <c r="F247" i="19"/>
  <c r="E247" i="19"/>
  <c r="D247" i="19"/>
  <c r="I247" i="19" s="1"/>
  <c r="G246" i="19"/>
  <c r="F246" i="19"/>
  <c r="E246" i="19"/>
  <c r="D246" i="19"/>
  <c r="G245" i="19"/>
  <c r="F245" i="19"/>
  <c r="E245" i="19"/>
  <c r="D245" i="19"/>
  <c r="G244" i="19"/>
  <c r="F244" i="19"/>
  <c r="E244" i="19"/>
  <c r="D244" i="19"/>
  <c r="I244" i="19" s="1"/>
  <c r="G243" i="19"/>
  <c r="F243" i="19"/>
  <c r="E243" i="19"/>
  <c r="D243" i="19"/>
  <c r="I243" i="19" s="1"/>
  <c r="G242" i="19"/>
  <c r="F242" i="19"/>
  <c r="E242" i="19"/>
  <c r="D242" i="19"/>
  <c r="G241" i="19"/>
  <c r="F241" i="19"/>
  <c r="E241" i="19"/>
  <c r="D241" i="19"/>
  <c r="G240" i="19"/>
  <c r="F240" i="19"/>
  <c r="E240" i="19"/>
  <c r="D240" i="19"/>
  <c r="G239" i="19"/>
  <c r="F239" i="19"/>
  <c r="E239" i="19"/>
  <c r="D239" i="19"/>
  <c r="I239" i="19" s="1"/>
  <c r="G238" i="19"/>
  <c r="F238" i="19"/>
  <c r="E238" i="19"/>
  <c r="D238" i="19"/>
  <c r="I238" i="19" s="1"/>
  <c r="G237" i="19"/>
  <c r="F237" i="19"/>
  <c r="E237" i="19"/>
  <c r="D237" i="19"/>
  <c r="I237" i="19" s="1"/>
  <c r="G236" i="19"/>
  <c r="F236" i="19"/>
  <c r="E236" i="19"/>
  <c r="D236" i="19"/>
  <c r="I236" i="19" s="1"/>
  <c r="G235" i="19"/>
  <c r="F235" i="19"/>
  <c r="E235" i="19"/>
  <c r="D235" i="19"/>
  <c r="G234" i="19"/>
  <c r="F234" i="19"/>
  <c r="E234" i="19"/>
  <c r="D234" i="19"/>
  <c r="I234" i="19" s="1"/>
  <c r="G233" i="19"/>
  <c r="F233" i="19"/>
  <c r="E233" i="19"/>
  <c r="D233" i="19"/>
  <c r="I233" i="19" s="1"/>
  <c r="G232" i="19"/>
  <c r="F232" i="19"/>
  <c r="E232" i="19"/>
  <c r="D232" i="19"/>
  <c r="I232" i="19" s="1"/>
  <c r="G231" i="19"/>
  <c r="F231" i="19"/>
  <c r="E231" i="19"/>
  <c r="D231" i="19"/>
  <c r="I231" i="19" s="1"/>
  <c r="G230" i="19"/>
  <c r="F230" i="19"/>
  <c r="E230" i="19"/>
  <c r="D230" i="19"/>
  <c r="G229" i="19"/>
  <c r="F229" i="19"/>
  <c r="E229" i="19"/>
  <c r="D229" i="19"/>
  <c r="G228" i="19"/>
  <c r="F228" i="19"/>
  <c r="E228" i="19"/>
  <c r="D228" i="19"/>
  <c r="I228" i="19" s="1"/>
  <c r="G227" i="19"/>
  <c r="F227" i="19"/>
  <c r="E227" i="19"/>
  <c r="D227" i="19"/>
  <c r="G226" i="19"/>
  <c r="F226" i="19"/>
  <c r="E226" i="19"/>
  <c r="D226" i="19"/>
  <c r="I226" i="19" s="1"/>
  <c r="G225" i="19"/>
  <c r="F225" i="19"/>
  <c r="E225" i="19"/>
  <c r="D225" i="19"/>
  <c r="G224" i="19"/>
  <c r="F224" i="19"/>
  <c r="E224" i="19"/>
  <c r="D224" i="19"/>
  <c r="G223" i="19"/>
  <c r="F223" i="19"/>
  <c r="E223" i="19"/>
  <c r="D223" i="19"/>
  <c r="G222" i="19"/>
  <c r="F222" i="19"/>
  <c r="E222" i="19"/>
  <c r="D222" i="19"/>
  <c r="G221" i="19"/>
  <c r="F221" i="19"/>
  <c r="E221" i="19"/>
  <c r="D221" i="19"/>
  <c r="G220" i="19"/>
  <c r="F220" i="19"/>
  <c r="E220" i="19"/>
  <c r="D220" i="19"/>
  <c r="G213" i="19"/>
  <c r="F213" i="19"/>
  <c r="E213" i="19"/>
  <c r="D213" i="19"/>
  <c r="I213" i="19" s="1"/>
  <c r="G212" i="19"/>
  <c r="F212" i="19"/>
  <c r="E212" i="19"/>
  <c r="D212" i="19"/>
  <c r="I212" i="19" s="1"/>
  <c r="G211" i="19"/>
  <c r="F211" i="19"/>
  <c r="E211" i="19"/>
  <c r="D211" i="19"/>
  <c r="I211" i="19" s="1"/>
  <c r="G210" i="19"/>
  <c r="F210" i="19"/>
  <c r="E210" i="19"/>
  <c r="D210" i="19"/>
  <c r="I210" i="19" s="1"/>
  <c r="G209" i="19"/>
  <c r="F209" i="19"/>
  <c r="E209" i="19"/>
  <c r="D209" i="19"/>
  <c r="G208" i="19"/>
  <c r="F208" i="19"/>
  <c r="E208" i="19"/>
  <c r="D208" i="19"/>
  <c r="I208" i="19" s="1"/>
  <c r="G207" i="19"/>
  <c r="F207" i="19"/>
  <c r="E207" i="19"/>
  <c r="D207" i="19"/>
  <c r="I207" i="19" s="1"/>
  <c r="G206" i="19"/>
  <c r="F206" i="19"/>
  <c r="E206" i="19"/>
  <c r="D206" i="19"/>
  <c r="I206" i="19" s="1"/>
  <c r="G205" i="19"/>
  <c r="F205" i="19"/>
  <c r="E205" i="19"/>
  <c r="D205" i="19"/>
  <c r="G204" i="19"/>
  <c r="F204" i="19"/>
  <c r="E204" i="19"/>
  <c r="D204" i="19"/>
  <c r="G203" i="19"/>
  <c r="F203" i="19"/>
  <c r="E203" i="19"/>
  <c r="D203" i="19"/>
  <c r="I203" i="19" s="1"/>
  <c r="G202" i="19"/>
  <c r="F202" i="19"/>
  <c r="E202" i="19"/>
  <c r="D202" i="19"/>
  <c r="I202" i="19" s="1"/>
  <c r="G201" i="19"/>
  <c r="F201" i="19"/>
  <c r="E201" i="19"/>
  <c r="D201" i="19"/>
  <c r="I201" i="19" s="1"/>
  <c r="G200" i="19"/>
  <c r="F200" i="19"/>
  <c r="E200" i="19"/>
  <c r="D200" i="19"/>
  <c r="I200" i="19" s="1"/>
  <c r="G199" i="19"/>
  <c r="F199" i="19"/>
  <c r="E199" i="19"/>
  <c r="D199" i="19"/>
  <c r="G198" i="19"/>
  <c r="F198" i="19"/>
  <c r="E198" i="19"/>
  <c r="D198" i="19"/>
  <c r="G197" i="19"/>
  <c r="F197" i="19"/>
  <c r="E197" i="19"/>
  <c r="D197" i="19"/>
  <c r="G196" i="19"/>
  <c r="F196" i="19"/>
  <c r="E196" i="19"/>
  <c r="D196" i="19"/>
  <c r="I196" i="19" s="1"/>
  <c r="G195" i="19"/>
  <c r="F195" i="19"/>
  <c r="E195" i="19"/>
  <c r="D195" i="19"/>
  <c r="I195" i="19" s="1"/>
  <c r="G194" i="19"/>
  <c r="F194" i="19"/>
  <c r="E194" i="19"/>
  <c r="D194" i="19"/>
  <c r="G193" i="19"/>
  <c r="F193" i="19"/>
  <c r="E193" i="19"/>
  <c r="D193" i="19"/>
  <c r="I193" i="19" s="1"/>
  <c r="G192" i="19"/>
  <c r="F192" i="19"/>
  <c r="E192" i="19"/>
  <c r="D192" i="19"/>
  <c r="G191" i="19"/>
  <c r="F191" i="19"/>
  <c r="E191" i="19"/>
  <c r="D191" i="19"/>
  <c r="I191" i="19" s="1"/>
  <c r="G190" i="19"/>
  <c r="F190" i="19"/>
  <c r="E190" i="19"/>
  <c r="D190" i="19"/>
  <c r="G189" i="19"/>
  <c r="F189" i="19"/>
  <c r="E189" i="19"/>
  <c r="D189" i="19"/>
  <c r="G188" i="19"/>
  <c r="F188" i="19"/>
  <c r="E188" i="19"/>
  <c r="D188" i="19"/>
  <c r="G187" i="19"/>
  <c r="F187" i="19"/>
  <c r="E187" i="19"/>
  <c r="D187" i="19"/>
  <c r="G186" i="19"/>
  <c r="F186" i="19"/>
  <c r="E186" i="19"/>
  <c r="D186" i="19"/>
  <c r="G185" i="19"/>
  <c r="F185" i="19"/>
  <c r="E185" i="19"/>
  <c r="D185" i="19"/>
  <c r="G184" i="19"/>
  <c r="F184" i="19"/>
  <c r="E184" i="19"/>
  <c r="D184" i="19"/>
  <c r="G177" i="19"/>
  <c r="F177" i="19"/>
  <c r="E177" i="19"/>
  <c r="D177" i="19"/>
  <c r="I177" i="19" s="1"/>
  <c r="G176" i="19"/>
  <c r="F176" i="19"/>
  <c r="E176" i="19"/>
  <c r="D176" i="19"/>
  <c r="I176" i="19" s="1"/>
  <c r="G175" i="19"/>
  <c r="F175" i="19"/>
  <c r="E175" i="19"/>
  <c r="D175" i="19"/>
  <c r="I175" i="19" s="1"/>
  <c r="G174" i="19"/>
  <c r="F174" i="19"/>
  <c r="E174" i="19"/>
  <c r="D174" i="19"/>
  <c r="I174" i="19" s="1"/>
  <c r="G173" i="19"/>
  <c r="F173" i="19"/>
  <c r="E173" i="19"/>
  <c r="D173" i="19"/>
  <c r="G172" i="19"/>
  <c r="F172" i="19"/>
  <c r="E172" i="19"/>
  <c r="D172" i="19"/>
  <c r="I172" i="19" s="1"/>
  <c r="G171" i="19"/>
  <c r="F171" i="19"/>
  <c r="E171" i="19"/>
  <c r="D171" i="19"/>
  <c r="G170" i="19"/>
  <c r="F170" i="19"/>
  <c r="E170" i="19"/>
  <c r="D170" i="19"/>
  <c r="I170" i="19" s="1"/>
  <c r="G169" i="19"/>
  <c r="F169" i="19"/>
  <c r="E169" i="19"/>
  <c r="D169" i="19"/>
  <c r="G168" i="19"/>
  <c r="F168" i="19"/>
  <c r="E168" i="19"/>
  <c r="D168" i="19"/>
  <c r="G167" i="19"/>
  <c r="F167" i="19"/>
  <c r="E167" i="19"/>
  <c r="D167" i="19"/>
  <c r="I167" i="19" s="1"/>
  <c r="G166" i="19"/>
  <c r="F166" i="19"/>
  <c r="E166" i="19"/>
  <c r="D166" i="19"/>
  <c r="I166" i="19" s="1"/>
  <c r="G165" i="19"/>
  <c r="F165" i="19"/>
  <c r="E165" i="19"/>
  <c r="D165" i="19"/>
  <c r="I165" i="19" s="1"/>
  <c r="G164" i="19"/>
  <c r="F164" i="19"/>
  <c r="E164" i="19"/>
  <c r="D164" i="19"/>
  <c r="G163" i="19"/>
  <c r="F163" i="19"/>
  <c r="E163" i="19"/>
  <c r="D163" i="19"/>
  <c r="G162" i="19"/>
  <c r="F162" i="19"/>
  <c r="E162" i="19"/>
  <c r="D162" i="19"/>
  <c r="I162" i="19" s="1"/>
  <c r="G161" i="19"/>
  <c r="F161" i="19"/>
  <c r="E161" i="19"/>
  <c r="D161" i="19"/>
  <c r="G160" i="19"/>
  <c r="F160" i="19"/>
  <c r="E160" i="19"/>
  <c r="D160" i="19"/>
  <c r="I160" i="19" s="1"/>
  <c r="G159" i="19"/>
  <c r="F159" i="19"/>
  <c r="E159" i="19"/>
  <c r="D159" i="19"/>
  <c r="I159" i="19" s="1"/>
  <c r="G158" i="19"/>
  <c r="F158" i="19"/>
  <c r="E158" i="19"/>
  <c r="D158" i="19"/>
  <c r="G157" i="19"/>
  <c r="F157" i="19"/>
  <c r="E157" i="19"/>
  <c r="D157" i="19"/>
  <c r="I157" i="19" s="1"/>
  <c r="G156" i="19"/>
  <c r="F156" i="19"/>
  <c r="E156" i="19"/>
  <c r="D156" i="19"/>
  <c r="I156" i="19" s="1"/>
  <c r="G155" i="19"/>
  <c r="F155" i="19"/>
  <c r="E155" i="19"/>
  <c r="D155" i="19"/>
  <c r="I155" i="19" s="1"/>
  <c r="G154" i="19"/>
  <c r="F154" i="19"/>
  <c r="E154" i="19"/>
  <c r="D154" i="19"/>
  <c r="G153" i="19"/>
  <c r="F153" i="19"/>
  <c r="E153" i="19"/>
  <c r="D153" i="19"/>
  <c r="G152" i="19"/>
  <c r="F152" i="19"/>
  <c r="E152" i="19"/>
  <c r="D152" i="19"/>
  <c r="G151" i="19"/>
  <c r="F151" i="19"/>
  <c r="E151" i="19"/>
  <c r="D151" i="19"/>
  <c r="G150" i="19"/>
  <c r="F150" i="19"/>
  <c r="E150" i="19"/>
  <c r="D150" i="19"/>
  <c r="G149" i="19"/>
  <c r="F149" i="19"/>
  <c r="E149" i="19"/>
  <c r="D149" i="19"/>
  <c r="G148" i="19"/>
  <c r="F148" i="19"/>
  <c r="E148" i="19"/>
  <c r="D148" i="19"/>
  <c r="G141" i="19"/>
  <c r="F141" i="19"/>
  <c r="E141" i="19"/>
  <c r="D141" i="19"/>
  <c r="I141" i="19" s="1"/>
  <c r="G140" i="19"/>
  <c r="F140" i="19"/>
  <c r="E140" i="19"/>
  <c r="D140" i="19"/>
  <c r="I140" i="19" s="1"/>
  <c r="G139" i="19"/>
  <c r="F139" i="19"/>
  <c r="E139" i="19"/>
  <c r="D139" i="19"/>
  <c r="I139" i="19" s="1"/>
  <c r="G138" i="19"/>
  <c r="F138" i="19"/>
  <c r="E138" i="19"/>
  <c r="D138" i="19"/>
  <c r="G137" i="19"/>
  <c r="F137" i="19"/>
  <c r="E137" i="19"/>
  <c r="D137" i="19"/>
  <c r="G136" i="19"/>
  <c r="F136" i="19"/>
  <c r="E136" i="19"/>
  <c r="D136" i="19"/>
  <c r="I136" i="19" s="1"/>
  <c r="G135" i="19"/>
  <c r="F135" i="19"/>
  <c r="E135" i="19"/>
  <c r="D135" i="19"/>
  <c r="G134" i="19"/>
  <c r="F134" i="19"/>
  <c r="E134" i="19"/>
  <c r="D134" i="19"/>
  <c r="I134" i="19" s="1"/>
  <c r="G133" i="19"/>
  <c r="F133" i="19"/>
  <c r="E133" i="19"/>
  <c r="D133" i="19"/>
  <c r="G132" i="19"/>
  <c r="F132" i="19"/>
  <c r="E132" i="19"/>
  <c r="D132" i="19"/>
  <c r="G131" i="19"/>
  <c r="F131" i="19"/>
  <c r="E131" i="19"/>
  <c r="D131" i="19"/>
  <c r="I131" i="19" s="1"/>
  <c r="G130" i="19"/>
  <c r="F130" i="19"/>
  <c r="E130" i="19"/>
  <c r="D130" i="19"/>
  <c r="I130" i="19" s="1"/>
  <c r="G129" i="19"/>
  <c r="F129" i="19"/>
  <c r="E129" i="19"/>
  <c r="D129" i="19"/>
  <c r="I129" i="19" s="1"/>
  <c r="G128" i="19"/>
  <c r="F128" i="19"/>
  <c r="E128" i="19"/>
  <c r="D128" i="19"/>
  <c r="G127" i="19"/>
  <c r="F127" i="19"/>
  <c r="E127" i="19"/>
  <c r="D127" i="19"/>
  <c r="G126" i="19"/>
  <c r="F126" i="19"/>
  <c r="E126" i="19"/>
  <c r="D126" i="19"/>
  <c r="I126" i="19" s="1"/>
  <c r="G125" i="19"/>
  <c r="F125" i="19"/>
  <c r="E125" i="19"/>
  <c r="D125" i="19"/>
  <c r="I125" i="19" s="1"/>
  <c r="G124" i="19"/>
  <c r="F124" i="19"/>
  <c r="E124" i="19"/>
  <c r="D124" i="19"/>
  <c r="I124" i="19" s="1"/>
  <c r="G123" i="19"/>
  <c r="F123" i="19"/>
  <c r="E123" i="19"/>
  <c r="D123" i="19"/>
  <c r="G122" i="19"/>
  <c r="F122" i="19"/>
  <c r="E122" i="19"/>
  <c r="D122" i="19"/>
  <c r="G121" i="19"/>
  <c r="F121" i="19"/>
  <c r="E121" i="19"/>
  <c r="D121" i="19"/>
  <c r="I121" i="19" s="1"/>
  <c r="G120" i="19"/>
  <c r="F120" i="19"/>
  <c r="E120" i="19"/>
  <c r="D120" i="19"/>
  <c r="G119" i="19"/>
  <c r="F119" i="19"/>
  <c r="E119" i="19"/>
  <c r="D119" i="19"/>
  <c r="I119" i="19" s="1"/>
  <c r="G118" i="19"/>
  <c r="F118" i="19"/>
  <c r="E118" i="19"/>
  <c r="D118" i="19"/>
  <c r="I118" i="19" s="1"/>
  <c r="G117" i="19"/>
  <c r="F117" i="19"/>
  <c r="E117" i="19"/>
  <c r="D117" i="19"/>
  <c r="G116" i="19"/>
  <c r="F116" i="19"/>
  <c r="E116" i="19"/>
  <c r="D116" i="19"/>
  <c r="G115" i="19"/>
  <c r="F115" i="19"/>
  <c r="E115" i="19"/>
  <c r="D115" i="19"/>
  <c r="G114" i="19"/>
  <c r="F114" i="19"/>
  <c r="E114" i="19"/>
  <c r="D114" i="19"/>
  <c r="G113" i="19"/>
  <c r="F113" i="19"/>
  <c r="E113" i="19"/>
  <c r="D113" i="19"/>
  <c r="G112" i="19"/>
  <c r="F112" i="19"/>
  <c r="E112" i="19"/>
  <c r="D112" i="19"/>
  <c r="G105" i="19"/>
  <c r="F105" i="19"/>
  <c r="E105" i="19"/>
  <c r="D105" i="19"/>
  <c r="I105" i="19" s="1"/>
  <c r="G104" i="19"/>
  <c r="F104" i="19"/>
  <c r="E104" i="19"/>
  <c r="D104" i="19"/>
  <c r="G103" i="19"/>
  <c r="F103" i="19"/>
  <c r="E103" i="19"/>
  <c r="D103" i="19"/>
  <c r="I103" i="19" s="1"/>
  <c r="G102" i="19"/>
  <c r="F102" i="19"/>
  <c r="E102" i="19"/>
  <c r="D102" i="19"/>
  <c r="I102" i="19" s="1"/>
  <c r="G101" i="19"/>
  <c r="F101" i="19"/>
  <c r="E101" i="19"/>
  <c r="D101" i="19"/>
  <c r="G100" i="19"/>
  <c r="F100" i="19"/>
  <c r="E100" i="19"/>
  <c r="D100" i="19"/>
  <c r="I100" i="19" s="1"/>
  <c r="G99" i="19"/>
  <c r="F99" i="19"/>
  <c r="E99" i="19"/>
  <c r="D99" i="19"/>
  <c r="G98" i="19"/>
  <c r="F98" i="19"/>
  <c r="E98" i="19"/>
  <c r="D98" i="19"/>
  <c r="I98" i="19" s="1"/>
  <c r="G97" i="19"/>
  <c r="F97" i="19"/>
  <c r="E97" i="19"/>
  <c r="D97" i="19"/>
  <c r="G96" i="19"/>
  <c r="F96" i="19"/>
  <c r="E96" i="19"/>
  <c r="D96" i="19"/>
  <c r="G95" i="19"/>
  <c r="F95" i="19"/>
  <c r="E95" i="19"/>
  <c r="D95" i="19"/>
  <c r="I95" i="19" s="1"/>
  <c r="G94" i="19"/>
  <c r="F94" i="19"/>
  <c r="E94" i="19"/>
  <c r="D94" i="19"/>
  <c r="G93" i="19"/>
  <c r="F93" i="19"/>
  <c r="E93" i="19"/>
  <c r="D93" i="19"/>
  <c r="I93" i="19" s="1"/>
  <c r="G92" i="19"/>
  <c r="F92" i="19"/>
  <c r="E92" i="19"/>
  <c r="D92" i="19"/>
  <c r="I92" i="19" s="1"/>
  <c r="G91" i="19"/>
  <c r="F91" i="19"/>
  <c r="E91" i="19"/>
  <c r="D91" i="19"/>
  <c r="G90" i="19"/>
  <c r="F90" i="19"/>
  <c r="E90" i="19"/>
  <c r="D90" i="19"/>
  <c r="I90" i="19" s="1"/>
  <c r="G89" i="19"/>
  <c r="F89" i="19"/>
  <c r="E89" i="19"/>
  <c r="D89" i="19"/>
  <c r="G88" i="19"/>
  <c r="F88" i="19"/>
  <c r="E88" i="19"/>
  <c r="D88" i="19"/>
  <c r="I88" i="19" s="1"/>
  <c r="G87" i="19"/>
  <c r="F87" i="19"/>
  <c r="E87" i="19"/>
  <c r="D87" i="19"/>
  <c r="I87" i="19" s="1"/>
  <c r="G86" i="19"/>
  <c r="F86" i="19"/>
  <c r="E86" i="19"/>
  <c r="D86" i="19"/>
  <c r="G85" i="19"/>
  <c r="F85" i="19"/>
  <c r="E85" i="19"/>
  <c r="D85" i="19"/>
  <c r="I85" i="19" s="1"/>
  <c r="G84" i="19"/>
  <c r="F84" i="19"/>
  <c r="E84" i="19"/>
  <c r="D84" i="19"/>
  <c r="I84" i="19" s="1"/>
  <c r="G83" i="19"/>
  <c r="F83" i="19"/>
  <c r="E83" i="19"/>
  <c r="D83" i="19"/>
  <c r="I83" i="19" s="1"/>
  <c r="G82" i="19"/>
  <c r="F82" i="19"/>
  <c r="E82" i="19"/>
  <c r="D82" i="19"/>
  <c r="I82" i="19" s="1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69" i="19"/>
  <c r="F69" i="19"/>
  <c r="E69" i="19"/>
  <c r="D69" i="19"/>
  <c r="I69" i="19" s="1"/>
  <c r="G68" i="19"/>
  <c r="F68" i="19"/>
  <c r="E68" i="19"/>
  <c r="D68" i="19"/>
  <c r="I68" i="19" s="1"/>
  <c r="G67" i="19"/>
  <c r="F67" i="19"/>
  <c r="E67" i="19"/>
  <c r="D67" i="19"/>
  <c r="I67" i="19" s="1"/>
  <c r="G66" i="19"/>
  <c r="F66" i="19"/>
  <c r="E66" i="19"/>
  <c r="D66" i="19"/>
  <c r="I66" i="19" s="1"/>
  <c r="G65" i="19"/>
  <c r="F65" i="19"/>
  <c r="E65" i="19"/>
  <c r="D65" i="19"/>
  <c r="G64" i="19"/>
  <c r="F64" i="19"/>
  <c r="E64" i="19"/>
  <c r="D64" i="19"/>
  <c r="I64" i="19" s="1"/>
  <c r="G63" i="19"/>
  <c r="F63" i="19"/>
  <c r="E63" i="19"/>
  <c r="D63" i="19"/>
  <c r="I63" i="19" s="1"/>
  <c r="G62" i="19"/>
  <c r="F62" i="19"/>
  <c r="E62" i="19"/>
  <c r="D62" i="19"/>
  <c r="I62" i="19" s="1"/>
  <c r="G61" i="19"/>
  <c r="F61" i="19"/>
  <c r="E61" i="19"/>
  <c r="D61" i="19"/>
  <c r="G60" i="19"/>
  <c r="F60" i="19"/>
  <c r="E60" i="19"/>
  <c r="D60" i="19"/>
  <c r="G59" i="19"/>
  <c r="F59" i="19"/>
  <c r="E59" i="19"/>
  <c r="D59" i="19"/>
  <c r="I59" i="19" s="1"/>
  <c r="G58" i="19"/>
  <c r="F58" i="19"/>
  <c r="E58" i="19"/>
  <c r="D58" i="19"/>
  <c r="I58" i="19" s="1"/>
  <c r="G57" i="19"/>
  <c r="F57" i="19"/>
  <c r="E57" i="19"/>
  <c r="D57" i="19"/>
  <c r="I57" i="19" s="1"/>
  <c r="G56" i="19"/>
  <c r="F56" i="19"/>
  <c r="E56" i="19"/>
  <c r="D56" i="19"/>
  <c r="I56" i="19" s="1"/>
  <c r="G55" i="19"/>
  <c r="F55" i="19"/>
  <c r="E55" i="19"/>
  <c r="D55" i="19"/>
  <c r="G54" i="19"/>
  <c r="F54" i="19"/>
  <c r="E54" i="19"/>
  <c r="D54" i="19"/>
  <c r="I54" i="19" s="1"/>
  <c r="G53" i="19"/>
  <c r="F53" i="19"/>
  <c r="E53" i="19"/>
  <c r="D53" i="19"/>
  <c r="I53" i="19" s="1"/>
  <c r="G52" i="19"/>
  <c r="F52" i="19"/>
  <c r="E52" i="19"/>
  <c r="D52" i="19"/>
  <c r="I52" i="19" s="1"/>
  <c r="G51" i="19"/>
  <c r="F51" i="19"/>
  <c r="E51" i="19"/>
  <c r="D51" i="19"/>
  <c r="I51" i="19" s="1"/>
  <c r="G50" i="19"/>
  <c r="F50" i="19"/>
  <c r="E50" i="19"/>
  <c r="D50" i="19"/>
  <c r="G49" i="19"/>
  <c r="F49" i="19"/>
  <c r="E49" i="19"/>
  <c r="D49" i="19"/>
  <c r="I49" i="19" s="1"/>
  <c r="G48" i="19"/>
  <c r="F48" i="19"/>
  <c r="E48" i="19"/>
  <c r="D48" i="19"/>
  <c r="I48" i="19" s="1"/>
  <c r="G47" i="19"/>
  <c r="F47" i="19"/>
  <c r="E47" i="19"/>
  <c r="D47" i="19"/>
  <c r="I47" i="19" s="1"/>
  <c r="G46" i="19"/>
  <c r="F46" i="19"/>
  <c r="E46" i="19"/>
  <c r="D46" i="19"/>
  <c r="G45" i="19"/>
  <c r="F45" i="19"/>
  <c r="E45" i="19"/>
  <c r="D45" i="19"/>
  <c r="G44" i="19"/>
  <c r="F44" i="19"/>
  <c r="E44" i="19"/>
  <c r="D44" i="19"/>
  <c r="G43" i="19"/>
  <c r="F43" i="19"/>
  <c r="E43" i="19"/>
  <c r="D43" i="19"/>
  <c r="G42" i="19"/>
  <c r="F42" i="19"/>
  <c r="E42" i="19"/>
  <c r="D42" i="19"/>
  <c r="G41" i="19"/>
  <c r="F41" i="19"/>
  <c r="E41" i="19"/>
  <c r="D41" i="19"/>
  <c r="G40" i="19"/>
  <c r="F40" i="19"/>
  <c r="E40" i="19"/>
  <c r="D40" i="19"/>
  <c r="G33" i="19"/>
  <c r="F33" i="19"/>
  <c r="E33" i="19"/>
  <c r="D33" i="19"/>
  <c r="I33" i="19" s="1"/>
  <c r="G32" i="19"/>
  <c r="F32" i="19"/>
  <c r="E32" i="19"/>
  <c r="D32" i="19"/>
  <c r="I32" i="19" s="1"/>
  <c r="G31" i="19"/>
  <c r="F31" i="19"/>
  <c r="E31" i="19"/>
  <c r="D31" i="19"/>
  <c r="I31" i="19" s="1"/>
  <c r="G30" i="19"/>
  <c r="F30" i="19"/>
  <c r="E30" i="19"/>
  <c r="D30" i="19"/>
  <c r="I30" i="19" s="1"/>
  <c r="G29" i="19"/>
  <c r="F29" i="19"/>
  <c r="E29" i="19"/>
  <c r="D29" i="19"/>
  <c r="G28" i="19"/>
  <c r="F28" i="19"/>
  <c r="E28" i="19"/>
  <c r="D28" i="19"/>
  <c r="I28" i="19" s="1"/>
  <c r="G27" i="19"/>
  <c r="F27" i="19"/>
  <c r="E27" i="19"/>
  <c r="D27" i="19"/>
  <c r="G26" i="19"/>
  <c r="F26" i="19"/>
  <c r="E26" i="19"/>
  <c r="D26" i="19"/>
  <c r="I26" i="19" s="1"/>
  <c r="G25" i="19"/>
  <c r="F25" i="19"/>
  <c r="E25" i="19"/>
  <c r="D25" i="19"/>
  <c r="G24" i="19"/>
  <c r="F24" i="19"/>
  <c r="E24" i="19"/>
  <c r="D24" i="19"/>
  <c r="G23" i="19"/>
  <c r="F23" i="19"/>
  <c r="E23" i="19"/>
  <c r="D23" i="19"/>
  <c r="I23" i="19" s="1"/>
  <c r="G22" i="19"/>
  <c r="F22" i="19"/>
  <c r="E22" i="19"/>
  <c r="D22" i="19"/>
  <c r="G21" i="19"/>
  <c r="F21" i="19"/>
  <c r="E21" i="19"/>
  <c r="D21" i="19"/>
  <c r="G20" i="19"/>
  <c r="F20" i="19"/>
  <c r="E20" i="19"/>
  <c r="D20" i="19"/>
  <c r="G19" i="19"/>
  <c r="F19" i="19"/>
  <c r="E19" i="19"/>
  <c r="D19" i="19"/>
  <c r="G18" i="19"/>
  <c r="F18" i="19"/>
  <c r="E18" i="19"/>
  <c r="D18" i="19"/>
  <c r="I18" i="19" s="1"/>
  <c r="G17" i="19"/>
  <c r="F17" i="19"/>
  <c r="E17" i="19"/>
  <c r="D17" i="19"/>
  <c r="G16" i="19"/>
  <c r="F16" i="19"/>
  <c r="E16" i="19"/>
  <c r="D16" i="19"/>
  <c r="I16" i="19" s="1"/>
  <c r="G15" i="19"/>
  <c r="F15" i="19"/>
  <c r="E15" i="19"/>
  <c r="D15" i="19"/>
  <c r="I15" i="19" s="1"/>
  <c r="G14" i="19"/>
  <c r="F14" i="19"/>
  <c r="E14" i="19"/>
  <c r="D14" i="19"/>
  <c r="G13" i="19"/>
  <c r="F13" i="19"/>
  <c r="E13" i="19"/>
  <c r="D13" i="19"/>
  <c r="G12" i="19"/>
  <c r="F12" i="19"/>
  <c r="E12" i="19"/>
  <c r="D12" i="19"/>
  <c r="I12" i="19" s="1"/>
  <c r="G11" i="19"/>
  <c r="F11" i="19"/>
  <c r="E11" i="19"/>
  <c r="D11" i="19"/>
  <c r="I11" i="19" s="1"/>
  <c r="G10" i="19"/>
  <c r="F10" i="19"/>
  <c r="E10" i="19"/>
  <c r="D10" i="19"/>
  <c r="I10" i="19" s="1"/>
  <c r="G9" i="19"/>
  <c r="F9" i="19"/>
  <c r="E9" i="19"/>
  <c r="D9" i="19"/>
  <c r="G8" i="19"/>
  <c r="F8" i="19"/>
  <c r="E8" i="19"/>
  <c r="D8" i="19"/>
  <c r="G7" i="19"/>
  <c r="F7" i="19"/>
  <c r="E7" i="19"/>
  <c r="D7" i="19"/>
  <c r="G6" i="19"/>
  <c r="F6" i="19"/>
  <c r="E6" i="19"/>
  <c r="D6" i="19"/>
  <c r="G5" i="19"/>
  <c r="F5" i="19"/>
  <c r="E5" i="19"/>
  <c r="D5" i="19"/>
  <c r="G4" i="19"/>
  <c r="F4" i="19"/>
  <c r="E4" i="19"/>
  <c r="D4" i="19"/>
  <c r="K196" i="22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3" i="23"/>
  <c r="H212" i="23"/>
  <c r="H211" i="23"/>
  <c r="H210" i="23"/>
  <c r="H209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249" i="25"/>
  <c r="G249" i="25"/>
  <c r="F249" i="25"/>
  <c r="E249" i="25"/>
  <c r="D249" i="25"/>
  <c r="H248" i="25"/>
  <c r="G248" i="25"/>
  <c r="F248" i="25"/>
  <c r="E248" i="25"/>
  <c r="D248" i="25"/>
  <c r="H247" i="25"/>
  <c r="G247" i="25"/>
  <c r="F247" i="25"/>
  <c r="E247" i="25"/>
  <c r="D247" i="25"/>
  <c r="H246" i="25"/>
  <c r="G246" i="25"/>
  <c r="F246" i="25"/>
  <c r="E246" i="25"/>
  <c r="D246" i="25"/>
  <c r="H245" i="25"/>
  <c r="G245" i="25"/>
  <c r="F245" i="25"/>
  <c r="E245" i="25"/>
  <c r="D245" i="25"/>
  <c r="H244" i="25"/>
  <c r="G244" i="25"/>
  <c r="F244" i="25"/>
  <c r="E244" i="25"/>
  <c r="D244" i="25"/>
  <c r="H243" i="25"/>
  <c r="G243" i="25"/>
  <c r="F243" i="25"/>
  <c r="E243" i="25"/>
  <c r="D243" i="25"/>
  <c r="H242" i="25"/>
  <c r="G242" i="25"/>
  <c r="F242" i="25"/>
  <c r="E242" i="25"/>
  <c r="D242" i="25"/>
  <c r="H241" i="25"/>
  <c r="G241" i="25"/>
  <c r="F241" i="25"/>
  <c r="E241" i="25"/>
  <c r="D241" i="25"/>
  <c r="H240" i="25"/>
  <c r="G240" i="25"/>
  <c r="F240" i="25"/>
  <c r="E240" i="25"/>
  <c r="D240" i="25"/>
  <c r="H239" i="25"/>
  <c r="G239" i="25"/>
  <c r="F239" i="25"/>
  <c r="E239" i="25"/>
  <c r="D239" i="25"/>
  <c r="H238" i="25"/>
  <c r="G238" i="25"/>
  <c r="F238" i="25"/>
  <c r="E238" i="25"/>
  <c r="D238" i="25"/>
  <c r="H237" i="25"/>
  <c r="G237" i="25"/>
  <c r="F237" i="25"/>
  <c r="E237" i="25"/>
  <c r="D237" i="25"/>
  <c r="H236" i="25"/>
  <c r="G236" i="25"/>
  <c r="F236" i="25"/>
  <c r="E236" i="25"/>
  <c r="D236" i="25"/>
  <c r="H235" i="25"/>
  <c r="G235" i="25"/>
  <c r="F235" i="25"/>
  <c r="E235" i="25"/>
  <c r="D235" i="25"/>
  <c r="H234" i="25"/>
  <c r="G234" i="25"/>
  <c r="F234" i="25"/>
  <c r="E234" i="25"/>
  <c r="D234" i="25"/>
  <c r="H233" i="25"/>
  <c r="G233" i="25"/>
  <c r="F233" i="25"/>
  <c r="E233" i="25"/>
  <c r="D233" i="25"/>
  <c r="H232" i="25"/>
  <c r="G232" i="25"/>
  <c r="F232" i="25"/>
  <c r="E232" i="25"/>
  <c r="D232" i="25"/>
  <c r="H231" i="25"/>
  <c r="G231" i="25"/>
  <c r="F231" i="25"/>
  <c r="E231" i="25"/>
  <c r="D231" i="25"/>
  <c r="H230" i="25"/>
  <c r="G230" i="25"/>
  <c r="F230" i="25"/>
  <c r="E230" i="25"/>
  <c r="D230" i="25"/>
  <c r="H229" i="25"/>
  <c r="G229" i="25"/>
  <c r="F229" i="25"/>
  <c r="E229" i="25"/>
  <c r="D229" i="25"/>
  <c r="H228" i="25"/>
  <c r="G228" i="25"/>
  <c r="F228" i="25"/>
  <c r="E228" i="25"/>
  <c r="D228" i="25"/>
  <c r="H227" i="25"/>
  <c r="G227" i="25"/>
  <c r="F227" i="25"/>
  <c r="E227" i="25"/>
  <c r="D227" i="25"/>
  <c r="H226" i="25"/>
  <c r="G226" i="25"/>
  <c r="F226" i="25"/>
  <c r="E226" i="25"/>
  <c r="D226" i="25"/>
  <c r="H225" i="25"/>
  <c r="G225" i="25"/>
  <c r="F225" i="25"/>
  <c r="E225" i="25"/>
  <c r="D225" i="25"/>
  <c r="H224" i="25"/>
  <c r="G224" i="25"/>
  <c r="F224" i="25"/>
  <c r="E224" i="25"/>
  <c r="D224" i="25"/>
  <c r="H223" i="25"/>
  <c r="G223" i="25"/>
  <c r="F223" i="25"/>
  <c r="E223" i="25"/>
  <c r="D223" i="25"/>
  <c r="H222" i="25"/>
  <c r="G222" i="25"/>
  <c r="F222" i="25"/>
  <c r="E222" i="25"/>
  <c r="D222" i="25"/>
  <c r="H221" i="25"/>
  <c r="G221" i="25"/>
  <c r="F221" i="25"/>
  <c r="E221" i="25"/>
  <c r="D221" i="25"/>
  <c r="H220" i="25"/>
  <c r="G220" i="25"/>
  <c r="F220" i="25"/>
  <c r="E220" i="25"/>
  <c r="D220" i="25"/>
  <c r="H213" i="25"/>
  <c r="G213" i="25"/>
  <c r="F213" i="25"/>
  <c r="E213" i="25"/>
  <c r="D213" i="25"/>
  <c r="H212" i="25"/>
  <c r="G212" i="25"/>
  <c r="F212" i="25"/>
  <c r="E212" i="25"/>
  <c r="D212" i="25"/>
  <c r="H211" i="25"/>
  <c r="G211" i="25"/>
  <c r="F211" i="25"/>
  <c r="E211" i="25"/>
  <c r="D211" i="25"/>
  <c r="H210" i="25"/>
  <c r="G210" i="25"/>
  <c r="F210" i="25"/>
  <c r="E210" i="25"/>
  <c r="D210" i="25"/>
  <c r="H209" i="25"/>
  <c r="G209" i="25"/>
  <c r="F209" i="25"/>
  <c r="E209" i="25"/>
  <c r="D209" i="25"/>
  <c r="H208" i="25"/>
  <c r="G208" i="25"/>
  <c r="F208" i="25"/>
  <c r="E208" i="25"/>
  <c r="D208" i="25"/>
  <c r="H207" i="25"/>
  <c r="G207" i="25"/>
  <c r="F207" i="25"/>
  <c r="E207" i="25"/>
  <c r="D207" i="25"/>
  <c r="H206" i="25"/>
  <c r="G206" i="25"/>
  <c r="F206" i="25"/>
  <c r="E206" i="25"/>
  <c r="D206" i="25"/>
  <c r="H205" i="25"/>
  <c r="G205" i="25"/>
  <c r="F205" i="25"/>
  <c r="E205" i="25"/>
  <c r="D205" i="25"/>
  <c r="H204" i="25"/>
  <c r="G204" i="25"/>
  <c r="F204" i="25"/>
  <c r="E204" i="25"/>
  <c r="D204" i="25"/>
  <c r="H203" i="25"/>
  <c r="G203" i="25"/>
  <c r="F203" i="25"/>
  <c r="E203" i="25"/>
  <c r="D203" i="25"/>
  <c r="H202" i="25"/>
  <c r="G202" i="25"/>
  <c r="F202" i="25"/>
  <c r="E202" i="25"/>
  <c r="D202" i="25"/>
  <c r="H201" i="25"/>
  <c r="G201" i="25"/>
  <c r="F201" i="25"/>
  <c r="E201" i="25"/>
  <c r="D201" i="25"/>
  <c r="H200" i="25"/>
  <c r="G200" i="25"/>
  <c r="F200" i="25"/>
  <c r="E200" i="25"/>
  <c r="D200" i="25"/>
  <c r="H199" i="25"/>
  <c r="G199" i="25"/>
  <c r="F199" i="25"/>
  <c r="E199" i="25"/>
  <c r="D199" i="25"/>
  <c r="H198" i="25"/>
  <c r="G198" i="25"/>
  <c r="F198" i="25"/>
  <c r="E198" i="25"/>
  <c r="D198" i="25"/>
  <c r="H197" i="25"/>
  <c r="G197" i="25"/>
  <c r="F197" i="25"/>
  <c r="E197" i="25"/>
  <c r="D197" i="25"/>
  <c r="H196" i="25"/>
  <c r="G196" i="25"/>
  <c r="F196" i="25"/>
  <c r="E196" i="25"/>
  <c r="D196" i="25"/>
  <c r="H195" i="25"/>
  <c r="G195" i="25"/>
  <c r="F195" i="25"/>
  <c r="E195" i="25"/>
  <c r="D195" i="25"/>
  <c r="H194" i="25"/>
  <c r="G194" i="25"/>
  <c r="F194" i="25"/>
  <c r="E194" i="25"/>
  <c r="D194" i="25"/>
  <c r="H193" i="25"/>
  <c r="G193" i="25"/>
  <c r="F193" i="25"/>
  <c r="E193" i="25"/>
  <c r="D193" i="25"/>
  <c r="H192" i="25"/>
  <c r="G192" i="25"/>
  <c r="F192" i="25"/>
  <c r="E192" i="25"/>
  <c r="D192" i="25"/>
  <c r="H191" i="25"/>
  <c r="G191" i="25"/>
  <c r="F191" i="25"/>
  <c r="E191" i="25"/>
  <c r="D191" i="25"/>
  <c r="H190" i="25"/>
  <c r="G190" i="25"/>
  <c r="F190" i="25"/>
  <c r="E190" i="25"/>
  <c r="D190" i="25"/>
  <c r="H189" i="25"/>
  <c r="G189" i="25"/>
  <c r="F189" i="25"/>
  <c r="E189" i="25"/>
  <c r="D189" i="25"/>
  <c r="H188" i="25"/>
  <c r="G188" i="25"/>
  <c r="F188" i="25"/>
  <c r="E188" i="25"/>
  <c r="D188" i="25"/>
  <c r="H187" i="25"/>
  <c r="G187" i="25"/>
  <c r="F187" i="25"/>
  <c r="E187" i="25"/>
  <c r="D187" i="25"/>
  <c r="H186" i="25"/>
  <c r="G186" i="25"/>
  <c r="F186" i="25"/>
  <c r="E186" i="25"/>
  <c r="D186" i="25"/>
  <c r="H185" i="25"/>
  <c r="G185" i="25"/>
  <c r="F185" i="25"/>
  <c r="E185" i="25"/>
  <c r="D185" i="25"/>
  <c r="H184" i="25"/>
  <c r="G184" i="25"/>
  <c r="F184" i="25"/>
  <c r="E184" i="25"/>
  <c r="D184" i="25"/>
  <c r="H177" i="25"/>
  <c r="G177" i="25"/>
  <c r="F177" i="25"/>
  <c r="E177" i="25"/>
  <c r="D177" i="25"/>
  <c r="H176" i="25"/>
  <c r="G176" i="25"/>
  <c r="F176" i="25"/>
  <c r="E176" i="25"/>
  <c r="D176" i="25"/>
  <c r="H175" i="25"/>
  <c r="G175" i="25"/>
  <c r="F175" i="25"/>
  <c r="E175" i="25"/>
  <c r="D175" i="25"/>
  <c r="H174" i="25"/>
  <c r="G174" i="25"/>
  <c r="F174" i="25"/>
  <c r="E174" i="25"/>
  <c r="D174" i="25"/>
  <c r="H173" i="25"/>
  <c r="G173" i="25"/>
  <c r="F173" i="25"/>
  <c r="E173" i="25"/>
  <c r="D173" i="25"/>
  <c r="H172" i="25"/>
  <c r="G172" i="25"/>
  <c r="F172" i="25"/>
  <c r="E172" i="25"/>
  <c r="D172" i="25"/>
  <c r="H171" i="25"/>
  <c r="G171" i="25"/>
  <c r="F171" i="25"/>
  <c r="E171" i="25"/>
  <c r="D171" i="25"/>
  <c r="H170" i="25"/>
  <c r="G170" i="25"/>
  <c r="F170" i="25"/>
  <c r="E170" i="25"/>
  <c r="D170" i="25"/>
  <c r="H169" i="25"/>
  <c r="G169" i="25"/>
  <c r="F169" i="25"/>
  <c r="E169" i="25"/>
  <c r="D169" i="25"/>
  <c r="H168" i="25"/>
  <c r="G168" i="25"/>
  <c r="F168" i="25"/>
  <c r="E168" i="25"/>
  <c r="D168" i="25"/>
  <c r="H167" i="25"/>
  <c r="G167" i="25"/>
  <c r="F167" i="25"/>
  <c r="E167" i="25"/>
  <c r="D167" i="25"/>
  <c r="H166" i="25"/>
  <c r="G166" i="25"/>
  <c r="F166" i="25"/>
  <c r="E166" i="25"/>
  <c r="D166" i="25"/>
  <c r="H165" i="25"/>
  <c r="G165" i="25"/>
  <c r="F165" i="25"/>
  <c r="E165" i="25"/>
  <c r="D165" i="25"/>
  <c r="H164" i="25"/>
  <c r="G164" i="25"/>
  <c r="F164" i="25"/>
  <c r="E164" i="25"/>
  <c r="D164" i="25"/>
  <c r="H163" i="25"/>
  <c r="G163" i="25"/>
  <c r="F163" i="25"/>
  <c r="E163" i="25"/>
  <c r="D163" i="25"/>
  <c r="H162" i="25"/>
  <c r="G162" i="25"/>
  <c r="F162" i="25"/>
  <c r="E162" i="25"/>
  <c r="D162" i="25"/>
  <c r="H161" i="25"/>
  <c r="G161" i="25"/>
  <c r="F161" i="25"/>
  <c r="E161" i="25"/>
  <c r="D161" i="25"/>
  <c r="H160" i="25"/>
  <c r="G160" i="25"/>
  <c r="F160" i="25"/>
  <c r="E160" i="25"/>
  <c r="D160" i="25"/>
  <c r="H159" i="25"/>
  <c r="G159" i="25"/>
  <c r="F159" i="25"/>
  <c r="E159" i="25"/>
  <c r="D159" i="25"/>
  <c r="H158" i="25"/>
  <c r="G158" i="25"/>
  <c r="F158" i="25"/>
  <c r="E158" i="25"/>
  <c r="D158" i="25"/>
  <c r="H157" i="25"/>
  <c r="G157" i="25"/>
  <c r="F157" i="25"/>
  <c r="E157" i="25"/>
  <c r="D157" i="25"/>
  <c r="H156" i="25"/>
  <c r="G156" i="25"/>
  <c r="F156" i="25"/>
  <c r="E156" i="25"/>
  <c r="D156" i="25"/>
  <c r="H155" i="25"/>
  <c r="G155" i="25"/>
  <c r="F155" i="25"/>
  <c r="E155" i="25"/>
  <c r="D155" i="25"/>
  <c r="H154" i="25"/>
  <c r="G154" i="25"/>
  <c r="F154" i="25"/>
  <c r="E154" i="25"/>
  <c r="D154" i="25"/>
  <c r="H153" i="25"/>
  <c r="G153" i="25"/>
  <c r="F153" i="25"/>
  <c r="E153" i="25"/>
  <c r="D153" i="25"/>
  <c r="H152" i="25"/>
  <c r="G152" i="25"/>
  <c r="F152" i="25"/>
  <c r="E152" i="25"/>
  <c r="D152" i="25"/>
  <c r="H151" i="25"/>
  <c r="G151" i="25"/>
  <c r="F151" i="25"/>
  <c r="E151" i="25"/>
  <c r="D151" i="25"/>
  <c r="H150" i="25"/>
  <c r="G150" i="25"/>
  <c r="F150" i="25"/>
  <c r="E150" i="25"/>
  <c r="D150" i="25"/>
  <c r="H149" i="25"/>
  <c r="G149" i="25"/>
  <c r="F149" i="25"/>
  <c r="E149" i="25"/>
  <c r="D149" i="25"/>
  <c r="H148" i="25"/>
  <c r="G148" i="25"/>
  <c r="F148" i="25"/>
  <c r="E148" i="25"/>
  <c r="D148" i="25"/>
  <c r="H141" i="25"/>
  <c r="G141" i="25"/>
  <c r="F141" i="25"/>
  <c r="E141" i="25"/>
  <c r="D141" i="25"/>
  <c r="H140" i="25"/>
  <c r="G140" i="25"/>
  <c r="F140" i="25"/>
  <c r="E140" i="25"/>
  <c r="D140" i="25"/>
  <c r="H139" i="25"/>
  <c r="G139" i="25"/>
  <c r="F139" i="25"/>
  <c r="E139" i="25"/>
  <c r="D139" i="25"/>
  <c r="H138" i="25"/>
  <c r="G138" i="25"/>
  <c r="F138" i="25"/>
  <c r="E138" i="25"/>
  <c r="D138" i="25"/>
  <c r="H137" i="25"/>
  <c r="G137" i="25"/>
  <c r="F137" i="25"/>
  <c r="E137" i="25"/>
  <c r="D137" i="25"/>
  <c r="H136" i="25"/>
  <c r="G136" i="25"/>
  <c r="F136" i="25"/>
  <c r="E136" i="25"/>
  <c r="D136" i="25"/>
  <c r="H135" i="25"/>
  <c r="G135" i="25"/>
  <c r="F135" i="25"/>
  <c r="E135" i="25"/>
  <c r="D135" i="25"/>
  <c r="H134" i="25"/>
  <c r="G134" i="25"/>
  <c r="F134" i="25"/>
  <c r="E134" i="25"/>
  <c r="D134" i="25"/>
  <c r="H133" i="25"/>
  <c r="G133" i="25"/>
  <c r="F133" i="25"/>
  <c r="E133" i="25"/>
  <c r="D133" i="25"/>
  <c r="H132" i="25"/>
  <c r="G132" i="25"/>
  <c r="F132" i="25"/>
  <c r="E132" i="25"/>
  <c r="D132" i="25"/>
  <c r="H131" i="25"/>
  <c r="G131" i="25"/>
  <c r="F131" i="25"/>
  <c r="E131" i="25"/>
  <c r="D131" i="25"/>
  <c r="H130" i="25"/>
  <c r="G130" i="25"/>
  <c r="F130" i="25"/>
  <c r="E130" i="25"/>
  <c r="D130" i="25"/>
  <c r="H129" i="25"/>
  <c r="G129" i="25"/>
  <c r="F129" i="25"/>
  <c r="E129" i="25"/>
  <c r="D129" i="25"/>
  <c r="H128" i="25"/>
  <c r="G128" i="25"/>
  <c r="F128" i="25"/>
  <c r="E128" i="25"/>
  <c r="D128" i="25"/>
  <c r="H127" i="25"/>
  <c r="G127" i="25"/>
  <c r="F127" i="25"/>
  <c r="E127" i="25"/>
  <c r="D127" i="25"/>
  <c r="H126" i="25"/>
  <c r="G126" i="25"/>
  <c r="F126" i="25"/>
  <c r="E126" i="25"/>
  <c r="D126" i="25"/>
  <c r="H125" i="25"/>
  <c r="G125" i="25"/>
  <c r="F125" i="25"/>
  <c r="E125" i="25"/>
  <c r="D125" i="25"/>
  <c r="H124" i="25"/>
  <c r="G124" i="25"/>
  <c r="F124" i="25"/>
  <c r="E124" i="25"/>
  <c r="D124" i="25"/>
  <c r="H123" i="25"/>
  <c r="G123" i="25"/>
  <c r="F123" i="25"/>
  <c r="E123" i="25"/>
  <c r="D123" i="25"/>
  <c r="H122" i="25"/>
  <c r="G122" i="25"/>
  <c r="F122" i="25"/>
  <c r="E122" i="25"/>
  <c r="D122" i="25"/>
  <c r="H121" i="25"/>
  <c r="G121" i="25"/>
  <c r="F121" i="25"/>
  <c r="E121" i="25"/>
  <c r="D121" i="25"/>
  <c r="H120" i="25"/>
  <c r="G120" i="25"/>
  <c r="F120" i="25"/>
  <c r="E120" i="25"/>
  <c r="D120" i="25"/>
  <c r="H119" i="25"/>
  <c r="G119" i="25"/>
  <c r="F119" i="25"/>
  <c r="E119" i="25"/>
  <c r="D119" i="25"/>
  <c r="H118" i="25"/>
  <c r="G118" i="25"/>
  <c r="F118" i="25"/>
  <c r="E118" i="25"/>
  <c r="D118" i="25"/>
  <c r="H117" i="25"/>
  <c r="G117" i="25"/>
  <c r="F117" i="25"/>
  <c r="E117" i="25"/>
  <c r="D117" i="25"/>
  <c r="H116" i="25"/>
  <c r="G116" i="25"/>
  <c r="F116" i="25"/>
  <c r="E116" i="25"/>
  <c r="D116" i="25"/>
  <c r="H115" i="25"/>
  <c r="G115" i="25"/>
  <c r="F115" i="25"/>
  <c r="E115" i="25"/>
  <c r="D115" i="25"/>
  <c r="H114" i="25"/>
  <c r="G114" i="25"/>
  <c r="F114" i="25"/>
  <c r="E114" i="25"/>
  <c r="D114" i="25"/>
  <c r="H113" i="25"/>
  <c r="G113" i="25"/>
  <c r="F113" i="25"/>
  <c r="E113" i="25"/>
  <c r="D113" i="25"/>
  <c r="H112" i="25"/>
  <c r="G112" i="25"/>
  <c r="F112" i="25"/>
  <c r="E112" i="25"/>
  <c r="D112" i="25"/>
  <c r="H105" i="25"/>
  <c r="G105" i="25"/>
  <c r="F105" i="25"/>
  <c r="E105" i="25"/>
  <c r="D105" i="25"/>
  <c r="H104" i="25"/>
  <c r="G104" i="25"/>
  <c r="F104" i="25"/>
  <c r="E104" i="25"/>
  <c r="D104" i="25"/>
  <c r="H103" i="25"/>
  <c r="G103" i="25"/>
  <c r="F103" i="25"/>
  <c r="E103" i="25"/>
  <c r="D103" i="25"/>
  <c r="H102" i="25"/>
  <c r="G102" i="25"/>
  <c r="F102" i="25"/>
  <c r="E102" i="25"/>
  <c r="D102" i="25"/>
  <c r="H101" i="25"/>
  <c r="G101" i="25"/>
  <c r="F101" i="25"/>
  <c r="E101" i="25"/>
  <c r="D101" i="25"/>
  <c r="H100" i="25"/>
  <c r="G100" i="25"/>
  <c r="F100" i="25"/>
  <c r="E100" i="25"/>
  <c r="D100" i="25"/>
  <c r="H99" i="25"/>
  <c r="G99" i="25"/>
  <c r="F99" i="25"/>
  <c r="E99" i="25"/>
  <c r="D99" i="25"/>
  <c r="H98" i="25"/>
  <c r="G98" i="25"/>
  <c r="F98" i="25"/>
  <c r="E98" i="25"/>
  <c r="D98" i="25"/>
  <c r="H97" i="25"/>
  <c r="G97" i="25"/>
  <c r="F97" i="25"/>
  <c r="E97" i="25"/>
  <c r="D97" i="25"/>
  <c r="H96" i="25"/>
  <c r="G96" i="25"/>
  <c r="F96" i="25"/>
  <c r="E96" i="25"/>
  <c r="D96" i="25"/>
  <c r="H95" i="25"/>
  <c r="G95" i="25"/>
  <c r="F95" i="25"/>
  <c r="E95" i="25"/>
  <c r="D95" i="25"/>
  <c r="H94" i="25"/>
  <c r="G94" i="25"/>
  <c r="F94" i="25"/>
  <c r="E94" i="25"/>
  <c r="D94" i="25"/>
  <c r="H93" i="25"/>
  <c r="G93" i="25"/>
  <c r="F93" i="25"/>
  <c r="E93" i="25"/>
  <c r="D93" i="25"/>
  <c r="H92" i="25"/>
  <c r="G92" i="25"/>
  <c r="F92" i="25"/>
  <c r="E92" i="25"/>
  <c r="D92" i="25"/>
  <c r="H91" i="25"/>
  <c r="G91" i="25"/>
  <c r="F91" i="25"/>
  <c r="E91" i="25"/>
  <c r="D91" i="25"/>
  <c r="H90" i="25"/>
  <c r="G90" i="25"/>
  <c r="F90" i="25"/>
  <c r="E90" i="25"/>
  <c r="D90" i="25"/>
  <c r="H89" i="25"/>
  <c r="G89" i="25"/>
  <c r="F89" i="25"/>
  <c r="E89" i="25"/>
  <c r="D89" i="25"/>
  <c r="H88" i="25"/>
  <c r="G88" i="25"/>
  <c r="F88" i="25"/>
  <c r="E88" i="25"/>
  <c r="D88" i="25"/>
  <c r="H87" i="25"/>
  <c r="G87" i="25"/>
  <c r="F87" i="25"/>
  <c r="E87" i="25"/>
  <c r="D87" i="25"/>
  <c r="H86" i="25"/>
  <c r="G86" i="25"/>
  <c r="F86" i="25"/>
  <c r="E86" i="25"/>
  <c r="D86" i="25"/>
  <c r="H85" i="25"/>
  <c r="G85" i="25"/>
  <c r="F85" i="25"/>
  <c r="E85" i="25"/>
  <c r="D85" i="25"/>
  <c r="H84" i="25"/>
  <c r="G84" i="25"/>
  <c r="F84" i="25"/>
  <c r="E84" i="25"/>
  <c r="D84" i="25"/>
  <c r="H83" i="25"/>
  <c r="G83" i="25"/>
  <c r="F83" i="25"/>
  <c r="E83" i="25"/>
  <c r="D83" i="25"/>
  <c r="H82" i="25"/>
  <c r="G82" i="25"/>
  <c r="F82" i="25"/>
  <c r="E82" i="25"/>
  <c r="D82" i="25"/>
  <c r="H81" i="25"/>
  <c r="G81" i="25"/>
  <c r="F81" i="25"/>
  <c r="E81" i="25"/>
  <c r="D81" i="25"/>
  <c r="H80" i="25"/>
  <c r="G80" i="25"/>
  <c r="F80" i="25"/>
  <c r="E80" i="25"/>
  <c r="D80" i="25"/>
  <c r="H79" i="25"/>
  <c r="G79" i="25"/>
  <c r="F79" i="25"/>
  <c r="E79" i="25"/>
  <c r="D79" i="25"/>
  <c r="H78" i="25"/>
  <c r="G78" i="25"/>
  <c r="F78" i="25"/>
  <c r="E78" i="25"/>
  <c r="D78" i="25"/>
  <c r="H77" i="25"/>
  <c r="G77" i="25"/>
  <c r="F77" i="25"/>
  <c r="E77" i="25"/>
  <c r="D77" i="25"/>
  <c r="H76" i="25"/>
  <c r="G76" i="25"/>
  <c r="F76" i="25"/>
  <c r="E76" i="25"/>
  <c r="D76" i="25"/>
  <c r="H69" i="25"/>
  <c r="G69" i="25"/>
  <c r="F69" i="25"/>
  <c r="E69" i="25"/>
  <c r="D69" i="25"/>
  <c r="H68" i="25"/>
  <c r="G68" i="25"/>
  <c r="F68" i="25"/>
  <c r="E68" i="25"/>
  <c r="D68" i="25"/>
  <c r="H67" i="25"/>
  <c r="G67" i="25"/>
  <c r="F67" i="25"/>
  <c r="E67" i="25"/>
  <c r="D67" i="25"/>
  <c r="H66" i="25"/>
  <c r="G66" i="25"/>
  <c r="F66" i="25"/>
  <c r="E66" i="25"/>
  <c r="D66" i="25"/>
  <c r="H65" i="25"/>
  <c r="G65" i="25"/>
  <c r="F65" i="25"/>
  <c r="E65" i="25"/>
  <c r="D65" i="25"/>
  <c r="H64" i="25"/>
  <c r="G64" i="25"/>
  <c r="F64" i="25"/>
  <c r="E64" i="25"/>
  <c r="D64" i="25"/>
  <c r="H63" i="25"/>
  <c r="G63" i="25"/>
  <c r="F63" i="25"/>
  <c r="E63" i="25"/>
  <c r="D63" i="25"/>
  <c r="H62" i="25"/>
  <c r="G62" i="25"/>
  <c r="F62" i="25"/>
  <c r="E62" i="25"/>
  <c r="D62" i="25"/>
  <c r="H61" i="25"/>
  <c r="G61" i="25"/>
  <c r="F61" i="25"/>
  <c r="E61" i="25"/>
  <c r="D61" i="25"/>
  <c r="H60" i="25"/>
  <c r="G60" i="25"/>
  <c r="F60" i="25"/>
  <c r="E60" i="25"/>
  <c r="D60" i="25"/>
  <c r="H59" i="25"/>
  <c r="G59" i="25"/>
  <c r="F59" i="25"/>
  <c r="E59" i="25"/>
  <c r="D59" i="25"/>
  <c r="H58" i="25"/>
  <c r="G58" i="25"/>
  <c r="F58" i="25"/>
  <c r="E58" i="25"/>
  <c r="D58" i="25"/>
  <c r="H57" i="25"/>
  <c r="G57" i="25"/>
  <c r="F57" i="25"/>
  <c r="E57" i="25"/>
  <c r="D57" i="25"/>
  <c r="H56" i="25"/>
  <c r="G56" i="25"/>
  <c r="F56" i="25"/>
  <c r="E56" i="25"/>
  <c r="D56" i="25"/>
  <c r="H55" i="25"/>
  <c r="G55" i="25"/>
  <c r="F55" i="25"/>
  <c r="E55" i="25"/>
  <c r="D55" i="25"/>
  <c r="H54" i="25"/>
  <c r="G54" i="25"/>
  <c r="F54" i="25"/>
  <c r="E54" i="25"/>
  <c r="D54" i="25"/>
  <c r="H53" i="25"/>
  <c r="G53" i="25"/>
  <c r="F53" i="25"/>
  <c r="E53" i="25"/>
  <c r="D53" i="25"/>
  <c r="H52" i="25"/>
  <c r="G52" i="25"/>
  <c r="F52" i="25"/>
  <c r="E52" i="25"/>
  <c r="D52" i="25"/>
  <c r="H51" i="25"/>
  <c r="G51" i="25"/>
  <c r="F51" i="25"/>
  <c r="E51" i="25"/>
  <c r="D51" i="25"/>
  <c r="H50" i="25"/>
  <c r="G50" i="25"/>
  <c r="F50" i="25"/>
  <c r="E50" i="25"/>
  <c r="D50" i="25"/>
  <c r="H49" i="25"/>
  <c r="G49" i="25"/>
  <c r="F49" i="25"/>
  <c r="E49" i="25"/>
  <c r="D49" i="25"/>
  <c r="H48" i="25"/>
  <c r="G48" i="25"/>
  <c r="F48" i="25"/>
  <c r="E48" i="25"/>
  <c r="D48" i="25"/>
  <c r="H47" i="25"/>
  <c r="G47" i="25"/>
  <c r="F47" i="25"/>
  <c r="E47" i="25"/>
  <c r="D47" i="25"/>
  <c r="H46" i="25"/>
  <c r="G46" i="25"/>
  <c r="F46" i="25"/>
  <c r="E46" i="25"/>
  <c r="D46" i="25"/>
  <c r="H45" i="25"/>
  <c r="G45" i="25"/>
  <c r="F45" i="25"/>
  <c r="E45" i="25"/>
  <c r="D45" i="25"/>
  <c r="H44" i="25"/>
  <c r="G44" i="25"/>
  <c r="F44" i="25"/>
  <c r="E44" i="25"/>
  <c r="D44" i="25"/>
  <c r="H43" i="25"/>
  <c r="G43" i="25"/>
  <c r="F43" i="25"/>
  <c r="E43" i="25"/>
  <c r="D43" i="25"/>
  <c r="H42" i="25"/>
  <c r="G42" i="25"/>
  <c r="F42" i="25"/>
  <c r="E42" i="25"/>
  <c r="D42" i="25"/>
  <c r="H41" i="25"/>
  <c r="G41" i="25"/>
  <c r="F41" i="25"/>
  <c r="E41" i="25"/>
  <c r="D41" i="25"/>
  <c r="H40" i="25"/>
  <c r="G40" i="25"/>
  <c r="F40" i="25"/>
  <c r="E40" i="25"/>
  <c r="D40" i="25"/>
  <c r="H33" i="25"/>
  <c r="G33" i="25"/>
  <c r="F33" i="25"/>
  <c r="E33" i="25"/>
  <c r="D33" i="25"/>
  <c r="H32" i="25"/>
  <c r="G32" i="25"/>
  <c r="F32" i="25"/>
  <c r="E32" i="25"/>
  <c r="D32" i="25"/>
  <c r="H31" i="25"/>
  <c r="G31" i="25"/>
  <c r="F31" i="25"/>
  <c r="E31" i="25"/>
  <c r="D31" i="25"/>
  <c r="H30" i="25"/>
  <c r="G30" i="25"/>
  <c r="F30" i="25"/>
  <c r="E30" i="25"/>
  <c r="D30" i="25"/>
  <c r="H29" i="25"/>
  <c r="G29" i="25"/>
  <c r="F29" i="25"/>
  <c r="E29" i="25"/>
  <c r="D29" i="25"/>
  <c r="H28" i="25"/>
  <c r="G28" i="25"/>
  <c r="F28" i="25"/>
  <c r="E28" i="25"/>
  <c r="D28" i="25"/>
  <c r="H27" i="25"/>
  <c r="G27" i="25"/>
  <c r="F27" i="25"/>
  <c r="E27" i="25"/>
  <c r="D27" i="25"/>
  <c r="H26" i="25"/>
  <c r="G26" i="25"/>
  <c r="F26" i="25"/>
  <c r="E26" i="25"/>
  <c r="D26" i="25"/>
  <c r="H25" i="25"/>
  <c r="G25" i="25"/>
  <c r="F25" i="25"/>
  <c r="E25" i="25"/>
  <c r="D25" i="25"/>
  <c r="H24" i="25"/>
  <c r="G24" i="25"/>
  <c r="F24" i="25"/>
  <c r="E24" i="25"/>
  <c r="D24" i="25"/>
  <c r="H23" i="25"/>
  <c r="G23" i="25"/>
  <c r="F23" i="25"/>
  <c r="E23" i="25"/>
  <c r="D23" i="25"/>
  <c r="H22" i="25"/>
  <c r="G22" i="25"/>
  <c r="F22" i="25"/>
  <c r="E22" i="25"/>
  <c r="D22" i="25"/>
  <c r="H21" i="25"/>
  <c r="G21" i="25"/>
  <c r="F21" i="25"/>
  <c r="E21" i="25"/>
  <c r="D21" i="25"/>
  <c r="H20" i="25"/>
  <c r="G20" i="25"/>
  <c r="F20" i="25"/>
  <c r="E20" i="25"/>
  <c r="D20" i="25"/>
  <c r="H19" i="25"/>
  <c r="G19" i="25"/>
  <c r="F19" i="25"/>
  <c r="E19" i="25"/>
  <c r="D19" i="25"/>
  <c r="H18" i="25"/>
  <c r="G18" i="25"/>
  <c r="F18" i="25"/>
  <c r="E18" i="25"/>
  <c r="D18" i="25"/>
  <c r="H17" i="25"/>
  <c r="G17" i="25"/>
  <c r="F17" i="25"/>
  <c r="E17" i="25"/>
  <c r="D17" i="25"/>
  <c r="H16" i="25"/>
  <c r="G16" i="25"/>
  <c r="F16" i="25"/>
  <c r="E16" i="25"/>
  <c r="D16" i="25"/>
  <c r="H15" i="25"/>
  <c r="G15" i="25"/>
  <c r="F15" i="25"/>
  <c r="E15" i="25"/>
  <c r="D15" i="25"/>
  <c r="H14" i="25"/>
  <c r="G14" i="25"/>
  <c r="F14" i="25"/>
  <c r="E14" i="25"/>
  <c r="D14" i="25"/>
  <c r="H13" i="25"/>
  <c r="G13" i="25"/>
  <c r="F13" i="25"/>
  <c r="E13" i="25"/>
  <c r="D13" i="25"/>
  <c r="H12" i="25"/>
  <c r="G12" i="25"/>
  <c r="F12" i="25"/>
  <c r="E12" i="25"/>
  <c r="D12" i="25"/>
  <c r="H11" i="25"/>
  <c r="G11" i="25"/>
  <c r="F11" i="25"/>
  <c r="E11" i="25"/>
  <c r="D11" i="25"/>
  <c r="H10" i="25"/>
  <c r="G10" i="25"/>
  <c r="F10" i="25"/>
  <c r="E10" i="25"/>
  <c r="D10" i="25"/>
  <c r="H9" i="25"/>
  <c r="G9" i="25"/>
  <c r="F9" i="25"/>
  <c r="E9" i="25"/>
  <c r="D9" i="25"/>
  <c r="H8" i="25"/>
  <c r="G8" i="25"/>
  <c r="F8" i="25"/>
  <c r="E8" i="25"/>
  <c r="D8" i="25"/>
  <c r="H7" i="25"/>
  <c r="G7" i="25"/>
  <c r="F7" i="25"/>
  <c r="E7" i="25"/>
  <c r="D7" i="25"/>
  <c r="H6" i="25"/>
  <c r="G6" i="25"/>
  <c r="F6" i="25"/>
  <c r="E6" i="25"/>
  <c r="D6" i="25"/>
  <c r="H5" i="25"/>
  <c r="G5" i="25"/>
  <c r="F5" i="25"/>
  <c r="E5" i="25"/>
  <c r="D5" i="25"/>
  <c r="H4" i="25"/>
  <c r="G4" i="25"/>
  <c r="F4" i="25"/>
  <c r="E4" i="25"/>
  <c r="D4" i="25"/>
  <c r="H249" i="24"/>
  <c r="G249" i="24"/>
  <c r="G249" i="22" s="1"/>
  <c r="F249" i="24"/>
  <c r="F249" i="22" s="1"/>
  <c r="E249" i="24"/>
  <c r="E249" i="22" s="1"/>
  <c r="D249" i="24"/>
  <c r="D249" i="22" s="1"/>
  <c r="H248" i="24"/>
  <c r="G248" i="24"/>
  <c r="G248" i="22" s="1"/>
  <c r="F248" i="24"/>
  <c r="F248" i="22" s="1"/>
  <c r="E248" i="24"/>
  <c r="E248" i="22" s="1"/>
  <c r="D248" i="24"/>
  <c r="D248" i="22" s="1"/>
  <c r="H247" i="24"/>
  <c r="G247" i="24"/>
  <c r="G247" i="22" s="1"/>
  <c r="F247" i="24"/>
  <c r="F247" i="22" s="1"/>
  <c r="E247" i="24"/>
  <c r="E247" i="22" s="1"/>
  <c r="D247" i="24"/>
  <c r="D247" i="22" s="1"/>
  <c r="H246" i="24"/>
  <c r="G246" i="24"/>
  <c r="G246" i="22" s="1"/>
  <c r="F246" i="24"/>
  <c r="F246" i="22" s="1"/>
  <c r="E246" i="24"/>
  <c r="E246" i="22" s="1"/>
  <c r="D246" i="24"/>
  <c r="D246" i="22" s="1"/>
  <c r="H245" i="24"/>
  <c r="G245" i="24"/>
  <c r="G245" i="22" s="1"/>
  <c r="F245" i="24"/>
  <c r="F245" i="22" s="1"/>
  <c r="E245" i="24"/>
  <c r="E245" i="22" s="1"/>
  <c r="D245" i="24"/>
  <c r="D245" i="22" s="1"/>
  <c r="H244" i="24"/>
  <c r="G244" i="24"/>
  <c r="G244" i="22" s="1"/>
  <c r="F244" i="24"/>
  <c r="F244" i="22" s="1"/>
  <c r="E244" i="24"/>
  <c r="E244" i="22" s="1"/>
  <c r="D244" i="24"/>
  <c r="D244" i="22" s="1"/>
  <c r="H243" i="24"/>
  <c r="G243" i="24"/>
  <c r="G243" i="22" s="1"/>
  <c r="F243" i="24"/>
  <c r="F243" i="22" s="1"/>
  <c r="E243" i="24"/>
  <c r="E243" i="22" s="1"/>
  <c r="D243" i="24"/>
  <c r="D243" i="22" s="1"/>
  <c r="H242" i="24"/>
  <c r="G242" i="24"/>
  <c r="G242" i="22" s="1"/>
  <c r="F242" i="24"/>
  <c r="F242" i="22" s="1"/>
  <c r="E242" i="24"/>
  <c r="E242" i="22" s="1"/>
  <c r="D242" i="24"/>
  <c r="D242" i="22" s="1"/>
  <c r="H241" i="24"/>
  <c r="G241" i="24"/>
  <c r="G241" i="22" s="1"/>
  <c r="F241" i="24"/>
  <c r="F241" i="22" s="1"/>
  <c r="E241" i="24"/>
  <c r="E241" i="22" s="1"/>
  <c r="D241" i="24"/>
  <c r="D241" i="22" s="1"/>
  <c r="H240" i="24"/>
  <c r="G240" i="24"/>
  <c r="G240" i="22" s="1"/>
  <c r="F240" i="24"/>
  <c r="F240" i="22" s="1"/>
  <c r="E240" i="24"/>
  <c r="E240" i="22" s="1"/>
  <c r="D240" i="24"/>
  <c r="D240" i="22" s="1"/>
  <c r="H239" i="24"/>
  <c r="G239" i="24"/>
  <c r="G239" i="22" s="1"/>
  <c r="F239" i="24"/>
  <c r="F239" i="22" s="1"/>
  <c r="E239" i="24"/>
  <c r="E239" i="22" s="1"/>
  <c r="D239" i="24"/>
  <c r="D239" i="22" s="1"/>
  <c r="H238" i="24"/>
  <c r="G238" i="24"/>
  <c r="G238" i="22" s="1"/>
  <c r="F238" i="24"/>
  <c r="F238" i="22" s="1"/>
  <c r="E238" i="24"/>
  <c r="E238" i="22" s="1"/>
  <c r="D238" i="24"/>
  <c r="D238" i="22" s="1"/>
  <c r="H237" i="24"/>
  <c r="G237" i="24"/>
  <c r="G237" i="22" s="1"/>
  <c r="F237" i="24"/>
  <c r="F237" i="22" s="1"/>
  <c r="E237" i="24"/>
  <c r="E237" i="22" s="1"/>
  <c r="D237" i="24"/>
  <c r="D237" i="22" s="1"/>
  <c r="H236" i="24"/>
  <c r="G236" i="24"/>
  <c r="G236" i="22" s="1"/>
  <c r="F236" i="24"/>
  <c r="F236" i="22" s="1"/>
  <c r="E236" i="24"/>
  <c r="E236" i="22" s="1"/>
  <c r="D236" i="24"/>
  <c r="D236" i="22" s="1"/>
  <c r="H235" i="24"/>
  <c r="G235" i="24"/>
  <c r="G235" i="22" s="1"/>
  <c r="F235" i="24"/>
  <c r="F235" i="22" s="1"/>
  <c r="E235" i="24"/>
  <c r="E235" i="22" s="1"/>
  <c r="D235" i="24"/>
  <c r="D235" i="22" s="1"/>
  <c r="H234" i="24"/>
  <c r="G234" i="24"/>
  <c r="G234" i="22" s="1"/>
  <c r="F234" i="24"/>
  <c r="F234" i="22" s="1"/>
  <c r="E234" i="24"/>
  <c r="E234" i="22" s="1"/>
  <c r="D234" i="24"/>
  <c r="D234" i="22" s="1"/>
  <c r="H233" i="24"/>
  <c r="G233" i="24"/>
  <c r="G233" i="22" s="1"/>
  <c r="F233" i="24"/>
  <c r="F233" i="22" s="1"/>
  <c r="E233" i="24"/>
  <c r="E233" i="22" s="1"/>
  <c r="D233" i="24"/>
  <c r="D233" i="22" s="1"/>
  <c r="H232" i="24"/>
  <c r="G232" i="24"/>
  <c r="G232" i="22" s="1"/>
  <c r="F232" i="24"/>
  <c r="F232" i="22" s="1"/>
  <c r="E232" i="24"/>
  <c r="E232" i="22" s="1"/>
  <c r="D232" i="24"/>
  <c r="D232" i="22" s="1"/>
  <c r="H231" i="24"/>
  <c r="G231" i="24"/>
  <c r="G231" i="22" s="1"/>
  <c r="F231" i="24"/>
  <c r="F231" i="22" s="1"/>
  <c r="E231" i="24"/>
  <c r="E231" i="22" s="1"/>
  <c r="D231" i="24"/>
  <c r="D231" i="22" s="1"/>
  <c r="H230" i="24"/>
  <c r="G230" i="24"/>
  <c r="G230" i="22" s="1"/>
  <c r="F230" i="24"/>
  <c r="F230" i="22" s="1"/>
  <c r="E230" i="24"/>
  <c r="E230" i="22" s="1"/>
  <c r="D230" i="24"/>
  <c r="D230" i="22" s="1"/>
  <c r="H229" i="24"/>
  <c r="G229" i="24"/>
  <c r="G229" i="22" s="1"/>
  <c r="F229" i="24"/>
  <c r="F229" i="22" s="1"/>
  <c r="E229" i="24"/>
  <c r="E229" i="22" s="1"/>
  <c r="D229" i="24"/>
  <c r="D229" i="22" s="1"/>
  <c r="H228" i="24"/>
  <c r="G228" i="24"/>
  <c r="G228" i="22" s="1"/>
  <c r="F228" i="24"/>
  <c r="F228" i="22" s="1"/>
  <c r="E228" i="24"/>
  <c r="E228" i="22" s="1"/>
  <c r="D228" i="24"/>
  <c r="D228" i="22" s="1"/>
  <c r="H227" i="24"/>
  <c r="G227" i="24"/>
  <c r="G227" i="22" s="1"/>
  <c r="F227" i="24"/>
  <c r="F227" i="22" s="1"/>
  <c r="E227" i="24"/>
  <c r="E227" i="22" s="1"/>
  <c r="D227" i="24"/>
  <c r="D227" i="22" s="1"/>
  <c r="H226" i="24"/>
  <c r="G226" i="24"/>
  <c r="G226" i="22" s="1"/>
  <c r="F226" i="24"/>
  <c r="F226" i="22" s="1"/>
  <c r="E226" i="24"/>
  <c r="E226" i="22" s="1"/>
  <c r="D226" i="24"/>
  <c r="D226" i="22" s="1"/>
  <c r="H225" i="24"/>
  <c r="G225" i="24"/>
  <c r="G225" i="22" s="1"/>
  <c r="F225" i="24"/>
  <c r="F225" i="22" s="1"/>
  <c r="E225" i="24"/>
  <c r="E225" i="22" s="1"/>
  <c r="D225" i="24"/>
  <c r="D225" i="22" s="1"/>
  <c r="H224" i="24"/>
  <c r="G224" i="24"/>
  <c r="G224" i="22" s="1"/>
  <c r="F224" i="24"/>
  <c r="F224" i="22" s="1"/>
  <c r="E224" i="24"/>
  <c r="E224" i="22" s="1"/>
  <c r="D224" i="24"/>
  <c r="D224" i="22" s="1"/>
  <c r="H223" i="24"/>
  <c r="G223" i="24"/>
  <c r="G223" i="22" s="1"/>
  <c r="F223" i="24"/>
  <c r="F223" i="22" s="1"/>
  <c r="E223" i="24"/>
  <c r="E223" i="22" s="1"/>
  <c r="D223" i="24"/>
  <c r="D223" i="22" s="1"/>
  <c r="H222" i="24"/>
  <c r="G222" i="24"/>
  <c r="G222" i="22" s="1"/>
  <c r="F222" i="24"/>
  <c r="F222" i="22" s="1"/>
  <c r="E222" i="24"/>
  <c r="E222" i="22" s="1"/>
  <c r="D222" i="24"/>
  <c r="D222" i="22" s="1"/>
  <c r="H221" i="24"/>
  <c r="G221" i="24"/>
  <c r="G221" i="22" s="1"/>
  <c r="F221" i="24"/>
  <c r="F221" i="22" s="1"/>
  <c r="E221" i="24"/>
  <c r="E221" i="22" s="1"/>
  <c r="D221" i="24"/>
  <c r="D221" i="22" s="1"/>
  <c r="H220" i="24"/>
  <c r="G220" i="24"/>
  <c r="G220" i="22" s="1"/>
  <c r="F220" i="24"/>
  <c r="F220" i="22" s="1"/>
  <c r="E220" i="24"/>
  <c r="E220" i="22" s="1"/>
  <c r="D220" i="24"/>
  <c r="D220" i="22" s="1"/>
  <c r="H213" i="24"/>
  <c r="G213" i="24"/>
  <c r="F213" i="24"/>
  <c r="F213" i="22" s="1"/>
  <c r="E213" i="24"/>
  <c r="E213" i="22" s="1"/>
  <c r="D213" i="24"/>
  <c r="D213" i="22" s="1"/>
  <c r="H212" i="24"/>
  <c r="G212" i="24"/>
  <c r="G212" i="22" s="1"/>
  <c r="F212" i="24"/>
  <c r="F212" i="22" s="1"/>
  <c r="E212" i="24"/>
  <c r="E212" i="22" s="1"/>
  <c r="D212" i="24"/>
  <c r="D212" i="22" s="1"/>
  <c r="H211" i="24"/>
  <c r="G211" i="24"/>
  <c r="G211" i="22" s="1"/>
  <c r="F211" i="24"/>
  <c r="F211" i="22" s="1"/>
  <c r="E211" i="24"/>
  <c r="E211" i="22" s="1"/>
  <c r="D211" i="24"/>
  <c r="D211" i="22" s="1"/>
  <c r="H210" i="24"/>
  <c r="G210" i="24"/>
  <c r="G210" i="22" s="1"/>
  <c r="F210" i="24"/>
  <c r="F210" i="22" s="1"/>
  <c r="E210" i="24"/>
  <c r="E210" i="22" s="1"/>
  <c r="D210" i="24"/>
  <c r="D210" i="22" s="1"/>
  <c r="H209" i="24"/>
  <c r="G209" i="24"/>
  <c r="G209" i="22" s="1"/>
  <c r="F209" i="24"/>
  <c r="F209" i="22" s="1"/>
  <c r="E209" i="24"/>
  <c r="E209" i="22" s="1"/>
  <c r="D209" i="24"/>
  <c r="D209" i="22" s="1"/>
  <c r="H208" i="24"/>
  <c r="G208" i="24"/>
  <c r="G208" i="22" s="1"/>
  <c r="F208" i="24"/>
  <c r="F208" i="22" s="1"/>
  <c r="E208" i="24"/>
  <c r="E208" i="22" s="1"/>
  <c r="D208" i="24"/>
  <c r="D208" i="22" s="1"/>
  <c r="H207" i="24"/>
  <c r="G207" i="24"/>
  <c r="G207" i="22" s="1"/>
  <c r="F207" i="24"/>
  <c r="F207" i="22" s="1"/>
  <c r="E207" i="24"/>
  <c r="E207" i="22" s="1"/>
  <c r="D207" i="24"/>
  <c r="D207" i="22" s="1"/>
  <c r="H206" i="24"/>
  <c r="G206" i="24"/>
  <c r="G206" i="22" s="1"/>
  <c r="F206" i="24"/>
  <c r="F206" i="22" s="1"/>
  <c r="E206" i="24"/>
  <c r="E206" i="22" s="1"/>
  <c r="D206" i="24"/>
  <c r="D206" i="22" s="1"/>
  <c r="H205" i="24"/>
  <c r="G205" i="24"/>
  <c r="G205" i="22" s="1"/>
  <c r="F205" i="24"/>
  <c r="F205" i="22" s="1"/>
  <c r="E205" i="24"/>
  <c r="E205" i="22" s="1"/>
  <c r="D205" i="24"/>
  <c r="D205" i="22" s="1"/>
  <c r="H204" i="24"/>
  <c r="G204" i="24"/>
  <c r="G204" i="22" s="1"/>
  <c r="F204" i="24"/>
  <c r="F204" i="22" s="1"/>
  <c r="E204" i="24"/>
  <c r="E204" i="22" s="1"/>
  <c r="D204" i="24"/>
  <c r="D204" i="22" s="1"/>
  <c r="H203" i="24"/>
  <c r="G203" i="24"/>
  <c r="G203" i="22" s="1"/>
  <c r="F203" i="24"/>
  <c r="F203" i="22" s="1"/>
  <c r="E203" i="24"/>
  <c r="E203" i="22" s="1"/>
  <c r="D203" i="24"/>
  <c r="D203" i="22" s="1"/>
  <c r="H202" i="24"/>
  <c r="G202" i="24"/>
  <c r="G202" i="22" s="1"/>
  <c r="F202" i="24"/>
  <c r="F202" i="22" s="1"/>
  <c r="E202" i="24"/>
  <c r="E202" i="22" s="1"/>
  <c r="D202" i="24"/>
  <c r="D202" i="22" s="1"/>
  <c r="H201" i="24"/>
  <c r="G201" i="24"/>
  <c r="G201" i="22" s="1"/>
  <c r="F201" i="24"/>
  <c r="F201" i="22" s="1"/>
  <c r="E201" i="24"/>
  <c r="E201" i="22" s="1"/>
  <c r="D201" i="24"/>
  <c r="D201" i="22" s="1"/>
  <c r="H200" i="24"/>
  <c r="G200" i="24"/>
  <c r="G200" i="22" s="1"/>
  <c r="F200" i="24"/>
  <c r="F200" i="22" s="1"/>
  <c r="E200" i="24"/>
  <c r="E200" i="22" s="1"/>
  <c r="D200" i="24"/>
  <c r="D200" i="22" s="1"/>
  <c r="H199" i="24"/>
  <c r="G199" i="24"/>
  <c r="G199" i="22" s="1"/>
  <c r="F199" i="24"/>
  <c r="F199" i="22" s="1"/>
  <c r="E199" i="24"/>
  <c r="E199" i="22" s="1"/>
  <c r="D199" i="24"/>
  <c r="D199" i="22" s="1"/>
  <c r="H198" i="24"/>
  <c r="G198" i="24"/>
  <c r="G198" i="22" s="1"/>
  <c r="F198" i="24"/>
  <c r="F198" i="22" s="1"/>
  <c r="E198" i="24"/>
  <c r="E198" i="22" s="1"/>
  <c r="D198" i="24"/>
  <c r="D198" i="22" s="1"/>
  <c r="H197" i="24"/>
  <c r="G197" i="24"/>
  <c r="G197" i="22" s="1"/>
  <c r="F197" i="24"/>
  <c r="F197" i="22" s="1"/>
  <c r="E197" i="24"/>
  <c r="E197" i="22" s="1"/>
  <c r="D197" i="24"/>
  <c r="D197" i="22" s="1"/>
  <c r="H196" i="24"/>
  <c r="G196" i="24"/>
  <c r="G196" i="22" s="1"/>
  <c r="F196" i="24"/>
  <c r="F196" i="22" s="1"/>
  <c r="E196" i="24"/>
  <c r="E196" i="22" s="1"/>
  <c r="D196" i="24"/>
  <c r="D196" i="22" s="1"/>
  <c r="H195" i="24"/>
  <c r="G195" i="24"/>
  <c r="G195" i="22" s="1"/>
  <c r="F195" i="24"/>
  <c r="F195" i="22" s="1"/>
  <c r="E195" i="24"/>
  <c r="E195" i="22" s="1"/>
  <c r="D195" i="24"/>
  <c r="D195" i="22" s="1"/>
  <c r="H194" i="24"/>
  <c r="G194" i="24"/>
  <c r="G194" i="22" s="1"/>
  <c r="F194" i="24"/>
  <c r="F194" i="22" s="1"/>
  <c r="E194" i="24"/>
  <c r="E194" i="22" s="1"/>
  <c r="D194" i="24"/>
  <c r="D194" i="22" s="1"/>
  <c r="H193" i="24"/>
  <c r="G193" i="24"/>
  <c r="G193" i="22" s="1"/>
  <c r="F193" i="24"/>
  <c r="F193" i="22" s="1"/>
  <c r="E193" i="24"/>
  <c r="E193" i="22" s="1"/>
  <c r="D193" i="24"/>
  <c r="D193" i="22" s="1"/>
  <c r="H192" i="24"/>
  <c r="G192" i="24"/>
  <c r="G192" i="22" s="1"/>
  <c r="F192" i="24"/>
  <c r="F192" i="22" s="1"/>
  <c r="E192" i="24"/>
  <c r="E192" i="22" s="1"/>
  <c r="D192" i="24"/>
  <c r="D192" i="22" s="1"/>
  <c r="H191" i="24"/>
  <c r="G191" i="24"/>
  <c r="G191" i="22" s="1"/>
  <c r="F191" i="24"/>
  <c r="F191" i="22" s="1"/>
  <c r="E191" i="24"/>
  <c r="E191" i="22" s="1"/>
  <c r="D191" i="24"/>
  <c r="D191" i="22" s="1"/>
  <c r="H190" i="24"/>
  <c r="G190" i="24"/>
  <c r="G190" i="22" s="1"/>
  <c r="F190" i="24"/>
  <c r="F190" i="22" s="1"/>
  <c r="E190" i="24"/>
  <c r="E190" i="22" s="1"/>
  <c r="D190" i="24"/>
  <c r="D190" i="22" s="1"/>
  <c r="H189" i="24"/>
  <c r="G189" i="24"/>
  <c r="G189" i="22" s="1"/>
  <c r="F189" i="24"/>
  <c r="F189" i="22" s="1"/>
  <c r="E189" i="24"/>
  <c r="E189" i="22" s="1"/>
  <c r="D189" i="24"/>
  <c r="D189" i="22" s="1"/>
  <c r="H188" i="24"/>
  <c r="G188" i="24"/>
  <c r="G188" i="22" s="1"/>
  <c r="F188" i="24"/>
  <c r="F188" i="22" s="1"/>
  <c r="E188" i="24"/>
  <c r="E188" i="22" s="1"/>
  <c r="D188" i="24"/>
  <c r="D188" i="22" s="1"/>
  <c r="H187" i="24"/>
  <c r="G187" i="24"/>
  <c r="G187" i="22" s="1"/>
  <c r="F187" i="24"/>
  <c r="F187" i="22" s="1"/>
  <c r="E187" i="24"/>
  <c r="E187" i="22" s="1"/>
  <c r="D187" i="24"/>
  <c r="D187" i="22" s="1"/>
  <c r="H186" i="24"/>
  <c r="G186" i="24"/>
  <c r="G186" i="22" s="1"/>
  <c r="F186" i="24"/>
  <c r="F186" i="22" s="1"/>
  <c r="E186" i="24"/>
  <c r="E186" i="22" s="1"/>
  <c r="D186" i="24"/>
  <c r="D186" i="22" s="1"/>
  <c r="H185" i="24"/>
  <c r="G185" i="24"/>
  <c r="G185" i="22" s="1"/>
  <c r="F185" i="24"/>
  <c r="F185" i="22" s="1"/>
  <c r="E185" i="24"/>
  <c r="E185" i="22" s="1"/>
  <c r="D185" i="24"/>
  <c r="D185" i="22" s="1"/>
  <c r="H184" i="24"/>
  <c r="G184" i="24"/>
  <c r="G184" i="22" s="1"/>
  <c r="F184" i="24"/>
  <c r="F184" i="22" s="1"/>
  <c r="E184" i="24"/>
  <c r="E184" i="22" s="1"/>
  <c r="D184" i="24"/>
  <c r="D184" i="22" s="1"/>
  <c r="H177" i="24"/>
  <c r="G177" i="24"/>
  <c r="G177" i="22" s="1"/>
  <c r="F177" i="24"/>
  <c r="F177" i="22" s="1"/>
  <c r="E177" i="24"/>
  <c r="E177" i="22" s="1"/>
  <c r="D177" i="24"/>
  <c r="D177" i="22" s="1"/>
  <c r="H176" i="24"/>
  <c r="G176" i="24"/>
  <c r="G176" i="22" s="1"/>
  <c r="F176" i="24"/>
  <c r="F176" i="22" s="1"/>
  <c r="E176" i="24"/>
  <c r="E176" i="22" s="1"/>
  <c r="D176" i="24"/>
  <c r="D176" i="22" s="1"/>
  <c r="H175" i="24"/>
  <c r="G175" i="24"/>
  <c r="G175" i="22" s="1"/>
  <c r="F175" i="24"/>
  <c r="F175" i="22" s="1"/>
  <c r="E175" i="24"/>
  <c r="E175" i="22" s="1"/>
  <c r="D175" i="24"/>
  <c r="D175" i="22" s="1"/>
  <c r="H174" i="24"/>
  <c r="G174" i="24"/>
  <c r="G174" i="22" s="1"/>
  <c r="F174" i="24"/>
  <c r="F174" i="22" s="1"/>
  <c r="E174" i="24"/>
  <c r="E174" i="22" s="1"/>
  <c r="D174" i="24"/>
  <c r="D174" i="22" s="1"/>
  <c r="H173" i="24"/>
  <c r="G173" i="24"/>
  <c r="G173" i="22" s="1"/>
  <c r="F173" i="24"/>
  <c r="F173" i="22" s="1"/>
  <c r="E173" i="24"/>
  <c r="E173" i="22" s="1"/>
  <c r="D173" i="24"/>
  <c r="D173" i="22" s="1"/>
  <c r="H172" i="24"/>
  <c r="G172" i="24"/>
  <c r="G172" i="22" s="1"/>
  <c r="F172" i="24"/>
  <c r="F172" i="22" s="1"/>
  <c r="E172" i="24"/>
  <c r="E172" i="22" s="1"/>
  <c r="D172" i="24"/>
  <c r="D172" i="22" s="1"/>
  <c r="H171" i="24"/>
  <c r="G171" i="24"/>
  <c r="G171" i="22" s="1"/>
  <c r="F171" i="24"/>
  <c r="F171" i="22" s="1"/>
  <c r="E171" i="24"/>
  <c r="E171" i="22" s="1"/>
  <c r="D171" i="24"/>
  <c r="D171" i="22" s="1"/>
  <c r="H170" i="24"/>
  <c r="G170" i="24"/>
  <c r="G170" i="22" s="1"/>
  <c r="F170" i="24"/>
  <c r="F170" i="22" s="1"/>
  <c r="E170" i="24"/>
  <c r="E170" i="22" s="1"/>
  <c r="D170" i="24"/>
  <c r="D170" i="22" s="1"/>
  <c r="H169" i="24"/>
  <c r="G169" i="24"/>
  <c r="G169" i="22" s="1"/>
  <c r="F169" i="24"/>
  <c r="F169" i="22" s="1"/>
  <c r="E169" i="24"/>
  <c r="E169" i="22" s="1"/>
  <c r="D169" i="24"/>
  <c r="D169" i="22" s="1"/>
  <c r="H168" i="24"/>
  <c r="G168" i="24"/>
  <c r="G168" i="22" s="1"/>
  <c r="F168" i="24"/>
  <c r="F168" i="22" s="1"/>
  <c r="E168" i="24"/>
  <c r="E168" i="22" s="1"/>
  <c r="D168" i="24"/>
  <c r="D168" i="22" s="1"/>
  <c r="H167" i="24"/>
  <c r="G167" i="24"/>
  <c r="G167" i="22" s="1"/>
  <c r="F167" i="24"/>
  <c r="F167" i="22" s="1"/>
  <c r="E167" i="24"/>
  <c r="E167" i="22" s="1"/>
  <c r="D167" i="24"/>
  <c r="D167" i="22" s="1"/>
  <c r="H166" i="24"/>
  <c r="G166" i="24"/>
  <c r="G166" i="22" s="1"/>
  <c r="F166" i="24"/>
  <c r="F166" i="22" s="1"/>
  <c r="E166" i="24"/>
  <c r="E166" i="22" s="1"/>
  <c r="D166" i="24"/>
  <c r="D166" i="22" s="1"/>
  <c r="H165" i="24"/>
  <c r="G165" i="24"/>
  <c r="G165" i="22" s="1"/>
  <c r="F165" i="24"/>
  <c r="F165" i="22" s="1"/>
  <c r="E165" i="24"/>
  <c r="E165" i="22" s="1"/>
  <c r="D165" i="24"/>
  <c r="D165" i="22" s="1"/>
  <c r="H164" i="24"/>
  <c r="G164" i="24"/>
  <c r="G164" i="22" s="1"/>
  <c r="F164" i="24"/>
  <c r="F164" i="22" s="1"/>
  <c r="E164" i="24"/>
  <c r="E164" i="22" s="1"/>
  <c r="D164" i="24"/>
  <c r="D164" i="22" s="1"/>
  <c r="H163" i="24"/>
  <c r="G163" i="24"/>
  <c r="G163" i="22" s="1"/>
  <c r="F163" i="24"/>
  <c r="F163" i="22" s="1"/>
  <c r="E163" i="24"/>
  <c r="E163" i="22" s="1"/>
  <c r="D163" i="24"/>
  <c r="D163" i="22" s="1"/>
  <c r="H162" i="24"/>
  <c r="G162" i="24"/>
  <c r="G162" i="22" s="1"/>
  <c r="F162" i="24"/>
  <c r="F162" i="22" s="1"/>
  <c r="E162" i="24"/>
  <c r="E162" i="22" s="1"/>
  <c r="D162" i="24"/>
  <c r="D162" i="22" s="1"/>
  <c r="H161" i="24"/>
  <c r="G161" i="24"/>
  <c r="G161" i="22" s="1"/>
  <c r="F161" i="24"/>
  <c r="F161" i="22" s="1"/>
  <c r="E161" i="24"/>
  <c r="E161" i="22" s="1"/>
  <c r="D161" i="24"/>
  <c r="D161" i="22" s="1"/>
  <c r="H160" i="24"/>
  <c r="G160" i="24"/>
  <c r="G160" i="22" s="1"/>
  <c r="F160" i="24"/>
  <c r="F160" i="22" s="1"/>
  <c r="E160" i="24"/>
  <c r="E160" i="22" s="1"/>
  <c r="D160" i="24"/>
  <c r="D160" i="22" s="1"/>
  <c r="H159" i="24"/>
  <c r="G159" i="24"/>
  <c r="G159" i="22" s="1"/>
  <c r="F159" i="24"/>
  <c r="F159" i="22" s="1"/>
  <c r="E159" i="24"/>
  <c r="E159" i="22" s="1"/>
  <c r="D159" i="24"/>
  <c r="D159" i="22" s="1"/>
  <c r="H158" i="24"/>
  <c r="G158" i="24"/>
  <c r="G158" i="22" s="1"/>
  <c r="F158" i="24"/>
  <c r="F158" i="22" s="1"/>
  <c r="E158" i="24"/>
  <c r="E158" i="22" s="1"/>
  <c r="D158" i="24"/>
  <c r="D158" i="22" s="1"/>
  <c r="H157" i="24"/>
  <c r="G157" i="24"/>
  <c r="G157" i="22" s="1"/>
  <c r="F157" i="24"/>
  <c r="F157" i="22" s="1"/>
  <c r="E157" i="24"/>
  <c r="E157" i="22" s="1"/>
  <c r="D157" i="24"/>
  <c r="D157" i="22" s="1"/>
  <c r="H156" i="24"/>
  <c r="G156" i="24"/>
  <c r="G156" i="22" s="1"/>
  <c r="F156" i="24"/>
  <c r="F156" i="22" s="1"/>
  <c r="E156" i="24"/>
  <c r="E156" i="22" s="1"/>
  <c r="D156" i="24"/>
  <c r="D156" i="22" s="1"/>
  <c r="H155" i="24"/>
  <c r="G155" i="24"/>
  <c r="G155" i="22" s="1"/>
  <c r="F155" i="24"/>
  <c r="F155" i="22" s="1"/>
  <c r="E155" i="24"/>
  <c r="E155" i="22" s="1"/>
  <c r="D155" i="24"/>
  <c r="D155" i="22" s="1"/>
  <c r="H154" i="24"/>
  <c r="G154" i="24"/>
  <c r="G154" i="22" s="1"/>
  <c r="F154" i="24"/>
  <c r="F154" i="22" s="1"/>
  <c r="E154" i="24"/>
  <c r="E154" i="22" s="1"/>
  <c r="D154" i="24"/>
  <c r="D154" i="22" s="1"/>
  <c r="H153" i="24"/>
  <c r="G153" i="24"/>
  <c r="G153" i="22" s="1"/>
  <c r="F153" i="24"/>
  <c r="F153" i="22" s="1"/>
  <c r="E153" i="24"/>
  <c r="E153" i="22" s="1"/>
  <c r="D153" i="24"/>
  <c r="D153" i="22" s="1"/>
  <c r="H152" i="24"/>
  <c r="G152" i="24"/>
  <c r="G152" i="22" s="1"/>
  <c r="F152" i="24"/>
  <c r="F152" i="22" s="1"/>
  <c r="E152" i="24"/>
  <c r="E152" i="22" s="1"/>
  <c r="D152" i="24"/>
  <c r="D152" i="22" s="1"/>
  <c r="H151" i="24"/>
  <c r="G151" i="24"/>
  <c r="G151" i="22" s="1"/>
  <c r="F151" i="24"/>
  <c r="F151" i="22" s="1"/>
  <c r="E151" i="24"/>
  <c r="E151" i="22" s="1"/>
  <c r="D151" i="24"/>
  <c r="D151" i="22" s="1"/>
  <c r="H150" i="24"/>
  <c r="G150" i="24"/>
  <c r="G150" i="22" s="1"/>
  <c r="F150" i="24"/>
  <c r="F150" i="22" s="1"/>
  <c r="E150" i="24"/>
  <c r="E150" i="22" s="1"/>
  <c r="D150" i="24"/>
  <c r="D150" i="22" s="1"/>
  <c r="H149" i="24"/>
  <c r="G149" i="24"/>
  <c r="G149" i="22" s="1"/>
  <c r="F149" i="24"/>
  <c r="F149" i="22" s="1"/>
  <c r="E149" i="24"/>
  <c r="E149" i="22" s="1"/>
  <c r="D149" i="24"/>
  <c r="D149" i="22" s="1"/>
  <c r="H148" i="24"/>
  <c r="G148" i="24"/>
  <c r="G148" i="22" s="1"/>
  <c r="F148" i="24"/>
  <c r="F148" i="22" s="1"/>
  <c r="E148" i="24"/>
  <c r="E148" i="22" s="1"/>
  <c r="D148" i="24"/>
  <c r="D148" i="22" s="1"/>
  <c r="H141" i="24"/>
  <c r="G141" i="24"/>
  <c r="G141" i="22" s="1"/>
  <c r="F141" i="24"/>
  <c r="F141" i="22" s="1"/>
  <c r="E141" i="24"/>
  <c r="E141" i="22" s="1"/>
  <c r="D141" i="24"/>
  <c r="D141" i="22" s="1"/>
  <c r="H140" i="24"/>
  <c r="G140" i="24"/>
  <c r="G140" i="22" s="1"/>
  <c r="F140" i="24"/>
  <c r="F140" i="22" s="1"/>
  <c r="E140" i="24"/>
  <c r="E140" i="22" s="1"/>
  <c r="D140" i="24"/>
  <c r="D140" i="22" s="1"/>
  <c r="H139" i="24"/>
  <c r="G139" i="24"/>
  <c r="G139" i="22" s="1"/>
  <c r="F139" i="24"/>
  <c r="F139" i="22" s="1"/>
  <c r="E139" i="24"/>
  <c r="E139" i="22" s="1"/>
  <c r="D139" i="24"/>
  <c r="D139" i="22" s="1"/>
  <c r="H138" i="24"/>
  <c r="G138" i="24"/>
  <c r="G138" i="22" s="1"/>
  <c r="F138" i="24"/>
  <c r="F138" i="22" s="1"/>
  <c r="E138" i="24"/>
  <c r="E138" i="22" s="1"/>
  <c r="D138" i="24"/>
  <c r="D138" i="22" s="1"/>
  <c r="H137" i="24"/>
  <c r="G137" i="24"/>
  <c r="G137" i="22" s="1"/>
  <c r="F137" i="24"/>
  <c r="F137" i="22" s="1"/>
  <c r="E137" i="24"/>
  <c r="E137" i="22" s="1"/>
  <c r="D137" i="24"/>
  <c r="D137" i="22" s="1"/>
  <c r="H136" i="24"/>
  <c r="G136" i="24"/>
  <c r="G136" i="22" s="1"/>
  <c r="F136" i="24"/>
  <c r="F136" i="22" s="1"/>
  <c r="E136" i="24"/>
  <c r="E136" i="22" s="1"/>
  <c r="D136" i="24"/>
  <c r="D136" i="22" s="1"/>
  <c r="H135" i="24"/>
  <c r="G135" i="24"/>
  <c r="G135" i="22" s="1"/>
  <c r="F135" i="24"/>
  <c r="F135" i="22" s="1"/>
  <c r="E135" i="24"/>
  <c r="E135" i="22" s="1"/>
  <c r="D135" i="24"/>
  <c r="D135" i="22" s="1"/>
  <c r="H134" i="24"/>
  <c r="G134" i="24"/>
  <c r="G134" i="22" s="1"/>
  <c r="F134" i="24"/>
  <c r="F134" i="22" s="1"/>
  <c r="E134" i="24"/>
  <c r="E134" i="22" s="1"/>
  <c r="D134" i="24"/>
  <c r="D134" i="22" s="1"/>
  <c r="H133" i="24"/>
  <c r="G133" i="24"/>
  <c r="G133" i="22" s="1"/>
  <c r="F133" i="24"/>
  <c r="F133" i="22" s="1"/>
  <c r="E133" i="24"/>
  <c r="E133" i="22" s="1"/>
  <c r="D133" i="24"/>
  <c r="D133" i="22" s="1"/>
  <c r="H132" i="24"/>
  <c r="G132" i="24"/>
  <c r="G132" i="22" s="1"/>
  <c r="F132" i="24"/>
  <c r="F132" i="22" s="1"/>
  <c r="E132" i="24"/>
  <c r="E132" i="22" s="1"/>
  <c r="D132" i="24"/>
  <c r="D132" i="22" s="1"/>
  <c r="H131" i="24"/>
  <c r="G131" i="24"/>
  <c r="G131" i="22" s="1"/>
  <c r="F131" i="24"/>
  <c r="F131" i="22" s="1"/>
  <c r="E131" i="24"/>
  <c r="E131" i="22" s="1"/>
  <c r="D131" i="24"/>
  <c r="D131" i="22" s="1"/>
  <c r="H130" i="24"/>
  <c r="G130" i="24"/>
  <c r="G130" i="22" s="1"/>
  <c r="F130" i="24"/>
  <c r="F130" i="22" s="1"/>
  <c r="E130" i="24"/>
  <c r="E130" i="22" s="1"/>
  <c r="D130" i="24"/>
  <c r="D130" i="22" s="1"/>
  <c r="H129" i="24"/>
  <c r="G129" i="24"/>
  <c r="G129" i="22" s="1"/>
  <c r="F129" i="24"/>
  <c r="F129" i="22" s="1"/>
  <c r="E129" i="24"/>
  <c r="E129" i="22" s="1"/>
  <c r="D129" i="24"/>
  <c r="D129" i="22" s="1"/>
  <c r="H128" i="24"/>
  <c r="G128" i="24"/>
  <c r="G128" i="22" s="1"/>
  <c r="F128" i="24"/>
  <c r="F128" i="22" s="1"/>
  <c r="E128" i="24"/>
  <c r="E128" i="22" s="1"/>
  <c r="D128" i="24"/>
  <c r="D128" i="22" s="1"/>
  <c r="H127" i="24"/>
  <c r="G127" i="24"/>
  <c r="G127" i="22" s="1"/>
  <c r="F127" i="24"/>
  <c r="F127" i="22" s="1"/>
  <c r="E127" i="24"/>
  <c r="E127" i="22" s="1"/>
  <c r="D127" i="24"/>
  <c r="D127" i="22" s="1"/>
  <c r="H126" i="24"/>
  <c r="G126" i="24"/>
  <c r="G126" i="22" s="1"/>
  <c r="F126" i="24"/>
  <c r="F126" i="22" s="1"/>
  <c r="E126" i="24"/>
  <c r="E126" i="22" s="1"/>
  <c r="D126" i="24"/>
  <c r="D126" i="22" s="1"/>
  <c r="H125" i="24"/>
  <c r="G125" i="24"/>
  <c r="G125" i="22" s="1"/>
  <c r="F125" i="24"/>
  <c r="F125" i="22" s="1"/>
  <c r="E125" i="24"/>
  <c r="E125" i="22" s="1"/>
  <c r="D125" i="24"/>
  <c r="D125" i="22" s="1"/>
  <c r="H124" i="24"/>
  <c r="G124" i="24"/>
  <c r="G124" i="22" s="1"/>
  <c r="F124" i="24"/>
  <c r="F124" i="22" s="1"/>
  <c r="E124" i="24"/>
  <c r="E124" i="22" s="1"/>
  <c r="D124" i="24"/>
  <c r="D124" i="22" s="1"/>
  <c r="H123" i="24"/>
  <c r="G123" i="24"/>
  <c r="G123" i="22" s="1"/>
  <c r="F123" i="24"/>
  <c r="F123" i="22" s="1"/>
  <c r="E123" i="24"/>
  <c r="E123" i="22" s="1"/>
  <c r="D123" i="24"/>
  <c r="D123" i="22" s="1"/>
  <c r="H122" i="24"/>
  <c r="G122" i="24"/>
  <c r="G122" i="22" s="1"/>
  <c r="F122" i="24"/>
  <c r="F122" i="22" s="1"/>
  <c r="E122" i="24"/>
  <c r="E122" i="22" s="1"/>
  <c r="D122" i="24"/>
  <c r="D122" i="22" s="1"/>
  <c r="H121" i="24"/>
  <c r="G121" i="24"/>
  <c r="G121" i="22" s="1"/>
  <c r="F121" i="24"/>
  <c r="F121" i="22" s="1"/>
  <c r="E121" i="24"/>
  <c r="E121" i="22" s="1"/>
  <c r="D121" i="24"/>
  <c r="D121" i="22" s="1"/>
  <c r="H120" i="24"/>
  <c r="G120" i="24"/>
  <c r="G120" i="22" s="1"/>
  <c r="F120" i="24"/>
  <c r="F120" i="22" s="1"/>
  <c r="E120" i="24"/>
  <c r="E120" i="22" s="1"/>
  <c r="D120" i="24"/>
  <c r="D120" i="22" s="1"/>
  <c r="H119" i="24"/>
  <c r="G119" i="24"/>
  <c r="G119" i="22" s="1"/>
  <c r="F119" i="24"/>
  <c r="F119" i="22" s="1"/>
  <c r="E119" i="24"/>
  <c r="E119" i="22" s="1"/>
  <c r="D119" i="24"/>
  <c r="D119" i="22" s="1"/>
  <c r="H118" i="24"/>
  <c r="G118" i="24"/>
  <c r="G118" i="22" s="1"/>
  <c r="F118" i="24"/>
  <c r="F118" i="22" s="1"/>
  <c r="E118" i="24"/>
  <c r="E118" i="22" s="1"/>
  <c r="D118" i="24"/>
  <c r="D118" i="22" s="1"/>
  <c r="H117" i="24"/>
  <c r="G117" i="24"/>
  <c r="G117" i="22" s="1"/>
  <c r="F117" i="24"/>
  <c r="F117" i="22" s="1"/>
  <c r="E117" i="24"/>
  <c r="E117" i="22" s="1"/>
  <c r="D117" i="24"/>
  <c r="D117" i="22" s="1"/>
  <c r="H116" i="24"/>
  <c r="G116" i="24"/>
  <c r="G116" i="22" s="1"/>
  <c r="F116" i="24"/>
  <c r="F116" i="22" s="1"/>
  <c r="E116" i="24"/>
  <c r="E116" i="22" s="1"/>
  <c r="D116" i="24"/>
  <c r="D116" i="22" s="1"/>
  <c r="H115" i="24"/>
  <c r="G115" i="24"/>
  <c r="G115" i="22" s="1"/>
  <c r="F115" i="24"/>
  <c r="F115" i="22" s="1"/>
  <c r="E115" i="24"/>
  <c r="E115" i="22" s="1"/>
  <c r="D115" i="24"/>
  <c r="D115" i="22" s="1"/>
  <c r="H114" i="24"/>
  <c r="G114" i="24"/>
  <c r="G114" i="22" s="1"/>
  <c r="F114" i="24"/>
  <c r="F114" i="22" s="1"/>
  <c r="E114" i="24"/>
  <c r="E114" i="22" s="1"/>
  <c r="D114" i="24"/>
  <c r="D114" i="22" s="1"/>
  <c r="H113" i="24"/>
  <c r="G113" i="24"/>
  <c r="G113" i="22" s="1"/>
  <c r="F113" i="24"/>
  <c r="F113" i="22" s="1"/>
  <c r="E113" i="24"/>
  <c r="E113" i="22" s="1"/>
  <c r="D113" i="24"/>
  <c r="D113" i="22" s="1"/>
  <c r="H112" i="24"/>
  <c r="G112" i="24"/>
  <c r="G112" i="22" s="1"/>
  <c r="F112" i="24"/>
  <c r="F112" i="22" s="1"/>
  <c r="E112" i="24"/>
  <c r="E112" i="22" s="1"/>
  <c r="D112" i="24"/>
  <c r="D112" i="22" s="1"/>
  <c r="H105" i="24"/>
  <c r="G105" i="24"/>
  <c r="G105" i="22" s="1"/>
  <c r="F105" i="24"/>
  <c r="F105" i="22" s="1"/>
  <c r="E105" i="24"/>
  <c r="E105" i="22" s="1"/>
  <c r="D105" i="24"/>
  <c r="D105" i="22" s="1"/>
  <c r="H104" i="24"/>
  <c r="G104" i="24"/>
  <c r="G104" i="22" s="1"/>
  <c r="F104" i="24"/>
  <c r="F104" i="22" s="1"/>
  <c r="E104" i="24"/>
  <c r="E104" i="22" s="1"/>
  <c r="D104" i="24"/>
  <c r="D104" i="22" s="1"/>
  <c r="H103" i="24"/>
  <c r="G103" i="24"/>
  <c r="G103" i="22" s="1"/>
  <c r="F103" i="24"/>
  <c r="F103" i="22" s="1"/>
  <c r="E103" i="24"/>
  <c r="E103" i="22" s="1"/>
  <c r="D103" i="24"/>
  <c r="D103" i="22" s="1"/>
  <c r="H102" i="24"/>
  <c r="G102" i="24"/>
  <c r="G102" i="22" s="1"/>
  <c r="F102" i="24"/>
  <c r="F102" i="22" s="1"/>
  <c r="E102" i="24"/>
  <c r="E102" i="22" s="1"/>
  <c r="D102" i="24"/>
  <c r="D102" i="22" s="1"/>
  <c r="H101" i="24"/>
  <c r="G101" i="24"/>
  <c r="G101" i="22" s="1"/>
  <c r="F101" i="24"/>
  <c r="F101" i="22" s="1"/>
  <c r="E101" i="24"/>
  <c r="E101" i="22" s="1"/>
  <c r="D101" i="24"/>
  <c r="D101" i="22" s="1"/>
  <c r="H100" i="24"/>
  <c r="G100" i="24"/>
  <c r="G100" i="22" s="1"/>
  <c r="F100" i="24"/>
  <c r="F100" i="22" s="1"/>
  <c r="E100" i="24"/>
  <c r="E100" i="22" s="1"/>
  <c r="D100" i="24"/>
  <c r="D100" i="22" s="1"/>
  <c r="H99" i="24"/>
  <c r="G99" i="24"/>
  <c r="G99" i="22" s="1"/>
  <c r="F99" i="24"/>
  <c r="F99" i="22" s="1"/>
  <c r="E99" i="24"/>
  <c r="E99" i="22" s="1"/>
  <c r="D99" i="24"/>
  <c r="D99" i="22" s="1"/>
  <c r="H98" i="24"/>
  <c r="G98" i="24"/>
  <c r="G98" i="22" s="1"/>
  <c r="F98" i="24"/>
  <c r="F98" i="22" s="1"/>
  <c r="E98" i="24"/>
  <c r="E98" i="22" s="1"/>
  <c r="D98" i="24"/>
  <c r="D98" i="22" s="1"/>
  <c r="H97" i="24"/>
  <c r="G97" i="24"/>
  <c r="G97" i="22" s="1"/>
  <c r="F97" i="24"/>
  <c r="F97" i="22" s="1"/>
  <c r="E97" i="24"/>
  <c r="E97" i="22" s="1"/>
  <c r="D97" i="24"/>
  <c r="D97" i="22" s="1"/>
  <c r="H96" i="24"/>
  <c r="G96" i="24"/>
  <c r="G96" i="22" s="1"/>
  <c r="F96" i="24"/>
  <c r="F96" i="22" s="1"/>
  <c r="E96" i="24"/>
  <c r="E96" i="22" s="1"/>
  <c r="D96" i="24"/>
  <c r="D96" i="22" s="1"/>
  <c r="H95" i="24"/>
  <c r="G95" i="24"/>
  <c r="G95" i="22" s="1"/>
  <c r="F95" i="24"/>
  <c r="F95" i="22" s="1"/>
  <c r="E95" i="24"/>
  <c r="E95" i="22" s="1"/>
  <c r="D95" i="24"/>
  <c r="D95" i="22" s="1"/>
  <c r="H94" i="24"/>
  <c r="G94" i="24"/>
  <c r="G94" i="22" s="1"/>
  <c r="F94" i="24"/>
  <c r="F94" i="22" s="1"/>
  <c r="E94" i="24"/>
  <c r="E94" i="22" s="1"/>
  <c r="D94" i="24"/>
  <c r="D94" i="22" s="1"/>
  <c r="H93" i="24"/>
  <c r="G93" i="24"/>
  <c r="G93" i="22" s="1"/>
  <c r="F93" i="24"/>
  <c r="F93" i="22" s="1"/>
  <c r="E93" i="24"/>
  <c r="E93" i="22" s="1"/>
  <c r="D93" i="24"/>
  <c r="D93" i="22" s="1"/>
  <c r="H92" i="24"/>
  <c r="G92" i="24"/>
  <c r="G92" i="22" s="1"/>
  <c r="F92" i="24"/>
  <c r="F92" i="22" s="1"/>
  <c r="E92" i="24"/>
  <c r="E92" i="22" s="1"/>
  <c r="D92" i="24"/>
  <c r="D92" i="22" s="1"/>
  <c r="H91" i="24"/>
  <c r="G91" i="24"/>
  <c r="G91" i="22" s="1"/>
  <c r="F91" i="24"/>
  <c r="F91" i="22" s="1"/>
  <c r="E91" i="24"/>
  <c r="E91" i="22" s="1"/>
  <c r="D91" i="24"/>
  <c r="D91" i="22" s="1"/>
  <c r="H90" i="24"/>
  <c r="G90" i="24"/>
  <c r="G90" i="22" s="1"/>
  <c r="F90" i="24"/>
  <c r="F90" i="22" s="1"/>
  <c r="E90" i="24"/>
  <c r="E90" i="22" s="1"/>
  <c r="D90" i="24"/>
  <c r="D90" i="22" s="1"/>
  <c r="H89" i="24"/>
  <c r="G89" i="24"/>
  <c r="G89" i="22" s="1"/>
  <c r="F89" i="24"/>
  <c r="F89" i="22" s="1"/>
  <c r="E89" i="24"/>
  <c r="E89" i="22" s="1"/>
  <c r="D89" i="24"/>
  <c r="D89" i="22" s="1"/>
  <c r="H88" i="24"/>
  <c r="G88" i="24"/>
  <c r="G88" i="22" s="1"/>
  <c r="F88" i="24"/>
  <c r="F88" i="22" s="1"/>
  <c r="E88" i="24"/>
  <c r="E88" i="22" s="1"/>
  <c r="D88" i="24"/>
  <c r="D88" i="22" s="1"/>
  <c r="H87" i="24"/>
  <c r="G87" i="24"/>
  <c r="G87" i="22" s="1"/>
  <c r="F87" i="24"/>
  <c r="F87" i="22" s="1"/>
  <c r="E87" i="24"/>
  <c r="E87" i="22" s="1"/>
  <c r="D87" i="24"/>
  <c r="D87" i="22" s="1"/>
  <c r="H86" i="24"/>
  <c r="G86" i="24"/>
  <c r="G86" i="22" s="1"/>
  <c r="F86" i="24"/>
  <c r="F86" i="22" s="1"/>
  <c r="E86" i="24"/>
  <c r="E86" i="22" s="1"/>
  <c r="D86" i="24"/>
  <c r="D86" i="22" s="1"/>
  <c r="H85" i="24"/>
  <c r="G85" i="24"/>
  <c r="G85" i="22" s="1"/>
  <c r="F85" i="24"/>
  <c r="F85" i="22" s="1"/>
  <c r="E85" i="24"/>
  <c r="E85" i="22" s="1"/>
  <c r="D85" i="24"/>
  <c r="D85" i="22" s="1"/>
  <c r="H84" i="24"/>
  <c r="G84" i="24"/>
  <c r="G84" i="22" s="1"/>
  <c r="F84" i="24"/>
  <c r="F84" i="22" s="1"/>
  <c r="E84" i="24"/>
  <c r="E84" i="22" s="1"/>
  <c r="D84" i="24"/>
  <c r="D84" i="22" s="1"/>
  <c r="H83" i="24"/>
  <c r="G83" i="24"/>
  <c r="G83" i="22" s="1"/>
  <c r="F83" i="24"/>
  <c r="F83" i="22" s="1"/>
  <c r="E83" i="24"/>
  <c r="E83" i="22" s="1"/>
  <c r="D83" i="24"/>
  <c r="D83" i="22" s="1"/>
  <c r="H82" i="24"/>
  <c r="G82" i="24"/>
  <c r="G82" i="22" s="1"/>
  <c r="F82" i="24"/>
  <c r="F82" i="22" s="1"/>
  <c r="E82" i="24"/>
  <c r="E82" i="22" s="1"/>
  <c r="D82" i="24"/>
  <c r="D82" i="22" s="1"/>
  <c r="H81" i="24"/>
  <c r="G81" i="24"/>
  <c r="G81" i="22" s="1"/>
  <c r="F81" i="24"/>
  <c r="F81" i="22" s="1"/>
  <c r="E81" i="24"/>
  <c r="E81" i="22" s="1"/>
  <c r="D81" i="24"/>
  <c r="D81" i="22" s="1"/>
  <c r="H80" i="24"/>
  <c r="G80" i="24"/>
  <c r="G80" i="22" s="1"/>
  <c r="F80" i="24"/>
  <c r="F80" i="22" s="1"/>
  <c r="E80" i="24"/>
  <c r="E80" i="22" s="1"/>
  <c r="D80" i="24"/>
  <c r="D80" i="22" s="1"/>
  <c r="H79" i="24"/>
  <c r="G79" i="24"/>
  <c r="G79" i="22" s="1"/>
  <c r="F79" i="24"/>
  <c r="F79" i="22" s="1"/>
  <c r="E79" i="24"/>
  <c r="E79" i="22" s="1"/>
  <c r="D79" i="24"/>
  <c r="D79" i="22" s="1"/>
  <c r="H78" i="24"/>
  <c r="G78" i="24"/>
  <c r="G78" i="22" s="1"/>
  <c r="F78" i="24"/>
  <c r="F78" i="22" s="1"/>
  <c r="E78" i="24"/>
  <c r="E78" i="22" s="1"/>
  <c r="D78" i="24"/>
  <c r="D78" i="22" s="1"/>
  <c r="H77" i="24"/>
  <c r="G77" i="24"/>
  <c r="G77" i="22" s="1"/>
  <c r="F77" i="24"/>
  <c r="F77" i="22" s="1"/>
  <c r="E77" i="24"/>
  <c r="E77" i="22" s="1"/>
  <c r="D77" i="24"/>
  <c r="D77" i="22" s="1"/>
  <c r="H76" i="24"/>
  <c r="G76" i="24"/>
  <c r="G76" i="22" s="1"/>
  <c r="F76" i="24"/>
  <c r="F76" i="22" s="1"/>
  <c r="E76" i="24"/>
  <c r="E76" i="22" s="1"/>
  <c r="D76" i="24"/>
  <c r="D76" i="22" s="1"/>
  <c r="H69" i="24"/>
  <c r="G69" i="24"/>
  <c r="G69" i="22" s="1"/>
  <c r="F69" i="24"/>
  <c r="F69" i="22" s="1"/>
  <c r="E69" i="24"/>
  <c r="E69" i="22" s="1"/>
  <c r="D69" i="24"/>
  <c r="D69" i="22" s="1"/>
  <c r="H68" i="24"/>
  <c r="G68" i="24"/>
  <c r="G68" i="22" s="1"/>
  <c r="F68" i="24"/>
  <c r="F68" i="22" s="1"/>
  <c r="E68" i="24"/>
  <c r="E68" i="22" s="1"/>
  <c r="D68" i="24"/>
  <c r="D68" i="22" s="1"/>
  <c r="H67" i="24"/>
  <c r="G67" i="24"/>
  <c r="G67" i="22" s="1"/>
  <c r="F67" i="24"/>
  <c r="F67" i="22" s="1"/>
  <c r="E67" i="24"/>
  <c r="E67" i="22" s="1"/>
  <c r="D67" i="24"/>
  <c r="D67" i="22" s="1"/>
  <c r="H66" i="24"/>
  <c r="G66" i="24"/>
  <c r="G66" i="22" s="1"/>
  <c r="F66" i="24"/>
  <c r="F66" i="22" s="1"/>
  <c r="E66" i="24"/>
  <c r="E66" i="22" s="1"/>
  <c r="D66" i="24"/>
  <c r="D66" i="22" s="1"/>
  <c r="H65" i="24"/>
  <c r="G65" i="24"/>
  <c r="G65" i="22" s="1"/>
  <c r="F65" i="24"/>
  <c r="F65" i="22" s="1"/>
  <c r="E65" i="24"/>
  <c r="E65" i="22" s="1"/>
  <c r="D65" i="24"/>
  <c r="D65" i="22" s="1"/>
  <c r="H64" i="24"/>
  <c r="G64" i="24"/>
  <c r="G64" i="22" s="1"/>
  <c r="F64" i="24"/>
  <c r="F64" i="22" s="1"/>
  <c r="E64" i="24"/>
  <c r="E64" i="22" s="1"/>
  <c r="D64" i="24"/>
  <c r="D64" i="22" s="1"/>
  <c r="H63" i="24"/>
  <c r="G63" i="24"/>
  <c r="G63" i="22" s="1"/>
  <c r="F63" i="24"/>
  <c r="F63" i="22" s="1"/>
  <c r="E63" i="24"/>
  <c r="E63" i="22" s="1"/>
  <c r="D63" i="24"/>
  <c r="D63" i="22" s="1"/>
  <c r="H62" i="24"/>
  <c r="G62" i="24"/>
  <c r="G62" i="22" s="1"/>
  <c r="F62" i="24"/>
  <c r="F62" i="22" s="1"/>
  <c r="E62" i="24"/>
  <c r="E62" i="22" s="1"/>
  <c r="D62" i="24"/>
  <c r="D62" i="22" s="1"/>
  <c r="H61" i="24"/>
  <c r="G61" i="24"/>
  <c r="G61" i="22" s="1"/>
  <c r="F61" i="24"/>
  <c r="F61" i="22" s="1"/>
  <c r="E61" i="24"/>
  <c r="E61" i="22" s="1"/>
  <c r="D61" i="24"/>
  <c r="D61" i="22" s="1"/>
  <c r="H60" i="24"/>
  <c r="G60" i="24"/>
  <c r="G60" i="22" s="1"/>
  <c r="F60" i="24"/>
  <c r="F60" i="22" s="1"/>
  <c r="E60" i="24"/>
  <c r="E60" i="22" s="1"/>
  <c r="D60" i="24"/>
  <c r="D60" i="22" s="1"/>
  <c r="H59" i="24"/>
  <c r="G59" i="24"/>
  <c r="G59" i="22" s="1"/>
  <c r="F59" i="24"/>
  <c r="F59" i="22" s="1"/>
  <c r="E59" i="24"/>
  <c r="E59" i="22" s="1"/>
  <c r="D59" i="24"/>
  <c r="D59" i="22" s="1"/>
  <c r="H58" i="24"/>
  <c r="G58" i="24"/>
  <c r="G58" i="22" s="1"/>
  <c r="F58" i="24"/>
  <c r="F58" i="22" s="1"/>
  <c r="E58" i="24"/>
  <c r="E58" i="22" s="1"/>
  <c r="D58" i="24"/>
  <c r="D58" i="22" s="1"/>
  <c r="H57" i="24"/>
  <c r="G57" i="24"/>
  <c r="G57" i="22" s="1"/>
  <c r="F57" i="24"/>
  <c r="F57" i="22" s="1"/>
  <c r="E57" i="24"/>
  <c r="E57" i="22" s="1"/>
  <c r="D57" i="24"/>
  <c r="D57" i="22" s="1"/>
  <c r="H56" i="24"/>
  <c r="G56" i="24"/>
  <c r="G56" i="22" s="1"/>
  <c r="F56" i="24"/>
  <c r="F56" i="22" s="1"/>
  <c r="E56" i="24"/>
  <c r="E56" i="22" s="1"/>
  <c r="D56" i="24"/>
  <c r="D56" i="22" s="1"/>
  <c r="H55" i="24"/>
  <c r="G55" i="24"/>
  <c r="G55" i="22" s="1"/>
  <c r="F55" i="24"/>
  <c r="F55" i="22" s="1"/>
  <c r="E55" i="24"/>
  <c r="E55" i="22" s="1"/>
  <c r="D55" i="24"/>
  <c r="D55" i="22" s="1"/>
  <c r="H54" i="24"/>
  <c r="G54" i="24"/>
  <c r="G54" i="22" s="1"/>
  <c r="F54" i="24"/>
  <c r="F54" i="22" s="1"/>
  <c r="E54" i="24"/>
  <c r="E54" i="22" s="1"/>
  <c r="D54" i="24"/>
  <c r="D54" i="22" s="1"/>
  <c r="H53" i="24"/>
  <c r="G53" i="24"/>
  <c r="G53" i="22" s="1"/>
  <c r="F53" i="24"/>
  <c r="F53" i="22" s="1"/>
  <c r="E53" i="24"/>
  <c r="E53" i="22" s="1"/>
  <c r="D53" i="24"/>
  <c r="D53" i="22" s="1"/>
  <c r="H52" i="24"/>
  <c r="G52" i="24"/>
  <c r="G52" i="22" s="1"/>
  <c r="F52" i="24"/>
  <c r="F52" i="22" s="1"/>
  <c r="E52" i="24"/>
  <c r="E52" i="22" s="1"/>
  <c r="D52" i="24"/>
  <c r="D52" i="22" s="1"/>
  <c r="H51" i="24"/>
  <c r="G51" i="24"/>
  <c r="G51" i="22" s="1"/>
  <c r="F51" i="24"/>
  <c r="F51" i="22" s="1"/>
  <c r="E51" i="24"/>
  <c r="E51" i="22" s="1"/>
  <c r="D51" i="24"/>
  <c r="D51" i="22" s="1"/>
  <c r="H50" i="24"/>
  <c r="G50" i="24"/>
  <c r="G50" i="22" s="1"/>
  <c r="F50" i="24"/>
  <c r="F50" i="22" s="1"/>
  <c r="E50" i="24"/>
  <c r="E50" i="22" s="1"/>
  <c r="D50" i="24"/>
  <c r="D50" i="22" s="1"/>
  <c r="H49" i="24"/>
  <c r="G49" i="24"/>
  <c r="G49" i="22" s="1"/>
  <c r="F49" i="24"/>
  <c r="F49" i="22" s="1"/>
  <c r="E49" i="24"/>
  <c r="E49" i="22" s="1"/>
  <c r="D49" i="24"/>
  <c r="D49" i="22" s="1"/>
  <c r="H48" i="24"/>
  <c r="G48" i="24"/>
  <c r="G48" i="22" s="1"/>
  <c r="F48" i="24"/>
  <c r="F48" i="22" s="1"/>
  <c r="E48" i="24"/>
  <c r="E48" i="22" s="1"/>
  <c r="D48" i="24"/>
  <c r="D48" i="22" s="1"/>
  <c r="H47" i="24"/>
  <c r="G47" i="24"/>
  <c r="G47" i="22" s="1"/>
  <c r="F47" i="24"/>
  <c r="F47" i="22" s="1"/>
  <c r="E47" i="24"/>
  <c r="E47" i="22" s="1"/>
  <c r="D47" i="24"/>
  <c r="D47" i="22" s="1"/>
  <c r="H46" i="24"/>
  <c r="G46" i="24"/>
  <c r="G46" i="22" s="1"/>
  <c r="F46" i="24"/>
  <c r="F46" i="22" s="1"/>
  <c r="E46" i="24"/>
  <c r="E46" i="22" s="1"/>
  <c r="D46" i="24"/>
  <c r="D46" i="22" s="1"/>
  <c r="H45" i="24"/>
  <c r="G45" i="24"/>
  <c r="G45" i="22" s="1"/>
  <c r="F45" i="24"/>
  <c r="F45" i="22" s="1"/>
  <c r="E45" i="24"/>
  <c r="E45" i="22" s="1"/>
  <c r="D45" i="24"/>
  <c r="D45" i="22" s="1"/>
  <c r="H44" i="24"/>
  <c r="G44" i="24"/>
  <c r="G44" i="22" s="1"/>
  <c r="F44" i="24"/>
  <c r="F44" i="22" s="1"/>
  <c r="E44" i="24"/>
  <c r="E44" i="22" s="1"/>
  <c r="D44" i="24"/>
  <c r="D44" i="22" s="1"/>
  <c r="H43" i="24"/>
  <c r="G43" i="24"/>
  <c r="G43" i="22" s="1"/>
  <c r="F43" i="24"/>
  <c r="F43" i="22" s="1"/>
  <c r="E43" i="24"/>
  <c r="E43" i="22" s="1"/>
  <c r="D43" i="24"/>
  <c r="D43" i="22" s="1"/>
  <c r="H42" i="24"/>
  <c r="G42" i="24"/>
  <c r="G42" i="22" s="1"/>
  <c r="F42" i="24"/>
  <c r="F42" i="22" s="1"/>
  <c r="E42" i="24"/>
  <c r="E42" i="22" s="1"/>
  <c r="D42" i="24"/>
  <c r="D42" i="22" s="1"/>
  <c r="H41" i="24"/>
  <c r="G41" i="24"/>
  <c r="G41" i="22" s="1"/>
  <c r="F41" i="24"/>
  <c r="F41" i="22" s="1"/>
  <c r="E41" i="24"/>
  <c r="E41" i="22" s="1"/>
  <c r="D41" i="24"/>
  <c r="D41" i="22" s="1"/>
  <c r="H40" i="24"/>
  <c r="G40" i="24"/>
  <c r="G40" i="22" s="1"/>
  <c r="F40" i="24"/>
  <c r="F40" i="22" s="1"/>
  <c r="E40" i="24"/>
  <c r="E40" i="22" s="1"/>
  <c r="D40" i="24"/>
  <c r="D40" i="22" s="1"/>
  <c r="H33" i="24"/>
  <c r="G33" i="24"/>
  <c r="G33" i="22" s="1"/>
  <c r="F33" i="24"/>
  <c r="F33" i="22" s="1"/>
  <c r="E33" i="24"/>
  <c r="E33" i="22" s="1"/>
  <c r="D33" i="24"/>
  <c r="D33" i="22" s="1"/>
  <c r="H32" i="24"/>
  <c r="G32" i="24"/>
  <c r="G32" i="22" s="1"/>
  <c r="F32" i="24"/>
  <c r="F32" i="22" s="1"/>
  <c r="E32" i="24"/>
  <c r="E32" i="22" s="1"/>
  <c r="D32" i="24"/>
  <c r="D32" i="22" s="1"/>
  <c r="H31" i="24"/>
  <c r="G31" i="24"/>
  <c r="G31" i="22" s="1"/>
  <c r="F31" i="24"/>
  <c r="F31" i="22" s="1"/>
  <c r="E31" i="24"/>
  <c r="E31" i="22" s="1"/>
  <c r="D31" i="24"/>
  <c r="D31" i="22" s="1"/>
  <c r="H30" i="24"/>
  <c r="G30" i="24"/>
  <c r="G30" i="22" s="1"/>
  <c r="F30" i="24"/>
  <c r="F30" i="22" s="1"/>
  <c r="E30" i="24"/>
  <c r="E30" i="22" s="1"/>
  <c r="D30" i="24"/>
  <c r="D30" i="22" s="1"/>
  <c r="H29" i="24"/>
  <c r="G29" i="24"/>
  <c r="G29" i="22" s="1"/>
  <c r="F29" i="24"/>
  <c r="F29" i="22" s="1"/>
  <c r="E29" i="24"/>
  <c r="E29" i="22" s="1"/>
  <c r="D29" i="24"/>
  <c r="D29" i="22" s="1"/>
  <c r="H28" i="24"/>
  <c r="G28" i="24"/>
  <c r="G28" i="22" s="1"/>
  <c r="F28" i="24"/>
  <c r="F28" i="22" s="1"/>
  <c r="E28" i="24"/>
  <c r="E28" i="22" s="1"/>
  <c r="D28" i="24"/>
  <c r="D28" i="22" s="1"/>
  <c r="H27" i="24"/>
  <c r="G27" i="24"/>
  <c r="G27" i="22" s="1"/>
  <c r="F27" i="24"/>
  <c r="F27" i="22" s="1"/>
  <c r="E27" i="24"/>
  <c r="E27" i="22" s="1"/>
  <c r="D27" i="24"/>
  <c r="D27" i="22" s="1"/>
  <c r="H26" i="24"/>
  <c r="G26" i="24"/>
  <c r="G26" i="22" s="1"/>
  <c r="F26" i="24"/>
  <c r="F26" i="22" s="1"/>
  <c r="E26" i="24"/>
  <c r="E26" i="22" s="1"/>
  <c r="D26" i="24"/>
  <c r="D26" i="22" s="1"/>
  <c r="H25" i="24"/>
  <c r="G25" i="24"/>
  <c r="G25" i="22" s="1"/>
  <c r="F25" i="24"/>
  <c r="F25" i="22" s="1"/>
  <c r="E25" i="24"/>
  <c r="E25" i="22" s="1"/>
  <c r="D25" i="24"/>
  <c r="D25" i="22" s="1"/>
  <c r="H24" i="24"/>
  <c r="G24" i="24"/>
  <c r="G24" i="22" s="1"/>
  <c r="F24" i="24"/>
  <c r="F24" i="22" s="1"/>
  <c r="E24" i="24"/>
  <c r="E24" i="22" s="1"/>
  <c r="D24" i="24"/>
  <c r="D24" i="22" s="1"/>
  <c r="H23" i="24"/>
  <c r="G23" i="24"/>
  <c r="G23" i="22" s="1"/>
  <c r="F23" i="24"/>
  <c r="F23" i="22" s="1"/>
  <c r="E23" i="24"/>
  <c r="E23" i="22" s="1"/>
  <c r="D23" i="24"/>
  <c r="D23" i="22" s="1"/>
  <c r="H22" i="24"/>
  <c r="G22" i="24"/>
  <c r="G22" i="22" s="1"/>
  <c r="F22" i="24"/>
  <c r="F22" i="22" s="1"/>
  <c r="E22" i="24"/>
  <c r="E22" i="22" s="1"/>
  <c r="D22" i="24"/>
  <c r="D22" i="22" s="1"/>
  <c r="H21" i="24"/>
  <c r="G21" i="24"/>
  <c r="G21" i="22" s="1"/>
  <c r="F21" i="24"/>
  <c r="F21" i="22" s="1"/>
  <c r="E21" i="24"/>
  <c r="E21" i="22" s="1"/>
  <c r="D21" i="24"/>
  <c r="D21" i="22" s="1"/>
  <c r="H20" i="24"/>
  <c r="G20" i="24"/>
  <c r="G20" i="22" s="1"/>
  <c r="F20" i="24"/>
  <c r="F20" i="22" s="1"/>
  <c r="E20" i="24"/>
  <c r="E20" i="22" s="1"/>
  <c r="D20" i="24"/>
  <c r="D20" i="22" s="1"/>
  <c r="H19" i="24"/>
  <c r="G19" i="24"/>
  <c r="G19" i="22" s="1"/>
  <c r="F19" i="24"/>
  <c r="F19" i="22" s="1"/>
  <c r="E19" i="24"/>
  <c r="E19" i="22" s="1"/>
  <c r="D19" i="24"/>
  <c r="D19" i="22" s="1"/>
  <c r="H18" i="24"/>
  <c r="G18" i="24"/>
  <c r="G18" i="22" s="1"/>
  <c r="F18" i="24"/>
  <c r="F18" i="22" s="1"/>
  <c r="E18" i="24"/>
  <c r="E18" i="22" s="1"/>
  <c r="D18" i="24"/>
  <c r="D18" i="22" s="1"/>
  <c r="H17" i="24"/>
  <c r="G17" i="24"/>
  <c r="G17" i="22" s="1"/>
  <c r="F17" i="24"/>
  <c r="F17" i="22" s="1"/>
  <c r="E17" i="24"/>
  <c r="E17" i="22" s="1"/>
  <c r="D17" i="24"/>
  <c r="D17" i="22" s="1"/>
  <c r="H16" i="24"/>
  <c r="G16" i="24"/>
  <c r="G16" i="22" s="1"/>
  <c r="F16" i="24"/>
  <c r="F16" i="22" s="1"/>
  <c r="E16" i="24"/>
  <c r="E16" i="22" s="1"/>
  <c r="D16" i="24"/>
  <c r="D16" i="22" s="1"/>
  <c r="H15" i="24"/>
  <c r="G15" i="24"/>
  <c r="G15" i="22" s="1"/>
  <c r="F15" i="24"/>
  <c r="F15" i="22" s="1"/>
  <c r="E15" i="24"/>
  <c r="E15" i="22" s="1"/>
  <c r="D15" i="24"/>
  <c r="D15" i="22" s="1"/>
  <c r="H14" i="24"/>
  <c r="G14" i="24"/>
  <c r="G14" i="22" s="1"/>
  <c r="F14" i="24"/>
  <c r="F14" i="22" s="1"/>
  <c r="E14" i="24"/>
  <c r="E14" i="22" s="1"/>
  <c r="D14" i="24"/>
  <c r="D14" i="22" s="1"/>
  <c r="H13" i="24"/>
  <c r="G13" i="24"/>
  <c r="G13" i="22" s="1"/>
  <c r="F13" i="24"/>
  <c r="F13" i="22" s="1"/>
  <c r="E13" i="24"/>
  <c r="E13" i="22" s="1"/>
  <c r="D13" i="24"/>
  <c r="D13" i="22" s="1"/>
  <c r="H12" i="24"/>
  <c r="G12" i="24"/>
  <c r="G12" i="22" s="1"/>
  <c r="F12" i="24"/>
  <c r="F12" i="22" s="1"/>
  <c r="E12" i="24"/>
  <c r="E12" i="22" s="1"/>
  <c r="D12" i="24"/>
  <c r="D12" i="22" s="1"/>
  <c r="H11" i="24"/>
  <c r="G11" i="24"/>
  <c r="G11" i="22" s="1"/>
  <c r="F11" i="24"/>
  <c r="F11" i="22" s="1"/>
  <c r="E11" i="24"/>
  <c r="E11" i="22" s="1"/>
  <c r="D11" i="24"/>
  <c r="D11" i="22" s="1"/>
  <c r="H10" i="24"/>
  <c r="G10" i="24"/>
  <c r="G10" i="22" s="1"/>
  <c r="F10" i="24"/>
  <c r="F10" i="22" s="1"/>
  <c r="E10" i="24"/>
  <c r="E10" i="22" s="1"/>
  <c r="D10" i="24"/>
  <c r="D10" i="22" s="1"/>
  <c r="H9" i="24"/>
  <c r="G9" i="24"/>
  <c r="G9" i="22" s="1"/>
  <c r="F9" i="24"/>
  <c r="F9" i="22" s="1"/>
  <c r="E9" i="24"/>
  <c r="E9" i="22" s="1"/>
  <c r="D9" i="24"/>
  <c r="D9" i="22" s="1"/>
  <c r="H8" i="24"/>
  <c r="G8" i="24"/>
  <c r="G8" i="22" s="1"/>
  <c r="F8" i="24"/>
  <c r="F8" i="22" s="1"/>
  <c r="E8" i="24"/>
  <c r="E8" i="22" s="1"/>
  <c r="D8" i="24"/>
  <c r="D8" i="22" s="1"/>
  <c r="H7" i="24"/>
  <c r="G7" i="24"/>
  <c r="G7" i="22" s="1"/>
  <c r="F7" i="24"/>
  <c r="F7" i="22" s="1"/>
  <c r="E7" i="24"/>
  <c r="E7" i="22" s="1"/>
  <c r="D7" i="24"/>
  <c r="D7" i="22" s="1"/>
  <c r="H6" i="24"/>
  <c r="G6" i="24"/>
  <c r="G6" i="22" s="1"/>
  <c r="F6" i="24"/>
  <c r="F6" i="22" s="1"/>
  <c r="E6" i="24"/>
  <c r="E6" i="22" s="1"/>
  <c r="D6" i="24"/>
  <c r="D6" i="22" s="1"/>
  <c r="H5" i="24"/>
  <c r="G5" i="24"/>
  <c r="G5" i="22" s="1"/>
  <c r="F5" i="24"/>
  <c r="F5" i="22" s="1"/>
  <c r="E5" i="24"/>
  <c r="E5" i="22" s="1"/>
  <c r="D5" i="24"/>
  <c r="D5" i="22" s="1"/>
  <c r="H4" i="24"/>
  <c r="G4" i="24"/>
  <c r="G4" i="22" s="1"/>
  <c r="F4" i="24"/>
  <c r="F4" i="22" s="1"/>
  <c r="E4" i="24"/>
  <c r="E4" i="22" s="1"/>
  <c r="D4" i="24"/>
  <c r="D4" i="22" s="1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3" i="22"/>
  <c r="H212" i="22"/>
  <c r="H211" i="22"/>
  <c r="H210" i="22"/>
  <c r="H209" i="22"/>
  <c r="H208" i="22"/>
  <c r="H207" i="22"/>
  <c r="H206" i="22"/>
  <c r="H205" i="22"/>
  <c r="H204" i="22"/>
  <c r="H203" i="22"/>
  <c r="H202" i="22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249" i="21"/>
  <c r="H248" i="21"/>
  <c r="H247" i="21"/>
  <c r="H246" i="21"/>
  <c r="H245" i="21"/>
  <c r="H244" i="21"/>
  <c r="H243" i="21"/>
  <c r="H242" i="21"/>
  <c r="H241" i="21"/>
  <c r="H240" i="21"/>
  <c r="H239" i="21"/>
  <c r="H238" i="21"/>
  <c r="H237" i="21"/>
  <c r="H236" i="21"/>
  <c r="H235" i="21"/>
  <c r="H234" i="21"/>
  <c r="H233" i="21"/>
  <c r="H232" i="21"/>
  <c r="H231" i="21"/>
  <c r="H230" i="21"/>
  <c r="H229" i="21"/>
  <c r="H228" i="21"/>
  <c r="H227" i="21"/>
  <c r="H226" i="21"/>
  <c r="H225" i="21"/>
  <c r="H224" i="21"/>
  <c r="H223" i="21"/>
  <c r="H222" i="21"/>
  <c r="H221" i="21"/>
  <c r="H220" i="21"/>
  <c r="H213" i="21"/>
  <c r="H212" i="21"/>
  <c r="H211" i="21"/>
  <c r="H210" i="21"/>
  <c r="H209" i="21"/>
  <c r="H208" i="21"/>
  <c r="H207" i="21"/>
  <c r="H206" i="21"/>
  <c r="H205" i="21"/>
  <c r="H204" i="21"/>
  <c r="H203" i="21"/>
  <c r="H202" i="21"/>
  <c r="H201" i="21"/>
  <c r="H200" i="21"/>
  <c r="H199" i="21"/>
  <c r="H198" i="21"/>
  <c r="H197" i="2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249" i="20"/>
  <c r="G249" i="20"/>
  <c r="F249" i="20"/>
  <c r="E249" i="20"/>
  <c r="D249" i="20"/>
  <c r="H248" i="20"/>
  <c r="G248" i="20"/>
  <c r="F248" i="20"/>
  <c r="E248" i="20"/>
  <c r="D248" i="20"/>
  <c r="H247" i="20"/>
  <c r="G247" i="20"/>
  <c r="F247" i="20"/>
  <c r="E247" i="20"/>
  <c r="D247" i="20"/>
  <c r="H246" i="20"/>
  <c r="G246" i="20"/>
  <c r="F246" i="20"/>
  <c r="E246" i="20"/>
  <c r="D246" i="20"/>
  <c r="H245" i="20"/>
  <c r="G245" i="20"/>
  <c r="F245" i="20"/>
  <c r="E245" i="20"/>
  <c r="D245" i="20"/>
  <c r="H244" i="20"/>
  <c r="G244" i="20"/>
  <c r="F244" i="20"/>
  <c r="E244" i="20"/>
  <c r="D244" i="20"/>
  <c r="H243" i="20"/>
  <c r="G243" i="20"/>
  <c r="F243" i="20"/>
  <c r="E243" i="20"/>
  <c r="D243" i="20"/>
  <c r="H242" i="20"/>
  <c r="G242" i="20"/>
  <c r="F242" i="20"/>
  <c r="E242" i="20"/>
  <c r="D242" i="20"/>
  <c r="H241" i="20"/>
  <c r="G241" i="20"/>
  <c r="F241" i="20"/>
  <c r="E241" i="20"/>
  <c r="D241" i="20"/>
  <c r="H240" i="20"/>
  <c r="G240" i="20"/>
  <c r="F240" i="20"/>
  <c r="E240" i="20"/>
  <c r="D240" i="20"/>
  <c r="H239" i="20"/>
  <c r="G239" i="20"/>
  <c r="F239" i="20"/>
  <c r="E239" i="20"/>
  <c r="D239" i="20"/>
  <c r="H238" i="20"/>
  <c r="G238" i="20"/>
  <c r="F238" i="20"/>
  <c r="E238" i="20"/>
  <c r="D238" i="20"/>
  <c r="H237" i="20"/>
  <c r="G237" i="20"/>
  <c r="F237" i="20"/>
  <c r="E237" i="20"/>
  <c r="D237" i="20"/>
  <c r="H236" i="20"/>
  <c r="G236" i="20"/>
  <c r="F236" i="20"/>
  <c r="E236" i="20"/>
  <c r="D236" i="20"/>
  <c r="H235" i="20"/>
  <c r="G235" i="20"/>
  <c r="F235" i="20"/>
  <c r="E235" i="20"/>
  <c r="D235" i="20"/>
  <c r="H234" i="20"/>
  <c r="G234" i="20"/>
  <c r="F234" i="20"/>
  <c r="E234" i="20"/>
  <c r="D234" i="20"/>
  <c r="H233" i="20"/>
  <c r="G233" i="20"/>
  <c r="F233" i="20"/>
  <c r="E233" i="20"/>
  <c r="D233" i="20"/>
  <c r="H232" i="20"/>
  <c r="G232" i="20"/>
  <c r="F232" i="20"/>
  <c r="E232" i="20"/>
  <c r="D232" i="20"/>
  <c r="H231" i="20"/>
  <c r="G231" i="20"/>
  <c r="F231" i="20"/>
  <c r="E231" i="20"/>
  <c r="D231" i="20"/>
  <c r="H230" i="20"/>
  <c r="G230" i="20"/>
  <c r="F230" i="20"/>
  <c r="E230" i="20"/>
  <c r="D230" i="20"/>
  <c r="H229" i="20"/>
  <c r="G229" i="20"/>
  <c r="F229" i="20"/>
  <c r="E229" i="20"/>
  <c r="D229" i="20"/>
  <c r="H228" i="20"/>
  <c r="G228" i="20"/>
  <c r="F228" i="20"/>
  <c r="E228" i="20"/>
  <c r="D228" i="20"/>
  <c r="H227" i="20"/>
  <c r="G227" i="20"/>
  <c r="F227" i="20"/>
  <c r="E227" i="20"/>
  <c r="D227" i="20"/>
  <c r="H226" i="20"/>
  <c r="G226" i="20"/>
  <c r="F226" i="20"/>
  <c r="E226" i="20"/>
  <c r="D226" i="20"/>
  <c r="H225" i="20"/>
  <c r="G225" i="20"/>
  <c r="F225" i="20"/>
  <c r="E225" i="20"/>
  <c r="D225" i="20"/>
  <c r="H224" i="20"/>
  <c r="G224" i="20"/>
  <c r="F224" i="20"/>
  <c r="E224" i="20"/>
  <c r="D224" i="20"/>
  <c r="H223" i="20"/>
  <c r="G223" i="20"/>
  <c r="F223" i="20"/>
  <c r="E223" i="20"/>
  <c r="D223" i="20"/>
  <c r="H222" i="20"/>
  <c r="G222" i="20"/>
  <c r="F222" i="20"/>
  <c r="E222" i="20"/>
  <c r="D222" i="20"/>
  <c r="H221" i="20"/>
  <c r="G221" i="20"/>
  <c r="F221" i="20"/>
  <c r="E221" i="20"/>
  <c r="D221" i="20"/>
  <c r="H220" i="20"/>
  <c r="G220" i="20"/>
  <c r="F220" i="20"/>
  <c r="E220" i="20"/>
  <c r="D220" i="20"/>
  <c r="H213" i="20"/>
  <c r="G213" i="20"/>
  <c r="F213" i="20"/>
  <c r="E213" i="20"/>
  <c r="D213" i="20"/>
  <c r="H212" i="20"/>
  <c r="G212" i="20"/>
  <c r="F212" i="20"/>
  <c r="E212" i="20"/>
  <c r="D212" i="20"/>
  <c r="H211" i="20"/>
  <c r="G211" i="20"/>
  <c r="F211" i="20"/>
  <c r="E211" i="20"/>
  <c r="D211" i="20"/>
  <c r="H210" i="20"/>
  <c r="G210" i="20"/>
  <c r="F210" i="20"/>
  <c r="E210" i="20"/>
  <c r="D210" i="20"/>
  <c r="H209" i="20"/>
  <c r="G209" i="20"/>
  <c r="F209" i="20"/>
  <c r="E209" i="20"/>
  <c r="D209" i="20"/>
  <c r="H208" i="20"/>
  <c r="G208" i="20"/>
  <c r="F208" i="20"/>
  <c r="E208" i="20"/>
  <c r="D208" i="20"/>
  <c r="H207" i="20"/>
  <c r="G207" i="20"/>
  <c r="F207" i="20"/>
  <c r="E207" i="20"/>
  <c r="D207" i="20"/>
  <c r="H206" i="20"/>
  <c r="G206" i="20"/>
  <c r="F206" i="20"/>
  <c r="E206" i="20"/>
  <c r="D206" i="20"/>
  <c r="H205" i="20"/>
  <c r="G205" i="20"/>
  <c r="F205" i="20"/>
  <c r="E205" i="20"/>
  <c r="D205" i="20"/>
  <c r="H204" i="20"/>
  <c r="G204" i="20"/>
  <c r="F204" i="20"/>
  <c r="E204" i="20"/>
  <c r="D204" i="20"/>
  <c r="H203" i="20"/>
  <c r="G203" i="20"/>
  <c r="F203" i="20"/>
  <c r="E203" i="20"/>
  <c r="D203" i="20"/>
  <c r="H202" i="20"/>
  <c r="G202" i="20"/>
  <c r="F202" i="20"/>
  <c r="E202" i="20"/>
  <c r="D202" i="20"/>
  <c r="H201" i="20"/>
  <c r="G201" i="20"/>
  <c r="F201" i="20"/>
  <c r="E201" i="20"/>
  <c r="D201" i="20"/>
  <c r="H200" i="20"/>
  <c r="G200" i="20"/>
  <c r="F200" i="20"/>
  <c r="E200" i="20"/>
  <c r="D200" i="20"/>
  <c r="H199" i="20"/>
  <c r="G199" i="20"/>
  <c r="F199" i="20"/>
  <c r="E199" i="20"/>
  <c r="D199" i="20"/>
  <c r="H198" i="20"/>
  <c r="G198" i="20"/>
  <c r="F198" i="20"/>
  <c r="E198" i="20"/>
  <c r="D198" i="20"/>
  <c r="H197" i="20"/>
  <c r="G197" i="20"/>
  <c r="F197" i="20"/>
  <c r="E197" i="20"/>
  <c r="D197" i="20"/>
  <c r="H196" i="20"/>
  <c r="G196" i="20"/>
  <c r="F196" i="20"/>
  <c r="E196" i="20"/>
  <c r="D196" i="20"/>
  <c r="H195" i="20"/>
  <c r="G195" i="20"/>
  <c r="F195" i="20"/>
  <c r="E195" i="20"/>
  <c r="D195" i="20"/>
  <c r="H194" i="20"/>
  <c r="G194" i="20"/>
  <c r="F194" i="20"/>
  <c r="E194" i="20"/>
  <c r="D194" i="20"/>
  <c r="H193" i="20"/>
  <c r="G193" i="20"/>
  <c r="F193" i="20"/>
  <c r="E193" i="20"/>
  <c r="D193" i="20"/>
  <c r="H192" i="20"/>
  <c r="G192" i="20"/>
  <c r="F192" i="20"/>
  <c r="E192" i="20"/>
  <c r="D192" i="20"/>
  <c r="H191" i="20"/>
  <c r="G191" i="20"/>
  <c r="F191" i="20"/>
  <c r="E191" i="20"/>
  <c r="D191" i="20"/>
  <c r="H190" i="20"/>
  <c r="G190" i="20"/>
  <c r="F190" i="20"/>
  <c r="E190" i="20"/>
  <c r="D190" i="20"/>
  <c r="H189" i="20"/>
  <c r="G189" i="20"/>
  <c r="F189" i="20"/>
  <c r="E189" i="20"/>
  <c r="D189" i="20"/>
  <c r="H188" i="20"/>
  <c r="G188" i="20"/>
  <c r="F188" i="20"/>
  <c r="E188" i="20"/>
  <c r="D188" i="20"/>
  <c r="H187" i="20"/>
  <c r="G187" i="20"/>
  <c r="F187" i="20"/>
  <c r="E187" i="20"/>
  <c r="D187" i="20"/>
  <c r="H186" i="20"/>
  <c r="G186" i="20"/>
  <c r="F186" i="20"/>
  <c r="E186" i="20"/>
  <c r="D186" i="20"/>
  <c r="H185" i="20"/>
  <c r="G185" i="20"/>
  <c r="F185" i="20"/>
  <c r="E185" i="20"/>
  <c r="D185" i="20"/>
  <c r="H184" i="20"/>
  <c r="G184" i="20"/>
  <c r="F184" i="20"/>
  <c r="E184" i="20"/>
  <c r="D184" i="20"/>
  <c r="H177" i="20"/>
  <c r="G177" i="20"/>
  <c r="F177" i="20"/>
  <c r="E177" i="20"/>
  <c r="D177" i="20"/>
  <c r="H176" i="20"/>
  <c r="G176" i="20"/>
  <c r="F176" i="20"/>
  <c r="E176" i="20"/>
  <c r="D176" i="20"/>
  <c r="H175" i="20"/>
  <c r="G175" i="20"/>
  <c r="F175" i="20"/>
  <c r="E175" i="20"/>
  <c r="D175" i="20"/>
  <c r="H174" i="20"/>
  <c r="G174" i="20"/>
  <c r="F174" i="20"/>
  <c r="E174" i="20"/>
  <c r="D174" i="20"/>
  <c r="H173" i="20"/>
  <c r="G173" i="20"/>
  <c r="F173" i="20"/>
  <c r="E173" i="20"/>
  <c r="D173" i="20"/>
  <c r="H172" i="20"/>
  <c r="G172" i="20"/>
  <c r="F172" i="20"/>
  <c r="E172" i="20"/>
  <c r="D172" i="20"/>
  <c r="H171" i="20"/>
  <c r="G171" i="20"/>
  <c r="F171" i="20"/>
  <c r="E171" i="20"/>
  <c r="D171" i="20"/>
  <c r="H170" i="20"/>
  <c r="G170" i="20"/>
  <c r="F170" i="20"/>
  <c r="E170" i="20"/>
  <c r="D170" i="20"/>
  <c r="H169" i="20"/>
  <c r="G169" i="20"/>
  <c r="F169" i="20"/>
  <c r="E169" i="20"/>
  <c r="D169" i="20"/>
  <c r="H168" i="20"/>
  <c r="G168" i="20"/>
  <c r="F168" i="20"/>
  <c r="E168" i="20"/>
  <c r="D168" i="20"/>
  <c r="H167" i="20"/>
  <c r="G167" i="20"/>
  <c r="F167" i="20"/>
  <c r="E167" i="20"/>
  <c r="D167" i="20"/>
  <c r="H166" i="20"/>
  <c r="G166" i="20"/>
  <c r="F166" i="20"/>
  <c r="E166" i="20"/>
  <c r="D166" i="20"/>
  <c r="H165" i="20"/>
  <c r="G165" i="20"/>
  <c r="F165" i="20"/>
  <c r="E165" i="20"/>
  <c r="D165" i="20"/>
  <c r="H164" i="20"/>
  <c r="G164" i="20"/>
  <c r="F164" i="20"/>
  <c r="E164" i="20"/>
  <c r="D164" i="20"/>
  <c r="H163" i="20"/>
  <c r="G163" i="20"/>
  <c r="F163" i="20"/>
  <c r="E163" i="20"/>
  <c r="D163" i="20"/>
  <c r="H162" i="20"/>
  <c r="G162" i="20"/>
  <c r="F162" i="20"/>
  <c r="E162" i="20"/>
  <c r="D162" i="20"/>
  <c r="H161" i="20"/>
  <c r="G161" i="20"/>
  <c r="F161" i="20"/>
  <c r="E161" i="20"/>
  <c r="D161" i="20"/>
  <c r="H160" i="20"/>
  <c r="G160" i="20"/>
  <c r="F160" i="20"/>
  <c r="E160" i="20"/>
  <c r="D160" i="20"/>
  <c r="H159" i="20"/>
  <c r="G159" i="20"/>
  <c r="F159" i="20"/>
  <c r="E159" i="20"/>
  <c r="D159" i="20"/>
  <c r="H158" i="20"/>
  <c r="G158" i="20"/>
  <c r="F158" i="20"/>
  <c r="E158" i="20"/>
  <c r="D158" i="20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1" i="20"/>
  <c r="G141" i="20"/>
  <c r="F141" i="20"/>
  <c r="E141" i="20"/>
  <c r="D141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4" i="20"/>
  <c r="G124" i="20"/>
  <c r="F124" i="20"/>
  <c r="E124" i="20"/>
  <c r="D124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05" i="20"/>
  <c r="G105" i="20"/>
  <c r="F105" i="20"/>
  <c r="E105" i="20"/>
  <c r="D105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8" i="20"/>
  <c r="G88" i="20"/>
  <c r="F88" i="20"/>
  <c r="E88" i="20"/>
  <c r="D88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H54" i="20"/>
  <c r="G54" i="20"/>
  <c r="F54" i="20"/>
  <c r="E54" i="20"/>
  <c r="D54" i="20"/>
  <c r="H53" i="20"/>
  <c r="G53" i="20"/>
  <c r="F53" i="20"/>
  <c r="E53" i="20"/>
  <c r="D53" i="20"/>
  <c r="H52" i="20"/>
  <c r="G52" i="20"/>
  <c r="F52" i="20"/>
  <c r="E52" i="20"/>
  <c r="D52" i="20"/>
  <c r="H51" i="20"/>
  <c r="G51" i="20"/>
  <c r="F51" i="20"/>
  <c r="E51" i="20"/>
  <c r="D51" i="20"/>
  <c r="H50" i="20"/>
  <c r="G50" i="20"/>
  <c r="F50" i="20"/>
  <c r="E50" i="20"/>
  <c r="D50" i="20"/>
  <c r="H49" i="20"/>
  <c r="G49" i="20"/>
  <c r="F49" i="20"/>
  <c r="E49" i="20"/>
  <c r="D49" i="20"/>
  <c r="H48" i="20"/>
  <c r="G48" i="20"/>
  <c r="F48" i="20"/>
  <c r="E48" i="20"/>
  <c r="D48" i="20"/>
  <c r="H47" i="20"/>
  <c r="G47" i="20"/>
  <c r="F47" i="20"/>
  <c r="E47" i="20"/>
  <c r="D47" i="20"/>
  <c r="H46" i="20"/>
  <c r="G46" i="20"/>
  <c r="F46" i="20"/>
  <c r="E46" i="20"/>
  <c r="D46" i="20"/>
  <c r="H45" i="20"/>
  <c r="G45" i="20"/>
  <c r="F45" i="20"/>
  <c r="E45" i="20"/>
  <c r="D45" i="20"/>
  <c r="H44" i="20"/>
  <c r="G44" i="20"/>
  <c r="F44" i="20"/>
  <c r="E44" i="20"/>
  <c r="D44" i="20"/>
  <c r="H43" i="20"/>
  <c r="G43" i="20"/>
  <c r="F43" i="20"/>
  <c r="E43" i="20"/>
  <c r="D43" i="20"/>
  <c r="H42" i="20"/>
  <c r="G42" i="20"/>
  <c r="F42" i="20"/>
  <c r="E42" i="20"/>
  <c r="D42" i="20"/>
  <c r="H41" i="20"/>
  <c r="G41" i="20"/>
  <c r="F41" i="20"/>
  <c r="E41" i="20"/>
  <c r="D41" i="20"/>
  <c r="H40" i="20"/>
  <c r="G40" i="20"/>
  <c r="F40" i="20"/>
  <c r="E40" i="20"/>
  <c r="D40" i="20"/>
  <c r="H33" i="20"/>
  <c r="G33" i="20"/>
  <c r="F33" i="20"/>
  <c r="E33" i="20"/>
  <c r="D33" i="20"/>
  <c r="H32" i="20"/>
  <c r="G32" i="20"/>
  <c r="F32" i="20"/>
  <c r="E32" i="20"/>
  <c r="D32" i="20"/>
  <c r="H31" i="20"/>
  <c r="G31" i="20"/>
  <c r="F31" i="20"/>
  <c r="E31" i="20"/>
  <c r="D31" i="20"/>
  <c r="H30" i="20"/>
  <c r="G30" i="20"/>
  <c r="F30" i="20"/>
  <c r="E30" i="20"/>
  <c r="D30" i="20"/>
  <c r="H29" i="20"/>
  <c r="G29" i="20"/>
  <c r="F29" i="20"/>
  <c r="E29" i="20"/>
  <c r="D29" i="20"/>
  <c r="H28" i="20"/>
  <c r="G28" i="20"/>
  <c r="F28" i="20"/>
  <c r="E28" i="20"/>
  <c r="D28" i="20"/>
  <c r="H27" i="20"/>
  <c r="G27" i="20"/>
  <c r="F27" i="20"/>
  <c r="E27" i="20"/>
  <c r="D27" i="20"/>
  <c r="H26" i="20"/>
  <c r="G26" i="20"/>
  <c r="F26" i="20"/>
  <c r="E26" i="20"/>
  <c r="D26" i="20"/>
  <c r="H25" i="20"/>
  <c r="G25" i="20"/>
  <c r="F25" i="20"/>
  <c r="E25" i="20"/>
  <c r="D25" i="20"/>
  <c r="H24" i="20"/>
  <c r="G24" i="20"/>
  <c r="F24" i="20"/>
  <c r="E24" i="20"/>
  <c r="D24" i="20"/>
  <c r="H23" i="20"/>
  <c r="G23" i="20"/>
  <c r="F23" i="20"/>
  <c r="E23" i="20"/>
  <c r="D23" i="20"/>
  <c r="H22" i="20"/>
  <c r="G22" i="20"/>
  <c r="F22" i="20"/>
  <c r="E22" i="20"/>
  <c r="D22" i="20"/>
  <c r="H21" i="20"/>
  <c r="G21" i="20"/>
  <c r="F21" i="20"/>
  <c r="E21" i="20"/>
  <c r="D21" i="20"/>
  <c r="H20" i="20"/>
  <c r="G20" i="20"/>
  <c r="F20" i="20"/>
  <c r="E20" i="20"/>
  <c r="D20" i="20"/>
  <c r="H19" i="20"/>
  <c r="G19" i="20"/>
  <c r="F19" i="20"/>
  <c r="E19" i="20"/>
  <c r="D19" i="20"/>
  <c r="H18" i="20"/>
  <c r="G18" i="20"/>
  <c r="F18" i="20"/>
  <c r="E18" i="20"/>
  <c r="D18" i="20"/>
  <c r="H17" i="20"/>
  <c r="G17" i="20"/>
  <c r="F17" i="20"/>
  <c r="E17" i="20"/>
  <c r="D17" i="20"/>
  <c r="H16" i="20"/>
  <c r="G16" i="20"/>
  <c r="F16" i="20"/>
  <c r="E16" i="20"/>
  <c r="D16" i="20"/>
  <c r="H15" i="20"/>
  <c r="G15" i="20"/>
  <c r="F15" i="20"/>
  <c r="E15" i="20"/>
  <c r="D15" i="20"/>
  <c r="H14" i="20"/>
  <c r="G14" i="20"/>
  <c r="F14" i="20"/>
  <c r="E14" i="20"/>
  <c r="D14" i="20"/>
  <c r="H13" i="20"/>
  <c r="G13" i="20"/>
  <c r="F13" i="20"/>
  <c r="E13" i="20"/>
  <c r="D13" i="20"/>
  <c r="H12" i="20"/>
  <c r="G12" i="20"/>
  <c r="F12" i="20"/>
  <c r="E12" i="20"/>
  <c r="D12" i="20"/>
  <c r="H11" i="20"/>
  <c r="G11" i="20"/>
  <c r="F11" i="20"/>
  <c r="E11" i="20"/>
  <c r="D11" i="20"/>
  <c r="H10" i="20"/>
  <c r="G10" i="20"/>
  <c r="F10" i="20"/>
  <c r="E10" i="20"/>
  <c r="D10" i="20"/>
  <c r="H9" i="20"/>
  <c r="G9" i="20"/>
  <c r="F9" i="20"/>
  <c r="E9" i="20"/>
  <c r="D9" i="20"/>
  <c r="H8" i="20"/>
  <c r="G8" i="20"/>
  <c r="F8" i="20"/>
  <c r="E8" i="20"/>
  <c r="D8" i="20"/>
  <c r="H7" i="20"/>
  <c r="G7" i="20"/>
  <c r="F7" i="20"/>
  <c r="E7" i="20"/>
  <c r="D7" i="20"/>
  <c r="H6" i="20"/>
  <c r="G6" i="20"/>
  <c r="F6" i="20"/>
  <c r="E6" i="20"/>
  <c r="D6" i="20"/>
  <c r="H5" i="20"/>
  <c r="G5" i="20"/>
  <c r="F5" i="20"/>
  <c r="E5" i="20"/>
  <c r="D5" i="20"/>
  <c r="H4" i="20"/>
  <c r="G4" i="20"/>
  <c r="F4" i="20"/>
  <c r="E4" i="20"/>
  <c r="D4" i="20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I190" i="19" l="1"/>
  <c r="I227" i="19"/>
  <c r="I171" i="19"/>
  <c r="I123" i="19"/>
  <c r="I27" i="19"/>
  <c r="I89" i="19"/>
  <c r="I229" i="19"/>
  <c r="I46" i="19"/>
  <c r="I94" i="19"/>
  <c r="I161" i="19"/>
  <c r="I246" i="19"/>
  <c r="I198" i="19"/>
  <c r="I120" i="19"/>
  <c r="I104" i="19"/>
  <c r="I99" i="19"/>
  <c r="I242" i="19"/>
  <c r="I154" i="19"/>
  <c r="I21" i="19"/>
  <c r="I17" i="19"/>
  <c r="I192" i="19"/>
  <c r="I197" i="19"/>
  <c r="I164" i="19"/>
  <c r="I138" i="19"/>
  <c r="I135" i="19"/>
  <c r="I128" i="19"/>
  <c r="I22" i="19"/>
  <c r="I20" i="19"/>
  <c r="I13" i="19"/>
  <c r="I245" i="19"/>
  <c r="K225" i="19"/>
  <c r="K237" i="19"/>
  <c r="I241" i="19"/>
  <c r="K224" i="19"/>
  <c r="I240" i="19"/>
  <c r="K236" i="19"/>
  <c r="K223" i="19"/>
  <c r="I235" i="19"/>
  <c r="K235" i="19"/>
  <c r="I230" i="19"/>
  <c r="K222" i="19"/>
  <c r="K234" i="19"/>
  <c r="K221" i="19"/>
  <c r="K233" i="19"/>
  <c r="I225" i="19"/>
  <c r="L224" i="19"/>
  <c r="I224" i="19"/>
  <c r="L236" i="19"/>
  <c r="I223" i="19"/>
  <c r="L223" i="19"/>
  <c r="L235" i="19"/>
  <c r="L222" i="19"/>
  <c r="L234" i="19"/>
  <c r="I222" i="19"/>
  <c r="I221" i="19"/>
  <c r="L221" i="19"/>
  <c r="L233" i="19"/>
  <c r="K232" i="19"/>
  <c r="L232" i="19"/>
  <c r="K220" i="19"/>
  <c r="I220" i="19"/>
  <c r="L220" i="19"/>
  <c r="K189" i="19"/>
  <c r="I209" i="19"/>
  <c r="K201" i="19"/>
  <c r="K188" i="19"/>
  <c r="I205" i="19"/>
  <c r="K200" i="19"/>
  <c r="I204" i="19"/>
  <c r="K187" i="19"/>
  <c r="K199" i="19"/>
  <c r="I199" i="19"/>
  <c r="I194" i="19"/>
  <c r="K186" i="19"/>
  <c r="K198" i="19"/>
  <c r="K185" i="19"/>
  <c r="I189" i="19"/>
  <c r="K197" i="19"/>
  <c r="L188" i="19"/>
  <c r="I188" i="19"/>
  <c r="L200" i="19"/>
  <c r="L187" i="19"/>
  <c r="L199" i="19"/>
  <c r="I187" i="19"/>
  <c r="I186" i="19"/>
  <c r="L198" i="19"/>
  <c r="L186" i="19"/>
  <c r="L185" i="19"/>
  <c r="L197" i="19"/>
  <c r="I185" i="19"/>
  <c r="L196" i="19"/>
  <c r="I184" i="19"/>
  <c r="K184" i="19"/>
  <c r="L184" i="19"/>
  <c r="K196" i="19"/>
  <c r="K165" i="19"/>
  <c r="I173" i="19"/>
  <c r="K153" i="19"/>
  <c r="I169" i="19"/>
  <c r="K152" i="19"/>
  <c r="I168" i="19"/>
  <c r="K164" i="19"/>
  <c r="K163" i="19"/>
  <c r="I163" i="19"/>
  <c r="K151" i="19"/>
  <c r="K162" i="19"/>
  <c r="I158" i="19"/>
  <c r="K150" i="19"/>
  <c r="I153" i="19"/>
  <c r="K149" i="19"/>
  <c r="K161" i="19"/>
  <c r="I152" i="19"/>
  <c r="L152" i="19"/>
  <c r="L164" i="19"/>
  <c r="I151" i="19"/>
  <c r="L151" i="19"/>
  <c r="L163" i="19"/>
  <c r="I150" i="19"/>
  <c r="L150" i="19"/>
  <c r="L162" i="19"/>
  <c r="L149" i="19"/>
  <c r="L161" i="19"/>
  <c r="I149" i="19"/>
  <c r="I148" i="19"/>
  <c r="K160" i="19"/>
  <c r="L160" i="19"/>
  <c r="L148" i="19"/>
  <c r="K148" i="19"/>
  <c r="K117" i="19"/>
  <c r="I137" i="19"/>
  <c r="K129" i="19"/>
  <c r="K116" i="19"/>
  <c r="I133" i="19"/>
  <c r="K128" i="19"/>
  <c r="I132" i="19"/>
  <c r="K127" i="19"/>
  <c r="K115" i="19"/>
  <c r="I127" i="19"/>
  <c r="I122" i="19"/>
  <c r="K126" i="19"/>
  <c r="K114" i="19"/>
  <c r="K125" i="19"/>
  <c r="I117" i="19"/>
  <c r="K113" i="19"/>
  <c r="L128" i="19"/>
  <c r="I116" i="19"/>
  <c r="L116" i="19"/>
  <c r="L115" i="19"/>
  <c r="I115" i="19"/>
  <c r="L127" i="19"/>
  <c r="I114" i="19"/>
  <c r="L126" i="19"/>
  <c r="L114" i="19"/>
  <c r="L113" i="19"/>
  <c r="L125" i="19"/>
  <c r="I113" i="19"/>
  <c r="I112" i="19"/>
  <c r="L112" i="19"/>
  <c r="L124" i="19"/>
  <c r="K112" i="19"/>
  <c r="K124" i="19"/>
  <c r="K93" i="19"/>
  <c r="K81" i="19"/>
  <c r="I101" i="19"/>
  <c r="K80" i="19"/>
  <c r="I97" i="19"/>
  <c r="K92" i="19"/>
  <c r="I96" i="19"/>
  <c r="K91" i="19"/>
  <c r="I91" i="19"/>
  <c r="K79" i="19"/>
  <c r="K90" i="19"/>
  <c r="I86" i="19"/>
  <c r="K78" i="19"/>
  <c r="K89" i="19"/>
  <c r="I81" i="19"/>
  <c r="K77" i="19"/>
  <c r="L80" i="19"/>
  <c r="I80" i="19"/>
  <c r="L92" i="19"/>
  <c r="L79" i="19"/>
  <c r="L91" i="19"/>
  <c r="I79" i="19"/>
  <c r="I78" i="19"/>
  <c r="L90" i="19"/>
  <c r="L78" i="19"/>
  <c r="L89" i="19"/>
  <c r="I77" i="19"/>
  <c r="L77" i="19"/>
  <c r="K88" i="19"/>
  <c r="K76" i="19"/>
  <c r="I76" i="19"/>
  <c r="L88" i="19"/>
  <c r="L76" i="19"/>
  <c r="K45" i="19"/>
  <c r="K57" i="19"/>
  <c r="I65" i="19"/>
  <c r="I61" i="19"/>
  <c r="K44" i="19"/>
  <c r="I60" i="19"/>
  <c r="K56" i="19"/>
  <c r="K43" i="19"/>
  <c r="I55" i="19"/>
  <c r="K55" i="19"/>
  <c r="K42" i="19"/>
  <c r="I50" i="19"/>
  <c r="K54" i="19"/>
  <c r="K53" i="19"/>
  <c r="I45" i="19"/>
  <c r="K41" i="19"/>
  <c r="I44" i="19"/>
  <c r="L56" i="19"/>
  <c r="L44" i="19"/>
  <c r="L55" i="19"/>
  <c r="I43" i="19"/>
  <c r="L43" i="19"/>
  <c r="I42" i="19"/>
  <c r="L54" i="19"/>
  <c r="L42" i="19"/>
  <c r="I41" i="19"/>
  <c r="L41" i="19"/>
  <c r="L53" i="19"/>
  <c r="L40" i="19"/>
  <c r="I40" i="19"/>
  <c r="L52" i="19"/>
  <c r="K52" i="19"/>
  <c r="K40" i="19"/>
  <c r="I29" i="19"/>
  <c r="K21" i="19"/>
  <c r="K9" i="19"/>
  <c r="I25" i="19"/>
  <c r="K8" i="19"/>
  <c r="I24" i="19"/>
  <c r="K20" i="19"/>
  <c r="K19" i="19"/>
  <c r="K7" i="19"/>
  <c r="I19" i="19"/>
  <c r="K18" i="19"/>
  <c r="K6" i="19"/>
  <c r="I14" i="19"/>
  <c r="I9" i="19"/>
  <c r="K5" i="19"/>
  <c r="K17" i="19"/>
  <c r="L8" i="19"/>
  <c r="L20" i="19"/>
  <c r="I8" i="19"/>
  <c r="I7" i="19"/>
  <c r="L7" i="19"/>
  <c r="L19" i="19"/>
  <c r="L18" i="19"/>
  <c r="I6" i="19"/>
  <c r="L6" i="19"/>
  <c r="L5" i="19"/>
  <c r="I5" i="19"/>
  <c r="L17" i="19"/>
  <c r="L4" i="19"/>
  <c r="L16" i="19"/>
  <c r="K16" i="19"/>
  <c r="K4" i="19"/>
  <c r="I4" i="19"/>
  <c r="G213" i="22"/>
  <c r="K197" i="22"/>
</calcChain>
</file>

<file path=xl/sharedStrings.xml><?xml version="1.0" encoding="utf-8"?>
<sst xmlns="http://schemas.openxmlformats.org/spreadsheetml/2006/main" count="1624" uniqueCount="28">
  <si>
    <t>(modus_ponens)</t>
  </si>
  <si>
    <t>shots</t>
  </si>
  <si>
    <t>delta</t>
  </si>
  <si>
    <t>GPT-4o (imbalanced labels)</t>
  </si>
  <si>
    <t>GPT-4o (fully random exemplars)</t>
  </si>
  <si>
    <t>GPT-4o (random labels)</t>
  </si>
  <si>
    <t>GPT-4o (random exemplars)</t>
  </si>
  <si>
    <t>(w_desc)</t>
  </si>
  <si>
    <t>(w_automaton)</t>
  </si>
  <si>
    <t>(word_salad)</t>
  </si>
  <si>
    <t>(apo)</t>
  </si>
  <si>
    <t>(cot)</t>
  </si>
  <si>
    <t>(sot)</t>
  </si>
  <si>
    <t>modus_ponens</t>
  </si>
  <si>
    <t>name</t>
  </si>
  <si>
    <t>w_desc</t>
  </si>
  <si>
    <t>w_automaton</t>
  </si>
  <si>
    <t>word_salad</t>
  </si>
  <si>
    <t>apo</t>
  </si>
  <si>
    <t>cot</t>
  </si>
  <si>
    <t>sot</t>
  </si>
  <si>
    <t>GPT-4 Turbo</t>
  </si>
  <si>
    <t>GPT-4o</t>
  </si>
  <si>
    <t xml:space="preserve"> Phi-3.5 MoE</t>
  </si>
  <si>
    <t>Mixtral 7x8B</t>
  </si>
  <si>
    <t>Row</t>
  </si>
  <si>
    <t>Per Shot</t>
  </si>
  <si>
    <t>Per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</si>
</sst>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PARITY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Accuracy'!$D$4:$D$33</c:f>
              <c:numCache>
                <c:formatCode>General</c:formatCode>
                <c:ptCount val="30"/>
                <c:pt idx="0">
                  <c:v>1.1200000000000001</c:v>
                </c:pt>
                <c:pt idx="1">
                  <c:v>0</c:v>
                </c:pt>
                <c:pt idx="2">
                  <c:v>0</c:v>
                </c:pt>
                <c:pt idx="3">
                  <c:v>2.2200000000000002</c:v>
                </c:pt>
                <c:pt idx="4">
                  <c:v>0.92</c:v>
                </c:pt>
                <c:pt idx="5">
                  <c:v>45.44</c:v>
                </c:pt>
                <c:pt idx="6">
                  <c:v>43.24</c:v>
                </c:pt>
                <c:pt idx="7">
                  <c:v>41.65</c:v>
                </c:pt>
                <c:pt idx="8">
                  <c:v>38.729999999999997</c:v>
                </c:pt>
                <c:pt idx="9">
                  <c:v>40.31</c:v>
                </c:pt>
                <c:pt idx="10">
                  <c:v>50.61</c:v>
                </c:pt>
                <c:pt idx="11">
                  <c:v>52.72</c:v>
                </c:pt>
                <c:pt idx="12">
                  <c:v>54.41</c:v>
                </c:pt>
                <c:pt idx="13">
                  <c:v>51.32</c:v>
                </c:pt>
                <c:pt idx="14">
                  <c:v>52.59</c:v>
                </c:pt>
                <c:pt idx="15">
                  <c:v>61.3</c:v>
                </c:pt>
                <c:pt idx="16">
                  <c:v>64.099999999999994</c:v>
                </c:pt>
                <c:pt idx="17">
                  <c:v>62.46</c:v>
                </c:pt>
                <c:pt idx="18">
                  <c:v>65.73</c:v>
                </c:pt>
                <c:pt idx="19">
                  <c:v>62.42</c:v>
                </c:pt>
                <c:pt idx="20">
                  <c:v>73</c:v>
                </c:pt>
                <c:pt idx="21">
                  <c:v>72.099999999999994</c:v>
                </c:pt>
                <c:pt idx="22">
                  <c:v>74.8</c:v>
                </c:pt>
                <c:pt idx="23">
                  <c:v>74.7</c:v>
                </c:pt>
                <c:pt idx="24">
                  <c:v>73.2</c:v>
                </c:pt>
                <c:pt idx="25">
                  <c:v>85.6</c:v>
                </c:pt>
                <c:pt idx="26">
                  <c:v>83.5</c:v>
                </c:pt>
                <c:pt idx="27">
                  <c:v>85.1</c:v>
                </c:pt>
                <c:pt idx="28">
                  <c:v>84.6</c:v>
                </c:pt>
                <c:pt idx="29">
                  <c:v>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302-B3F4-B037CE704184}"/>
            </c:ext>
          </c:extLst>
        </c:ser>
        <c:ser>
          <c:idx val="1"/>
          <c:order val="1"/>
          <c:tx>
            <c:strRef>
              <c:f>'PARITY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Accuracy'!$E$4:$E$33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2.2200000000000002</c:v>
                </c:pt>
                <c:pt idx="3">
                  <c:v>3.51</c:v>
                </c:pt>
                <c:pt idx="4">
                  <c:v>0</c:v>
                </c:pt>
                <c:pt idx="5">
                  <c:v>36.729999999999997</c:v>
                </c:pt>
                <c:pt idx="6">
                  <c:v>27.88</c:v>
                </c:pt>
                <c:pt idx="7">
                  <c:v>24.03</c:v>
                </c:pt>
                <c:pt idx="8">
                  <c:v>26.23</c:v>
                </c:pt>
                <c:pt idx="9">
                  <c:v>28.19</c:v>
                </c:pt>
                <c:pt idx="10">
                  <c:v>37.299999999999997</c:v>
                </c:pt>
                <c:pt idx="11">
                  <c:v>44.38</c:v>
                </c:pt>
                <c:pt idx="12">
                  <c:v>39.119999999999997</c:v>
                </c:pt>
                <c:pt idx="13">
                  <c:v>39.53</c:v>
                </c:pt>
                <c:pt idx="14">
                  <c:v>42.72</c:v>
                </c:pt>
                <c:pt idx="15">
                  <c:v>47</c:v>
                </c:pt>
                <c:pt idx="16">
                  <c:v>45.68</c:v>
                </c:pt>
                <c:pt idx="17">
                  <c:v>47.24</c:v>
                </c:pt>
                <c:pt idx="18">
                  <c:v>46.94</c:v>
                </c:pt>
                <c:pt idx="19">
                  <c:v>47.61</c:v>
                </c:pt>
                <c:pt idx="20">
                  <c:v>47.79</c:v>
                </c:pt>
                <c:pt idx="21">
                  <c:v>49.64</c:v>
                </c:pt>
                <c:pt idx="22">
                  <c:v>50.26</c:v>
                </c:pt>
                <c:pt idx="23">
                  <c:v>49.01</c:v>
                </c:pt>
                <c:pt idx="24">
                  <c:v>50</c:v>
                </c:pt>
                <c:pt idx="25">
                  <c:v>47.76</c:v>
                </c:pt>
                <c:pt idx="26">
                  <c:v>49.95</c:v>
                </c:pt>
                <c:pt idx="27">
                  <c:v>51.76</c:v>
                </c:pt>
                <c:pt idx="28">
                  <c:v>49.69</c:v>
                </c:pt>
                <c:pt idx="29">
                  <c:v>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302-B3F4-B037CE704184}"/>
            </c:ext>
          </c:extLst>
        </c:ser>
        <c:ser>
          <c:idx val="2"/>
          <c:order val="2"/>
          <c:tx>
            <c:strRef>
              <c:f>'PARITY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Accuracy'!$F$4:$F$33</c:f>
              <c:numCache>
                <c:formatCode>General</c:formatCode>
                <c:ptCount val="30"/>
                <c:pt idx="0">
                  <c:v>3.57</c:v>
                </c:pt>
                <c:pt idx="1">
                  <c:v>2.86</c:v>
                </c:pt>
                <c:pt idx="2">
                  <c:v>2.33</c:v>
                </c:pt>
                <c:pt idx="3">
                  <c:v>1.2</c:v>
                </c:pt>
                <c:pt idx="4">
                  <c:v>8.57</c:v>
                </c:pt>
                <c:pt idx="5">
                  <c:v>51.54</c:v>
                </c:pt>
                <c:pt idx="6">
                  <c:v>47.91</c:v>
                </c:pt>
                <c:pt idx="7">
                  <c:v>49.16</c:v>
                </c:pt>
                <c:pt idx="8">
                  <c:v>48.29</c:v>
                </c:pt>
                <c:pt idx="9">
                  <c:v>49.69</c:v>
                </c:pt>
                <c:pt idx="10">
                  <c:v>48.2</c:v>
                </c:pt>
                <c:pt idx="11">
                  <c:v>51.45</c:v>
                </c:pt>
                <c:pt idx="12">
                  <c:v>52.4</c:v>
                </c:pt>
                <c:pt idx="13">
                  <c:v>50.1</c:v>
                </c:pt>
                <c:pt idx="14">
                  <c:v>49.9</c:v>
                </c:pt>
                <c:pt idx="15">
                  <c:v>50</c:v>
                </c:pt>
                <c:pt idx="16">
                  <c:v>45.6</c:v>
                </c:pt>
                <c:pt idx="17">
                  <c:v>49.7</c:v>
                </c:pt>
                <c:pt idx="18">
                  <c:v>48.3</c:v>
                </c:pt>
                <c:pt idx="19">
                  <c:v>47.9</c:v>
                </c:pt>
                <c:pt idx="20">
                  <c:v>51.8</c:v>
                </c:pt>
                <c:pt idx="21">
                  <c:v>49.6</c:v>
                </c:pt>
                <c:pt idx="22">
                  <c:v>50.9</c:v>
                </c:pt>
                <c:pt idx="23">
                  <c:v>47.8</c:v>
                </c:pt>
                <c:pt idx="24">
                  <c:v>50.2</c:v>
                </c:pt>
                <c:pt idx="25">
                  <c:v>50</c:v>
                </c:pt>
                <c:pt idx="26">
                  <c:v>52.1</c:v>
                </c:pt>
                <c:pt idx="27">
                  <c:v>49.3</c:v>
                </c:pt>
                <c:pt idx="28">
                  <c:v>49.7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E-4302-B3F4-B037CE704184}"/>
            </c:ext>
          </c:extLst>
        </c:ser>
        <c:ser>
          <c:idx val="3"/>
          <c:order val="3"/>
          <c:tx>
            <c:strRef>
              <c:f>'PARITY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Accuracy'!$G$4:$G$33</c:f>
              <c:numCache>
                <c:formatCode>General</c:formatCode>
                <c:ptCount val="30"/>
                <c:pt idx="0">
                  <c:v>4.76</c:v>
                </c:pt>
                <c:pt idx="1">
                  <c:v>3.03</c:v>
                </c:pt>
                <c:pt idx="2">
                  <c:v>2.5299999999999998</c:v>
                </c:pt>
                <c:pt idx="3">
                  <c:v>5.38</c:v>
                </c:pt>
                <c:pt idx="4">
                  <c:v>2.08</c:v>
                </c:pt>
                <c:pt idx="5">
                  <c:v>46.03</c:v>
                </c:pt>
                <c:pt idx="6">
                  <c:v>42.37</c:v>
                </c:pt>
                <c:pt idx="7">
                  <c:v>39.65</c:v>
                </c:pt>
                <c:pt idx="8">
                  <c:v>40.590000000000003</c:v>
                </c:pt>
                <c:pt idx="9">
                  <c:v>39.79</c:v>
                </c:pt>
                <c:pt idx="10">
                  <c:v>49.9</c:v>
                </c:pt>
                <c:pt idx="11">
                  <c:v>51.01</c:v>
                </c:pt>
                <c:pt idx="12">
                  <c:v>51.55</c:v>
                </c:pt>
                <c:pt idx="13">
                  <c:v>50.4</c:v>
                </c:pt>
                <c:pt idx="14">
                  <c:v>51.71</c:v>
                </c:pt>
                <c:pt idx="15">
                  <c:v>59.4</c:v>
                </c:pt>
                <c:pt idx="16">
                  <c:v>61.4</c:v>
                </c:pt>
                <c:pt idx="17">
                  <c:v>59.9</c:v>
                </c:pt>
                <c:pt idx="18">
                  <c:v>63.8</c:v>
                </c:pt>
                <c:pt idx="19">
                  <c:v>61.8</c:v>
                </c:pt>
                <c:pt idx="20">
                  <c:v>71.099999999999994</c:v>
                </c:pt>
                <c:pt idx="21">
                  <c:v>71.7</c:v>
                </c:pt>
                <c:pt idx="22">
                  <c:v>71.8</c:v>
                </c:pt>
                <c:pt idx="23">
                  <c:v>70.900000000000006</c:v>
                </c:pt>
                <c:pt idx="24">
                  <c:v>71.099999999999994</c:v>
                </c:pt>
                <c:pt idx="25">
                  <c:v>83.6</c:v>
                </c:pt>
                <c:pt idx="26">
                  <c:v>81.8</c:v>
                </c:pt>
                <c:pt idx="27">
                  <c:v>82.8</c:v>
                </c:pt>
                <c:pt idx="28">
                  <c:v>82.8</c:v>
                </c:pt>
                <c:pt idx="29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E-4302-B3F4-B037CE70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Accuracy'!$D$76:$D$105</c:f>
              <c:numCache>
                <c:formatCode>General</c:formatCode>
                <c:ptCount val="30"/>
                <c:pt idx="0">
                  <c:v>89.93</c:v>
                </c:pt>
                <c:pt idx="1">
                  <c:v>91.28</c:v>
                </c:pt>
                <c:pt idx="2">
                  <c:v>89.4</c:v>
                </c:pt>
                <c:pt idx="3">
                  <c:v>86.98</c:v>
                </c:pt>
                <c:pt idx="4">
                  <c:v>83.28</c:v>
                </c:pt>
                <c:pt idx="5">
                  <c:v>85.8</c:v>
                </c:pt>
                <c:pt idx="6">
                  <c:v>84.3</c:v>
                </c:pt>
                <c:pt idx="7">
                  <c:v>84</c:v>
                </c:pt>
                <c:pt idx="8">
                  <c:v>81.8</c:v>
                </c:pt>
                <c:pt idx="9">
                  <c:v>75.599999999999994</c:v>
                </c:pt>
                <c:pt idx="10">
                  <c:v>91.7</c:v>
                </c:pt>
                <c:pt idx="11">
                  <c:v>93.4</c:v>
                </c:pt>
                <c:pt idx="12">
                  <c:v>92.9</c:v>
                </c:pt>
                <c:pt idx="13">
                  <c:v>92.2</c:v>
                </c:pt>
                <c:pt idx="14">
                  <c:v>91.3</c:v>
                </c:pt>
                <c:pt idx="15">
                  <c:v>88.8</c:v>
                </c:pt>
                <c:pt idx="16">
                  <c:v>90.2</c:v>
                </c:pt>
                <c:pt idx="17">
                  <c:v>91.3</c:v>
                </c:pt>
                <c:pt idx="18">
                  <c:v>90.9</c:v>
                </c:pt>
                <c:pt idx="19">
                  <c:v>90.7</c:v>
                </c:pt>
                <c:pt idx="20">
                  <c:v>91</c:v>
                </c:pt>
                <c:pt idx="21">
                  <c:v>92.4</c:v>
                </c:pt>
                <c:pt idx="22">
                  <c:v>93.1</c:v>
                </c:pt>
                <c:pt idx="23">
                  <c:v>93.2</c:v>
                </c:pt>
                <c:pt idx="24">
                  <c:v>93.4</c:v>
                </c:pt>
                <c:pt idx="25">
                  <c:v>91.6</c:v>
                </c:pt>
                <c:pt idx="26">
                  <c:v>92.9</c:v>
                </c:pt>
                <c:pt idx="27">
                  <c:v>93.7</c:v>
                </c:pt>
                <c:pt idx="28">
                  <c:v>94.4</c:v>
                </c:pt>
                <c:pt idx="29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7-4CED-B1C1-1CF2899CA47F}"/>
            </c:ext>
          </c:extLst>
        </c:ser>
        <c:ser>
          <c:idx val="1"/>
          <c:order val="1"/>
          <c:tx>
            <c:strRef>
              <c:f>'Pattern_Matching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Accuracy'!$E$76:$E$105</c:f>
              <c:numCache>
                <c:formatCode>General</c:formatCode>
                <c:ptCount val="30"/>
                <c:pt idx="0">
                  <c:v>91.07</c:v>
                </c:pt>
                <c:pt idx="1">
                  <c:v>91.1</c:v>
                </c:pt>
                <c:pt idx="2">
                  <c:v>89.39</c:v>
                </c:pt>
                <c:pt idx="3">
                  <c:v>87.07</c:v>
                </c:pt>
                <c:pt idx="4">
                  <c:v>78.209999999999994</c:v>
                </c:pt>
                <c:pt idx="5">
                  <c:v>89.1</c:v>
                </c:pt>
                <c:pt idx="6">
                  <c:v>87.9</c:v>
                </c:pt>
                <c:pt idx="7">
                  <c:v>90.1</c:v>
                </c:pt>
                <c:pt idx="8">
                  <c:v>89.4</c:v>
                </c:pt>
                <c:pt idx="9">
                  <c:v>89.1</c:v>
                </c:pt>
                <c:pt idx="10">
                  <c:v>85</c:v>
                </c:pt>
                <c:pt idx="11">
                  <c:v>81.599999999999994</c:v>
                </c:pt>
                <c:pt idx="12">
                  <c:v>83.3</c:v>
                </c:pt>
                <c:pt idx="13">
                  <c:v>80.8</c:v>
                </c:pt>
                <c:pt idx="14">
                  <c:v>81.400000000000006</c:v>
                </c:pt>
                <c:pt idx="15">
                  <c:v>86.9</c:v>
                </c:pt>
                <c:pt idx="16">
                  <c:v>85.9</c:v>
                </c:pt>
                <c:pt idx="17">
                  <c:v>88.1</c:v>
                </c:pt>
                <c:pt idx="18">
                  <c:v>87.1</c:v>
                </c:pt>
                <c:pt idx="19">
                  <c:v>87.9</c:v>
                </c:pt>
                <c:pt idx="20">
                  <c:v>85.9</c:v>
                </c:pt>
                <c:pt idx="21">
                  <c:v>83.7</c:v>
                </c:pt>
                <c:pt idx="22">
                  <c:v>83.2</c:v>
                </c:pt>
                <c:pt idx="23">
                  <c:v>84.5</c:v>
                </c:pt>
                <c:pt idx="24">
                  <c:v>86.9</c:v>
                </c:pt>
                <c:pt idx="25">
                  <c:v>63.6</c:v>
                </c:pt>
                <c:pt idx="26">
                  <c:v>62.7</c:v>
                </c:pt>
                <c:pt idx="27">
                  <c:v>62.7</c:v>
                </c:pt>
                <c:pt idx="28">
                  <c:v>58.3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7-4CED-B1C1-1CF2899CA47F}"/>
            </c:ext>
          </c:extLst>
        </c:ser>
        <c:ser>
          <c:idx val="2"/>
          <c:order val="2"/>
          <c:tx>
            <c:strRef>
              <c:f>'Pattern_Matching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Accuracy'!$F$76:$F$105</c:f>
              <c:numCache>
                <c:formatCode>General</c:formatCode>
                <c:ptCount val="30"/>
                <c:pt idx="0">
                  <c:v>50.35</c:v>
                </c:pt>
                <c:pt idx="1">
                  <c:v>50.3</c:v>
                </c:pt>
                <c:pt idx="2">
                  <c:v>50.91</c:v>
                </c:pt>
                <c:pt idx="3">
                  <c:v>49.15</c:v>
                </c:pt>
                <c:pt idx="4">
                  <c:v>48.6</c:v>
                </c:pt>
                <c:pt idx="5">
                  <c:v>49.7</c:v>
                </c:pt>
                <c:pt idx="6">
                  <c:v>49.1</c:v>
                </c:pt>
                <c:pt idx="7">
                  <c:v>52.5</c:v>
                </c:pt>
                <c:pt idx="8">
                  <c:v>47.8</c:v>
                </c:pt>
                <c:pt idx="9">
                  <c:v>46.6</c:v>
                </c:pt>
                <c:pt idx="10">
                  <c:v>48.4</c:v>
                </c:pt>
                <c:pt idx="11">
                  <c:v>47.9</c:v>
                </c:pt>
                <c:pt idx="12">
                  <c:v>52.7</c:v>
                </c:pt>
                <c:pt idx="13">
                  <c:v>47.4</c:v>
                </c:pt>
                <c:pt idx="14">
                  <c:v>47.4</c:v>
                </c:pt>
                <c:pt idx="15">
                  <c:v>49.9</c:v>
                </c:pt>
                <c:pt idx="16">
                  <c:v>50.5</c:v>
                </c:pt>
                <c:pt idx="17">
                  <c:v>51.8</c:v>
                </c:pt>
                <c:pt idx="18">
                  <c:v>48</c:v>
                </c:pt>
                <c:pt idx="19">
                  <c:v>47.5</c:v>
                </c:pt>
                <c:pt idx="20">
                  <c:v>49.7</c:v>
                </c:pt>
                <c:pt idx="21">
                  <c:v>48.2</c:v>
                </c:pt>
                <c:pt idx="22">
                  <c:v>51</c:v>
                </c:pt>
                <c:pt idx="23">
                  <c:v>51.9</c:v>
                </c:pt>
                <c:pt idx="24">
                  <c:v>49</c:v>
                </c:pt>
                <c:pt idx="25">
                  <c:v>51.5</c:v>
                </c:pt>
                <c:pt idx="26">
                  <c:v>49.4</c:v>
                </c:pt>
                <c:pt idx="27">
                  <c:v>50.2</c:v>
                </c:pt>
                <c:pt idx="28">
                  <c:v>52.8</c:v>
                </c:pt>
                <c:pt idx="29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7-4CED-B1C1-1CF2899CA47F}"/>
            </c:ext>
          </c:extLst>
        </c:ser>
        <c:ser>
          <c:idx val="3"/>
          <c:order val="3"/>
          <c:tx>
            <c:strRef>
              <c:f>'Pattern_Matching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Accuracy'!$G$76:$G$105</c:f>
              <c:numCache>
                <c:formatCode>General</c:formatCode>
                <c:ptCount val="30"/>
                <c:pt idx="0">
                  <c:v>90.55</c:v>
                </c:pt>
                <c:pt idx="1">
                  <c:v>90.99</c:v>
                </c:pt>
                <c:pt idx="2">
                  <c:v>88.58</c:v>
                </c:pt>
                <c:pt idx="3">
                  <c:v>87.58</c:v>
                </c:pt>
                <c:pt idx="4">
                  <c:v>79.5</c:v>
                </c:pt>
                <c:pt idx="5">
                  <c:v>82.2</c:v>
                </c:pt>
                <c:pt idx="6">
                  <c:v>79.2</c:v>
                </c:pt>
                <c:pt idx="7">
                  <c:v>78.7</c:v>
                </c:pt>
                <c:pt idx="8">
                  <c:v>75.099999999999994</c:v>
                </c:pt>
                <c:pt idx="9">
                  <c:v>70.599999999999994</c:v>
                </c:pt>
                <c:pt idx="10">
                  <c:v>92.6</c:v>
                </c:pt>
                <c:pt idx="11">
                  <c:v>92.8</c:v>
                </c:pt>
                <c:pt idx="12">
                  <c:v>93.9</c:v>
                </c:pt>
                <c:pt idx="13">
                  <c:v>93.9</c:v>
                </c:pt>
                <c:pt idx="14">
                  <c:v>91.4</c:v>
                </c:pt>
                <c:pt idx="15">
                  <c:v>88.8</c:v>
                </c:pt>
                <c:pt idx="16">
                  <c:v>89.8</c:v>
                </c:pt>
                <c:pt idx="17">
                  <c:v>91.3</c:v>
                </c:pt>
                <c:pt idx="18">
                  <c:v>90.7</c:v>
                </c:pt>
                <c:pt idx="19">
                  <c:v>91.7</c:v>
                </c:pt>
                <c:pt idx="20">
                  <c:v>90.7</c:v>
                </c:pt>
                <c:pt idx="21">
                  <c:v>92.2</c:v>
                </c:pt>
                <c:pt idx="22">
                  <c:v>92.1</c:v>
                </c:pt>
                <c:pt idx="23">
                  <c:v>92.5</c:v>
                </c:pt>
                <c:pt idx="24">
                  <c:v>93</c:v>
                </c:pt>
                <c:pt idx="25">
                  <c:v>91.1</c:v>
                </c:pt>
                <c:pt idx="26">
                  <c:v>92</c:v>
                </c:pt>
                <c:pt idx="27">
                  <c:v>92</c:v>
                </c:pt>
                <c:pt idx="28">
                  <c:v>93.2</c:v>
                </c:pt>
                <c:pt idx="29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7-4CED-B1C1-1CF2899C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Accuracy'!$D$40:$D$69</c:f>
              <c:numCache>
                <c:formatCode>General</c:formatCode>
                <c:ptCount val="30"/>
                <c:pt idx="0">
                  <c:v>17.28</c:v>
                </c:pt>
                <c:pt idx="1">
                  <c:v>12.85</c:v>
                </c:pt>
                <c:pt idx="2">
                  <c:v>20.399999999999999</c:v>
                </c:pt>
                <c:pt idx="3">
                  <c:v>11.52</c:v>
                </c:pt>
                <c:pt idx="4">
                  <c:v>9.8699999999999992</c:v>
                </c:pt>
                <c:pt idx="5">
                  <c:v>12.7</c:v>
                </c:pt>
                <c:pt idx="6">
                  <c:v>13.9</c:v>
                </c:pt>
                <c:pt idx="7">
                  <c:v>12.2</c:v>
                </c:pt>
                <c:pt idx="8">
                  <c:v>13.5</c:v>
                </c:pt>
                <c:pt idx="9">
                  <c:v>15.4</c:v>
                </c:pt>
                <c:pt idx="10">
                  <c:v>10.7</c:v>
                </c:pt>
                <c:pt idx="11">
                  <c:v>9</c:v>
                </c:pt>
                <c:pt idx="12">
                  <c:v>8.8000000000000007</c:v>
                </c:pt>
                <c:pt idx="13">
                  <c:v>8</c:v>
                </c:pt>
                <c:pt idx="14">
                  <c:v>9.3000000000000007</c:v>
                </c:pt>
                <c:pt idx="15">
                  <c:v>10.4</c:v>
                </c:pt>
                <c:pt idx="16">
                  <c:v>10.5</c:v>
                </c:pt>
                <c:pt idx="17">
                  <c:v>7.7</c:v>
                </c:pt>
                <c:pt idx="18">
                  <c:v>8.1</c:v>
                </c:pt>
                <c:pt idx="19">
                  <c:v>8.5</c:v>
                </c:pt>
                <c:pt idx="20">
                  <c:v>9.1999999999999993</c:v>
                </c:pt>
                <c:pt idx="21">
                  <c:v>9.3000000000000007</c:v>
                </c:pt>
                <c:pt idx="22">
                  <c:v>9.4</c:v>
                </c:pt>
                <c:pt idx="23">
                  <c:v>7.3</c:v>
                </c:pt>
                <c:pt idx="24">
                  <c:v>8</c:v>
                </c:pt>
                <c:pt idx="25">
                  <c:v>10.6</c:v>
                </c:pt>
                <c:pt idx="26">
                  <c:v>11.1</c:v>
                </c:pt>
                <c:pt idx="27">
                  <c:v>9</c:v>
                </c:pt>
                <c:pt idx="28">
                  <c:v>8</c:v>
                </c:pt>
                <c:pt idx="2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0-43CD-B060-F2D75F485189}"/>
            </c:ext>
          </c:extLst>
        </c:ser>
        <c:ser>
          <c:idx val="1"/>
          <c:order val="1"/>
          <c:tx>
            <c:strRef>
              <c:f>'Vending_Machine_Sum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Accuracy'!$E$40:$E$69</c:f>
              <c:numCache>
                <c:formatCode>General</c:formatCode>
                <c:ptCount val="30"/>
                <c:pt idx="0">
                  <c:v>13.78</c:v>
                </c:pt>
                <c:pt idx="1">
                  <c:v>18.78</c:v>
                </c:pt>
                <c:pt idx="2">
                  <c:v>14.34</c:v>
                </c:pt>
                <c:pt idx="3">
                  <c:v>14.96</c:v>
                </c:pt>
                <c:pt idx="4">
                  <c:v>10.84</c:v>
                </c:pt>
                <c:pt idx="5">
                  <c:v>13.2</c:v>
                </c:pt>
                <c:pt idx="6">
                  <c:v>12.9</c:v>
                </c:pt>
                <c:pt idx="7">
                  <c:v>14.5</c:v>
                </c:pt>
                <c:pt idx="8">
                  <c:v>13.6</c:v>
                </c:pt>
                <c:pt idx="9">
                  <c:v>15.8</c:v>
                </c:pt>
                <c:pt idx="10">
                  <c:v>12.6</c:v>
                </c:pt>
                <c:pt idx="11">
                  <c:v>12.8</c:v>
                </c:pt>
                <c:pt idx="12">
                  <c:v>13.4</c:v>
                </c:pt>
                <c:pt idx="13">
                  <c:v>14.1</c:v>
                </c:pt>
                <c:pt idx="14">
                  <c:v>15.2</c:v>
                </c:pt>
                <c:pt idx="15">
                  <c:v>12.8</c:v>
                </c:pt>
                <c:pt idx="16">
                  <c:v>11.8</c:v>
                </c:pt>
                <c:pt idx="17">
                  <c:v>13.5</c:v>
                </c:pt>
                <c:pt idx="18">
                  <c:v>12.7</c:v>
                </c:pt>
                <c:pt idx="19">
                  <c:v>14</c:v>
                </c:pt>
                <c:pt idx="20">
                  <c:v>12.9</c:v>
                </c:pt>
                <c:pt idx="21">
                  <c:v>12.6</c:v>
                </c:pt>
                <c:pt idx="22">
                  <c:v>14.6</c:v>
                </c:pt>
                <c:pt idx="23">
                  <c:v>13.7</c:v>
                </c:pt>
                <c:pt idx="24">
                  <c:v>14.2</c:v>
                </c:pt>
                <c:pt idx="25">
                  <c:v>13.4</c:v>
                </c:pt>
                <c:pt idx="26">
                  <c:v>12.4</c:v>
                </c:pt>
                <c:pt idx="27">
                  <c:v>14</c:v>
                </c:pt>
                <c:pt idx="28">
                  <c:v>15.1</c:v>
                </c:pt>
                <c:pt idx="29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0-43CD-B060-F2D75F485189}"/>
            </c:ext>
          </c:extLst>
        </c:ser>
        <c:ser>
          <c:idx val="2"/>
          <c:order val="2"/>
          <c:tx>
            <c:strRef>
              <c:f>'Vending_Machine_Sum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Accuracy'!$F$40:$F$69</c:f>
              <c:numCache>
                <c:formatCode>General</c:formatCode>
                <c:ptCount val="30"/>
                <c:pt idx="0">
                  <c:v>16.850000000000001</c:v>
                </c:pt>
                <c:pt idx="1">
                  <c:v>22.22</c:v>
                </c:pt>
                <c:pt idx="2">
                  <c:v>20.96</c:v>
                </c:pt>
                <c:pt idx="3">
                  <c:v>14.29</c:v>
                </c:pt>
                <c:pt idx="4">
                  <c:v>15.65</c:v>
                </c:pt>
                <c:pt idx="5">
                  <c:v>13.2</c:v>
                </c:pt>
                <c:pt idx="6">
                  <c:v>14.4</c:v>
                </c:pt>
                <c:pt idx="7">
                  <c:v>12.2</c:v>
                </c:pt>
                <c:pt idx="8">
                  <c:v>13</c:v>
                </c:pt>
                <c:pt idx="9">
                  <c:v>14.1</c:v>
                </c:pt>
                <c:pt idx="10">
                  <c:v>11.3</c:v>
                </c:pt>
                <c:pt idx="11">
                  <c:v>8.8000000000000007</c:v>
                </c:pt>
                <c:pt idx="12">
                  <c:v>9</c:v>
                </c:pt>
                <c:pt idx="13">
                  <c:v>8.1999999999999993</c:v>
                </c:pt>
                <c:pt idx="14">
                  <c:v>7.3</c:v>
                </c:pt>
                <c:pt idx="15">
                  <c:v>11.5</c:v>
                </c:pt>
                <c:pt idx="16">
                  <c:v>9</c:v>
                </c:pt>
                <c:pt idx="17">
                  <c:v>9.5</c:v>
                </c:pt>
                <c:pt idx="18">
                  <c:v>7.6</c:v>
                </c:pt>
                <c:pt idx="19">
                  <c:v>9.4</c:v>
                </c:pt>
                <c:pt idx="20">
                  <c:v>11.2</c:v>
                </c:pt>
                <c:pt idx="21">
                  <c:v>10.1</c:v>
                </c:pt>
                <c:pt idx="22">
                  <c:v>8.1999999999999993</c:v>
                </c:pt>
                <c:pt idx="23">
                  <c:v>8.5</c:v>
                </c:pt>
                <c:pt idx="24">
                  <c:v>8.3000000000000007</c:v>
                </c:pt>
                <c:pt idx="25">
                  <c:v>11.8</c:v>
                </c:pt>
                <c:pt idx="26">
                  <c:v>9.6999999999999993</c:v>
                </c:pt>
                <c:pt idx="27">
                  <c:v>11.4</c:v>
                </c:pt>
                <c:pt idx="28">
                  <c:v>9.1</c:v>
                </c:pt>
                <c:pt idx="29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0-43CD-B060-F2D75F485189}"/>
            </c:ext>
          </c:extLst>
        </c:ser>
        <c:ser>
          <c:idx val="3"/>
          <c:order val="3"/>
          <c:tx>
            <c:strRef>
              <c:f>'Vending_Machine_Sum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Accuracy'!$G$40:$G$69</c:f>
              <c:numCache>
                <c:formatCode>General</c:formatCode>
                <c:ptCount val="30"/>
                <c:pt idx="0">
                  <c:v>13.16</c:v>
                </c:pt>
                <c:pt idx="1">
                  <c:v>12.77</c:v>
                </c:pt>
                <c:pt idx="2">
                  <c:v>9.2799999999999994</c:v>
                </c:pt>
                <c:pt idx="3">
                  <c:v>11.49</c:v>
                </c:pt>
                <c:pt idx="4">
                  <c:v>10.23</c:v>
                </c:pt>
                <c:pt idx="5">
                  <c:v>12.8</c:v>
                </c:pt>
                <c:pt idx="6">
                  <c:v>12.5</c:v>
                </c:pt>
                <c:pt idx="7">
                  <c:v>13.1</c:v>
                </c:pt>
                <c:pt idx="8">
                  <c:v>12.7</c:v>
                </c:pt>
                <c:pt idx="9">
                  <c:v>14.3</c:v>
                </c:pt>
                <c:pt idx="10">
                  <c:v>11.5</c:v>
                </c:pt>
                <c:pt idx="11">
                  <c:v>9.1</c:v>
                </c:pt>
                <c:pt idx="12">
                  <c:v>9.5</c:v>
                </c:pt>
                <c:pt idx="13">
                  <c:v>8.1999999999999993</c:v>
                </c:pt>
                <c:pt idx="14">
                  <c:v>8.6999999999999993</c:v>
                </c:pt>
                <c:pt idx="15">
                  <c:v>11.8</c:v>
                </c:pt>
                <c:pt idx="16">
                  <c:v>9</c:v>
                </c:pt>
                <c:pt idx="17">
                  <c:v>8.9</c:v>
                </c:pt>
                <c:pt idx="18">
                  <c:v>7.6</c:v>
                </c:pt>
                <c:pt idx="19">
                  <c:v>9.1999999999999993</c:v>
                </c:pt>
                <c:pt idx="20">
                  <c:v>11.5</c:v>
                </c:pt>
                <c:pt idx="21">
                  <c:v>10.199999999999999</c:v>
                </c:pt>
                <c:pt idx="22">
                  <c:v>10.3</c:v>
                </c:pt>
                <c:pt idx="23">
                  <c:v>7.3</c:v>
                </c:pt>
                <c:pt idx="24">
                  <c:v>8.9</c:v>
                </c:pt>
                <c:pt idx="25">
                  <c:v>12.6</c:v>
                </c:pt>
                <c:pt idx="26">
                  <c:v>11.5</c:v>
                </c:pt>
                <c:pt idx="27">
                  <c:v>11</c:v>
                </c:pt>
                <c:pt idx="28">
                  <c:v>8.9</c:v>
                </c:pt>
                <c:pt idx="2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0-43CD-B060-F2D75F48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Accuracy'!$D$76:$D$105</c:f>
              <c:numCache>
                <c:formatCode>General</c:formatCode>
                <c:ptCount val="30"/>
                <c:pt idx="0">
                  <c:v>16.670000000000002</c:v>
                </c:pt>
                <c:pt idx="1">
                  <c:v>20</c:v>
                </c:pt>
                <c:pt idx="2">
                  <c:v>33.33</c:v>
                </c:pt>
                <c:pt idx="3">
                  <c:v>0</c:v>
                </c:pt>
                <c:pt idx="4">
                  <c:v>50</c:v>
                </c:pt>
                <c:pt idx="5">
                  <c:v>12.58</c:v>
                </c:pt>
                <c:pt idx="6">
                  <c:v>11.75</c:v>
                </c:pt>
                <c:pt idx="7">
                  <c:v>14.54</c:v>
                </c:pt>
                <c:pt idx="8">
                  <c:v>14.59</c:v>
                </c:pt>
                <c:pt idx="9">
                  <c:v>16.8</c:v>
                </c:pt>
                <c:pt idx="10">
                  <c:v>11.2</c:v>
                </c:pt>
                <c:pt idx="11">
                  <c:v>10</c:v>
                </c:pt>
                <c:pt idx="12">
                  <c:v>10.11</c:v>
                </c:pt>
                <c:pt idx="13">
                  <c:v>10.7</c:v>
                </c:pt>
                <c:pt idx="14">
                  <c:v>12.8</c:v>
                </c:pt>
                <c:pt idx="15">
                  <c:v>10.3</c:v>
                </c:pt>
                <c:pt idx="16">
                  <c:v>9.4</c:v>
                </c:pt>
                <c:pt idx="17">
                  <c:v>9.3000000000000007</c:v>
                </c:pt>
                <c:pt idx="18">
                  <c:v>9.6999999999999993</c:v>
                </c:pt>
                <c:pt idx="19">
                  <c:v>10.71</c:v>
                </c:pt>
                <c:pt idx="20">
                  <c:v>7.62</c:v>
                </c:pt>
                <c:pt idx="21">
                  <c:v>7.81</c:v>
                </c:pt>
                <c:pt idx="22">
                  <c:v>8.31</c:v>
                </c:pt>
                <c:pt idx="23">
                  <c:v>7.62</c:v>
                </c:pt>
                <c:pt idx="24">
                  <c:v>8.6300000000000008</c:v>
                </c:pt>
                <c:pt idx="25">
                  <c:v>8.6</c:v>
                </c:pt>
                <c:pt idx="26">
                  <c:v>8.1999999999999993</c:v>
                </c:pt>
                <c:pt idx="27">
                  <c:v>7.9</c:v>
                </c:pt>
                <c:pt idx="28">
                  <c:v>9.52</c:v>
                </c:pt>
                <c:pt idx="29">
                  <c:v>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B-4484-9CCE-5F16872A5670}"/>
            </c:ext>
          </c:extLst>
        </c:ser>
        <c:ser>
          <c:idx val="1"/>
          <c:order val="1"/>
          <c:tx>
            <c:strRef>
              <c:f>'Vending_Machine_Sum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Accuracy'!$E$76:$E$105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13.1</c:v>
                </c:pt>
                <c:pt idx="6">
                  <c:v>12.61</c:v>
                </c:pt>
                <c:pt idx="7">
                  <c:v>15.4</c:v>
                </c:pt>
                <c:pt idx="8">
                  <c:v>14.2</c:v>
                </c:pt>
                <c:pt idx="9">
                  <c:v>17.899999999999999</c:v>
                </c:pt>
                <c:pt idx="10">
                  <c:v>13.8</c:v>
                </c:pt>
                <c:pt idx="11">
                  <c:v>13</c:v>
                </c:pt>
                <c:pt idx="12">
                  <c:v>14.21</c:v>
                </c:pt>
                <c:pt idx="13">
                  <c:v>13.91</c:v>
                </c:pt>
                <c:pt idx="14">
                  <c:v>16.399999999999999</c:v>
                </c:pt>
                <c:pt idx="15">
                  <c:v>13.3</c:v>
                </c:pt>
                <c:pt idx="16">
                  <c:v>12</c:v>
                </c:pt>
                <c:pt idx="17">
                  <c:v>13.5</c:v>
                </c:pt>
                <c:pt idx="18">
                  <c:v>13.3</c:v>
                </c:pt>
                <c:pt idx="19">
                  <c:v>14.2</c:v>
                </c:pt>
                <c:pt idx="20">
                  <c:v>13.1</c:v>
                </c:pt>
                <c:pt idx="21">
                  <c:v>12.5</c:v>
                </c:pt>
                <c:pt idx="22">
                  <c:v>13.4</c:v>
                </c:pt>
                <c:pt idx="23">
                  <c:v>13.4</c:v>
                </c:pt>
                <c:pt idx="24">
                  <c:v>13.7</c:v>
                </c:pt>
                <c:pt idx="25">
                  <c:v>13.7</c:v>
                </c:pt>
                <c:pt idx="26">
                  <c:v>12.3</c:v>
                </c:pt>
                <c:pt idx="27">
                  <c:v>12.73</c:v>
                </c:pt>
                <c:pt idx="28">
                  <c:v>13.7</c:v>
                </c:pt>
                <c:pt idx="2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B-4484-9CCE-5F16872A5670}"/>
            </c:ext>
          </c:extLst>
        </c:ser>
        <c:ser>
          <c:idx val="2"/>
          <c:order val="2"/>
          <c:tx>
            <c:strRef>
              <c:f>'Vending_Machine_Sum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Accuracy'!$F$76:$F$105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14.41</c:v>
                </c:pt>
                <c:pt idx="6">
                  <c:v>15.69</c:v>
                </c:pt>
                <c:pt idx="7">
                  <c:v>15.2</c:v>
                </c:pt>
                <c:pt idx="8">
                  <c:v>14.4</c:v>
                </c:pt>
                <c:pt idx="9">
                  <c:v>17.440000000000001</c:v>
                </c:pt>
                <c:pt idx="10">
                  <c:v>10.7</c:v>
                </c:pt>
                <c:pt idx="11">
                  <c:v>10.199999999999999</c:v>
                </c:pt>
                <c:pt idx="12">
                  <c:v>11</c:v>
                </c:pt>
                <c:pt idx="13">
                  <c:v>10.3</c:v>
                </c:pt>
                <c:pt idx="14">
                  <c:v>13.6</c:v>
                </c:pt>
                <c:pt idx="15">
                  <c:v>10.7</c:v>
                </c:pt>
                <c:pt idx="16">
                  <c:v>10.9</c:v>
                </c:pt>
                <c:pt idx="17">
                  <c:v>9.9</c:v>
                </c:pt>
                <c:pt idx="18">
                  <c:v>10.7</c:v>
                </c:pt>
                <c:pt idx="19">
                  <c:v>11.7</c:v>
                </c:pt>
                <c:pt idx="20">
                  <c:v>7.82</c:v>
                </c:pt>
                <c:pt idx="21">
                  <c:v>7.72</c:v>
                </c:pt>
                <c:pt idx="22">
                  <c:v>7.62</c:v>
                </c:pt>
                <c:pt idx="23">
                  <c:v>6.92</c:v>
                </c:pt>
                <c:pt idx="24">
                  <c:v>9.1199999999999992</c:v>
                </c:pt>
                <c:pt idx="25">
                  <c:v>8.1999999999999993</c:v>
                </c:pt>
                <c:pt idx="26">
                  <c:v>8.7100000000000009</c:v>
                </c:pt>
                <c:pt idx="27">
                  <c:v>9.7100000000000009</c:v>
                </c:pt>
                <c:pt idx="28">
                  <c:v>9.02</c:v>
                </c:pt>
                <c:pt idx="2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B-4484-9CCE-5F16872A5670}"/>
            </c:ext>
          </c:extLst>
        </c:ser>
        <c:ser>
          <c:idx val="3"/>
          <c:order val="3"/>
          <c:tx>
            <c:strRef>
              <c:f>'Vending_Machine_Sum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13.67</c:v>
                </c:pt>
                <c:pt idx="6">
                  <c:v>13.72</c:v>
                </c:pt>
                <c:pt idx="7">
                  <c:v>15.34</c:v>
                </c:pt>
                <c:pt idx="8">
                  <c:v>15.02</c:v>
                </c:pt>
                <c:pt idx="9">
                  <c:v>17.62</c:v>
                </c:pt>
                <c:pt idx="10">
                  <c:v>12.5</c:v>
                </c:pt>
                <c:pt idx="11">
                  <c:v>11.4</c:v>
                </c:pt>
                <c:pt idx="12">
                  <c:v>11.6</c:v>
                </c:pt>
                <c:pt idx="13">
                  <c:v>13.1</c:v>
                </c:pt>
                <c:pt idx="14">
                  <c:v>13.7</c:v>
                </c:pt>
                <c:pt idx="15">
                  <c:v>12.1</c:v>
                </c:pt>
                <c:pt idx="16">
                  <c:v>11.52</c:v>
                </c:pt>
                <c:pt idx="17">
                  <c:v>11.4</c:v>
                </c:pt>
                <c:pt idx="18">
                  <c:v>11</c:v>
                </c:pt>
                <c:pt idx="19">
                  <c:v>13.1</c:v>
                </c:pt>
                <c:pt idx="20">
                  <c:v>9.6</c:v>
                </c:pt>
                <c:pt idx="21">
                  <c:v>8.5</c:v>
                </c:pt>
                <c:pt idx="22">
                  <c:v>8.11</c:v>
                </c:pt>
                <c:pt idx="23">
                  <c:v>8.01</c:v>
                </c:pt>
                <c:pt idx="24">
                  <c:v>10.44</c:v>
                </c:pt>
                <c:pt idx="25">
                  <c:v>9.1</c:v>
                </c:pt>
                <c:pt idx="26">
                  <c:v>9.3000000000000007</c:v>
                </c:pt>
                <c:pt idx="27">
                  <c:v>10.02</c:v>
                </c:pt>
                <c:pt idx="28">
                  <c:v>9.61</c:v>
                </c:pt>
                <c:pt idx="29">
                  <c:v>10.81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B-4484-9CCE-5F16872A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4.62</c:v>
                </c:pt>
                <c:pt idx="6">
                  <c:v>6.02</c:v>
                </c:pt>
                <c:pt idx="7">
                  <c:v>6.62</c:v>
                </c:pt>
                <c:pt idx="8">
                  <c:v>7.04</c:v>
                </c:pt>
                <c:pt idx="9">
                  <c:v>4.04</c:v>
                </c:pt>
                <c:pt idx="10">
                  <c:v>4.63</c:v>
                </c:pt>
                <c:pt idx="11">
                  <c:v>3.77</c:v>
                </c:pt>
                <c:pt idx="12">
                  <c:v>5.39</c:v>
                </c:pt>
                <c:pt idx="13">
                  <c:v>3.45</c:v>
                </c:pt>
                <c:pt idx="14">
                  <c:v>3.68</c:v>
                </c:pt>
                <c:pt idx="15">
                  <c:v>6.28</c:v>
                </c:pt>
                <c:pt idx="16">
                  <c:v>5.19</c:v>
                </c:pt>
                <c:pt idx="17">
                  <c:v>5.55</c:v>
                </c:pt>
                <c:pt idx="18">
                  <c:v>5.44</c:v>
                </c:pt>
                <c:pt idx="19">
                  <c:v>4.68</c:v>
                </c:pt>
                <c:pt idx="20">
                  <c:v>6.91</c:v>
                </c:pt>
                <c:pt idx="21">
                  <c:v>5.93</c:v>
                </c:pt>
                <c:pt idx="22">
                  <c:v>4.45</c:v>
                </c:pt>
                <c:pt idx="23">
                  <c:v>4.5599999999999996</c:v>
                </c:pt>
                <c:pt idx="24">
                  <c:v>2.6</c:v>
                </c:pt>
                <c:pt idx="25">
                  <c:v>8.1300000000000008</c:v>
                </c:pt>
                <c:pt idx="26">
                  <c:v>7.82</c:v>
                </c:pt>
                <c:pt idx="27">
                  <c:v>7.56</c:v>
                </c:pt>
                <c:pt idx="28">
                  <c:v>6.26</c:v>
                </c:pt>
                <c:pt idx="29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87E-8260-12B2FD0B6C97}"/>
            </c:ext>
          </c:extLst>
        </c:ser>
        <c:ser>
          <c:idx val="1"/>
          <c:order val="1"/>
          <c:tx>
            <c:strRef>
              <c:f>'Vending_Machine_Sum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Accuracy'!$E$112:$E$141</c:f>
              <c:numCache>
                <c:formatCode>General</c:formatCode>
                <c:ptCount val="3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4.83</c:v>
                </c:pt>
                <c:pt idx="6">
                  <c:v>3.3</c:v>
                </c:pt>
                <c:pt idx="7">
                  <c:v>5.21</c:v>
                </c:pt>
                <c:pt idx="8">
                  <c:v>5.51</c:v>
                </c:pt>
                <c:pt idx="9">
                  <c:v>4.58</c:v>
                </c:pt>
                <c:pt idx="10">
                  <c:v>7.78</c:v>
                </c:pt>
                <c:pt idx="11">
                  <c:v>9.06</c:v>
                </c:pt>
                <c:pt idx="12">
                  <c:v>7.43</c:v>
                </c:pt>
                <c:pt idx="13">
                  <c:v>7.3</c:v>
                </c:pt>
                <c:pt idx="14">
                  <c:v>6.55</c:v>
                </c:pt>
                <c:pt idx="15">
                  <c:v>6.92</c:v>
                </c:pt>
                <c:pt idx="16">
                  <c:v>6.01</c:v>
                </c:pt>
                <c:pt idx="17">
                  <c:v>5.42</c:v>
                </c:pt>
                <c:pt idx="18">
                  <c:v>4.43</c:v>
                </c:pt>
                <c:pt idx="19">
                  <c:v>3.63</c:v>
                </c:pt>
                <c:pt idx="20">
                  <c:v>11.51</c:v>
                </c:pt>
                <c:pt idx="21">
                  <c:v>11.5</c:v>
                </c:pt>
                <c:pt idx="22">
                  <c:v>9.91</c:v>
                </c:pt>
                <c:pt idx="23">
                  <c:v>7.41</c:v>
                </c:pt>
                <c:pt idx="24">
                  <c:v>6.45</c:v>
                </c:pt>
                <c:pt idx="25">
                  <c:v>11.4</c:v>
                </c:pt>
                <c:pt idx="26">
                  <c:v>10.199999999999999</c:v>
                </c:pt>
                <c:pt idx="27">
                  <c:v>12.3</c:v>
                </c:pt>
                <c:pt idx="28">
                  <c:v>11.51</c:v>
                </c:pt>
                <c:pt idx="29">
                  <c:v>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87E-8260-12B2FD0B6C97}"/>
            </c:ext>
          </c:extLst>
        </c:ser>
        <c:ser>
          <c:idx val="2"/>
          <c:order val="2"/>
          <c:tx>
            <c:strRef>
              <c:f>'Vending_Machine_Sum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5.27</c:v>
                </c:pt>
                <c:pt idx="6">
                  <c:v>4.57</c:v>
                </c:pt>
                <c:pt idx="7">
                  <c:v>6.11</c:v>
                </c:pt>
                <c:pt idx="8">
                  <c:v>6.12</c:v>
                </c:pt>
                <c:pt idx="9">
                  <c:v>4.75</c:v>
                </c:pt>
                <c:pt idx="10">
                  <c:v>6.2</c:v>
                </c:pt>
                <c:pt idx="11">
                  <c:v>5.33</c:v>
                </c:pt>
                <c:pt idx="12">
                  <c:v>4.8600000000000003</c:v>
                </c:pt>
                <c:pt idx="13">
                  <c:v>5.39</c:v>
                </c:pt>
                <c:pt idx="14">
                  <c:v>4.9400000000000004</c:v>
                </c:pt>
                <c:pt idx="15">
                  <c:v>8.32</c:v>
                </c:pt>
                <c:pt idx="16">
                  <c:v>5.65</c:v>
                </c:pt>
                <c:pt idx="17">
                  <c:v>5.74</c:v>
                </c:pt>
                <c:pt idx="18">
                  <c:v>5.72</c:v>
                </c:pt>
                <c:pt idx="19">
                  <c:v>5.46</c:v>
                </c:pt>
                <c:pt idx="20">
                  <c:v>6.94</c:v>
                </c:pt>
                <c:pt idx="21">
                  <c:v>5.42</c:v>
                </c:pt>
                <c:pt idx="22">
                  <c:v>4.05</c:v>
                </c:pt>
                <c:pt idx="23">
                  <c:v>4.07</c:v>
                </c:pt>
                <c:pt idx="24">
                  <c:v>3.49</c:v>
                </c:pt>
                <c:pt idx="25">
                  <c:v>8.02</c:v>
                </c:pt>
                <c:pt idx="26">
                  <c:v>8.02</c:v>
                </c:pt>
                <c:pt idx="27">
                  <c:v>7.05</c:v>
                </c:pt>
                <c:pt idx="28">
                  <c:v>6.19</c:v>
                </c:pt>
                <c:pt idx="2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5-487E-8260-12B2FD0B6C97}"/>
            </c:ext>
          </c:extLst>
        </c:ser>
        <c:ser>
          <c:idx val="3"/>
          <c:order val="3"/>
          <c:tx>
            <c:strRef>
              <c:f>'Vending_Machine_Sum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5.19</c:v>
                </c:pt>
                <c:pt idx="6">
                  <c:v>6.67</c:v>
                </c:pt>
                <c:pt idx="7">
                  <c:v>4.3099999999999996</c:v>
                </c:pt>
                <c:pt idx="8">
                  <c:v>3.51</c:v>
                </c:pt>
                <c:pt idx="9">
                  <c:v>6.14</c:v>
                </c:pt>
                <c:pt idx="10">
                  <c:v>4.72</c:v>
                </c:pt>
                <c:pt idx="11">
                  <c:v>4.93</c:v>
                </c:pt>
                <c:pt idx="12">
                  <c:v>5.41</c:v>
                </c:pt>
                <c:pt idx="13">
                  <c:v>4.5199999999999996</c:v>
                </c:pt>
                <c:pt idx="14">
                  <c:v>3.63</c:v>
                </c:pt>
                <c:pt idx="15">
                  <c:v>5.2</c:v>
                </c:pt>
                <c:pt idx="16">
                  <c:v>4.49</c:v>
                </c:pt>
                <c:pt idx="17">
                  <c:v>5.36</c:v>
                </c:pt>
                <c:pt idx="18">
                  <c:v>6.06</c:v>
                </c:pt>
                <c:pt idx="19">
                  <c:v>4.43</c:v>
                </c:pt>
                <c:pt idx="20">
                  <c:v>5.0199999999999996</c:v>
                </c:pt>
                <c:pt idx="21">
                  <c:v>4.6100000000000003</c:v>
                </c:pt>
                <c:pt idx="22">
                  <c:v>3.13</c:v>
                </c:pt>
                <c:pt idx="23">
                  <c:v>3.05</c:v>
                </c:pt>
                <c:pt idx="24">
                  <c:v>3.26</c:v>
                </c:pt>
                <c:pt idx="25">
                  <c:v>8.92</c:v>
                </c:pt>
                <c:pt idx="26">
                  <c:v>8.51</c:v>
                </c:pt>
                <c:pt idx="27">
                  <c:v>7.13</c:v>
                </c:pt>
                <c:pt idx="28">
                  <c:v>5.63</c:v>
                </c:pt>
                <c:pt idx="29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D5-487E-8260-12B2FD0B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Accuracy'!$D$148:$D$177</c:f>
              <c:numCache>
                <c:formatCode>General</c:formatCode>
                <c:ptCount val="30"/>
                <c:pt idx="0">
                  <c:v>9.92</c:v>
                </c:pt>
                <c:pt idx="1">
                  <c:v>13.03</c:v>
                </c:pt>
                <c:pt idx="2">
                  <c:v>12.69</c:v>
                </c:pt>
                <c:pt idx="3">
                  <c:v>10.39</c:v>
                </c:pt>
                <c:pt idx="4">
                  <c:v>10.23</c:v>
                </c:pt>
                <c:pt idx="5">
                  <c:v>12.8</c:v>
                </c:pt>
                <c:pt idx="6">
                  <c:v>13.1</c:v>
                </c:pt>
                <c:pt idx="7">
                  <c:v>14.6</c:v>
                </c:pt>
                <c:pt idx="8">
                  <c:v>13.8</c:v>
                </c:pt>
                <c:pt idx="9">
                  <c:v>14.9</c:v>
                </c:pt>
                <c:pt idx="10">
                  <c:v>12.2</c:v>
                </c:pt>
                <c:pt idx="11">
                  <c:v>10.3</c:v>
                </c:pt>
                <c:pt idx="12">
                  <c:v>12</c:v>
                </c:pt>
                <c:pt idx="13">
                  <c:v>11.6</c:v>
                </c:pt>
                <c:pt idx="14">
                  <c:v>12.9</c:v>
                </c:pt>
                <c:pt idx="15">
                  <c:v>10.8</c:v>
                </c:pt>
                <c:pt idx="16">
                  <c:v>10.1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11.1</c:v>
                </c:pt>
                <c:pt idx="20">
                  <c:v>11.1</c:v>
                </c:pt>
                <c:pt idx="21">
                  <c:v>11.6</c:v>
                </c:pt>
                <c:pt idx="22">
                  <c:v>10.199999999999999</c:v>
                </c:pt>
                <c:pt idx="23">
                  <c:v>8.9</c:v>
                </c:pt>
                <c:pt idx="24">
                  <c:v>10.4</c:v>
                </c:pt>
                <c:pt idx="25">
                  <c:v>11.8</c:v>
                </c:pt>
                <c:pt idx="26">
                  <c:v>10.8</c:v>
                </c:pt>
                <c:pt idx="27">
                  <c:v>11.2</c:v>
                </c:pt>
                <c:pt idx="28">
                  <c:v>10.1</c:v>
                </c:pt>
                <c:pt idx="2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6-455D-BB5E-EB948F344990}"/>
            </c:ext>
          </c:extLst>
        </c:ser>
        <c:ser>
          <c:idx val="1"/>
          <c:order val="1"/>
          <c:tx>
            <c:strRef>
              <c:f>'Vending_Machine_Sum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Accuracy'!$E$148:$E$177</c:f>
              <c:numCache>
                <c:formatCode>General</c:formatCode>
                <c:ptCount val="30"/>
                <c:pt idx="0">
                  <c:v>11.76</c:v>
                </c:pt>
                <c:pt idx="1">
                  <c:v>14.4</c:v>
                </c:pt>
                <c:pt idx="2">
                  <c:v>13.78</c:v>
                </c:pt>
                <c:pt idx="3">
                  <c:v>12.18</c:v>
                </c:pt>
                <c:pt idx="4">
                  <c:v>10.7</c:v>
                </c:pt>
                <c:pt idx="5">
                  <c:v>13.8</c:v>
                </c:pt>
                <c:pt idx="6">
                  <c:v>14.1</c:v>
                </c:pt>
                <c:pt idx="7">
                  <c:v>16.899999999999999</c:v>
                </c:pt>
                <c:pt idx="8">
                  <c:v>15.2</c:v>
                </c:pt>
                <c:pt idx="9">
                  <c:v>16.600000000000001</c:v>
                </c:pt>
                <c:pt idx="10">
                  <c:v>11.5</c:v>
                </c:pt>
                <c:pt idx="11">
                  <c:v>12.8</c:v>
                </c:pt>
                <c:pt idx="12">
                  <c:v>15.6</c:v>
                </c:pt>
                <c:pt idx="13">
                  <c:v>14.7</c:v>
                </c:pt>
                <c:pt idx="14">
                  <c:v>14.9</c:v>
                </c:pt>
                <c:pt idx="15">
                  <c:v>12.7</c:v>
                </c:pt>
                <c:pt idx="16">
                  <c:v>13.8</c:v>
                </c:pt>
                <c:pt idx="17">
                  <c:v>14</c:v>
                </c:pt>
                <c:pt idx="18">
                  <c:v>13.7</c:v>
                </c:pt>
                <c:pt idx="19">
                  <c:v>14.3</c:v>
                </c:pt>
                <c:pt idx="20">
                  <c:v>13.3</c:v>
                </c:pt>
                <c:pt idx="21">
                  <c:v>13.9</c:v>
                </c:pt>
                <c:pt idx="22">
                  <c:v>13.7</c:v>
                </c:pt>
                <c:pt idx="23">
                  <c:v>14.4</c:v>
                </c:pt>
                <c:pt idx="24">
                  <c:v>14.6</c:v>
                </c:pt>
                <c:pt idx="25">
                  <c:v>13.9</c:v>
                </c:pt>
                <c:pt idx="26">
                  <c:v>13.2</c:v>
                </c:pt>
                <c:pt idx="27">
                  <c:v>14.4</c:v>
                </c:pt>
                <c:pt idx="28">
                  <c:v>14.3</c:v>
                </c:pt>
                <c:pt idx="29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6-455D-BB5E-EB948F344990}"/>
            </c:ext>
          </c:extLst>
        </c:ser>
        <c:ser>
          <c:idx val="2"/>
          <c:order val="2"/>
          <c:tx>
            <c:strRef>
              <c:f>'Vending_Machine_Sum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Accuracy'!$F$148:$F$177</c:f>
              <c:numCache>
                <c:formatCode>General</c:formatCode>
                <c:ptCount val="30"/>
                <c:pt idx="0">
                  <c:v>16.47</c:v>
                </c:pt>
                <c:pt idx="1">
                  <c:v>20.11</c:v>
                </c:pt>
                <c:pt idx="2">
                  <c:v>20.88</c:v>
                </c:pt>
                <c:pt idx="3">
                  <c:v>18.75</c:v>
                </c:pt>
                <c:pt idx="4">
                  <c:v>30.58</c:v>
                </c:pt>
                <c:pt idx="5">
                  <c:v>15.4</c:v>
                </c:pt>
                <c:pt idx="6">
                  <c:v>17</c:v>
                </c:pt>
                <c:pt idx="7">
                  <c:v>17.899999999999999</c:v>
                </c:pt>
                <c:pt idx="8">
                  <c:v>14.7</c:v>
                </c:pt>
                <c:pt idx="9">
                  <c:v>19.2</c:v>
                </c:pt>
                <c:pt idx="10">
                  <c:v>11.8</c:v>
                </c:pt>
                <c:pt idx="11">
                  <c:v>11.7</c:v>
                </c:pt>
                <c:pt idx="12">
                  <c:v>12.9</c:v>
                </c:pt>
                <c:pt idx="13">
                  <c:v>12.3</c:v>
                </c:pt>
                <c:pt idx="14">
                  <c:v>14.6</c:v>
                </c:pt>
                <c:pt idx="15">
                  <c:v>14</c:v>
                </c:pt>
                <c:pt idx="16">
                  <c:v>14</c:v>
                </c:pt>
                <c:pt idx="17">
                  <c:v>13.5</c:v>
                </c:pt>
                <c:pt idx="18">
                  <c:v>12.3</c:v>
                </c:pt>
                <c:pt idx="19">
                  <c:v>14.4</c:v>
                </c:pt>
                <c:pt idx="20">
                  <c:v>11</c:v>
                </c:pt>
                <c:pt idx="21">
                  <c:v>12.5</c:v>
                </c:pt>
                <c:pt idx="22">
                  <c:v>11.8</c:v>
                </c:pt>
                <c:pt idx="23">
                  <c:v>10.1</c:v>
                </c:pt>
                <c:pt idx="24">
                  <c:v>12.2</c:v>
                </c:pt>
                <c:pt idx="25">
                  <c:v>12.9</c:v>
                </c:pt>
                <c:pt idx="26">
                  <c:v>10.8</c:v>
                </c:pt>
                <c:pt idx="27">
                  <c:v>12.2</c:v>
                </c:pt>
                <c:pt idx="28">
                  <c:v>10.02</c:v>
                </c:pt>
                <c:pt idx="2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6-455D-BB5E-EB948F344990}"/>
            </c:ext>
          </c:extLst>
        </c:ser>
        <c:ser>
          <c:idx val="3"/>
          <c:order val="3"/>
          <c:tx>
            <c:strRef>
              <c:f>'Vending_Machine_Sum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Accuracy'!$G$148:$G$177</c:f>
              <c:numCache>
                <c:formatCode>General</c:formatCode>
                <c:ptCount val="30"/>
                <c:pt idx="0">
                  <c:v>11.91</c:v>
                </c:pt>
                <c:pt idx="1">
                  <c:v>14.61</c:v>
                </c:pt>
                <c:pt idx="2">
                  <c:v>13.23</c:v>
                </c:pt>
                <c:pt idx="3">
                  <c:v>11.12</c:v>
                </c:pt>
                <c:pt idx="4">
                  <c:v>11.94</c:v>
                </c:pt>
                <c:pt idx="5">
                  <c:v>12.8</c:v>
                </c:pt>
                <c:pt idx="6">
                  <c:v>13.5</c:v>
                </c:pt>
                <c:pt idx="7">
                  <c:v>14.2</c:v>
                </c:pt>
                <c:pt idx="8">
                  <c:v>13.7</c:v>
                </c:pt>
                <c:pt idx="9">
                  <c:v>16</c:v>
                </c:pt>
                <c:pt idx="10">
                  <c:v>12.3</c:v>
                </c:pt>
                <c:pt idx="11">
                  <c:v>12.9</c:v>
                </c:pt>
                <c:pt idx="12">
                  <c:v>14</c:v>
                </c:pt>
                <c:pt idx="13">
                  <c:v>13.3</c:v>
                </c:pt>
                <c:pt idx="14">
                  <c:v>14.7</c:v>
                </c:pt>
                <c:pt idx="15">
                  <c:v>13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12.7</c:v>
                </c:pt>
                <c:pt idx="20">
                  <c:v>14.8</c:v>
                </c:pt>
                <c:pt idx="21">
                  <c:v>12.4</c:v>
                </c:pt>
                <c:pt idx="22">
                  <c:v>12.4</c:v>
                </c:pt>
                <c:pt idx="23">
                  <c:v>11.1</c:v>
                </c:pt>
                <c:pt idx="24">
                  <c:v>11.6</c:v>
                </c:pt>
                <c:pt idx="25">
                  <c:v>14.5</c:v>
                </c:pt>
                <c:pt idx="26">
                  <c:v>12.7</c:v>
                </c:pt>
                <c:pt idx="27">
                  <c:v>13.1</c:v>
                </c:pt>
                <c:pt idx="28">
                  <c:v>10.199999999999999</c:v>
                </c:pt>
                <c:pt idx="29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6-455D-BB5E-EB948F34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Accuracy'!$D$184:$D$213</c:f>
              <c:numCache>
                <c:formatCode>General</c:formatCode>
                <c:ptCount val="30"/>
                <c:pt idx="0">
                  <c:v>14.3</c:v>
                </c:pt>
                <c:pt idx="1">
                  <c:v>14.7</c:v>
                </c:pt>
                <c:pt idx="2">
                  <c:v>15.7</c:v>
                </c:pt>
                <c:pt idx="3">
                  <c:v>15.3</c:v>
                </c:pt>
                <c:pt idx="4">
                  <c:v>17.600000000000001</c:v>
                </c:pt>
                <c:pt idx="5">
                  <c:v>16.3</c:v>
                </c:pt>
                <c:pt idx="6">
                  <c:v>16.399999999999999</c:v>
                </c:pt>
                <c:pt idx="7">
                  <c:v>17.899999999999999</c:v>
                </c:pt>
                <c:pt idx="8">
                  <c:v>18</c:v>
                </c:pt>
                <c:pt idx="9">
                  <c:v>19.5</c:v>
                </c:pt>
                <c:pt idx="10">
                  <c:v>16.100000000000001</c:v>
                </c:pt>
                <c:pt idx="11">
                  <c:v>16.399999999999999</c:v>
                </c:pt>
                <c:pt idx="12">
                  <c:v>17.7</c:v>
                </c:pt>
                <c:pt idx="13">
                  <c:v>17.920000000000002</c:v>
                </c:pt>
                <c:pt idx="14">
                  <c:v>19.7</c:v>
                </c:pt>
                <c:pt idx="15">
                  <c:v>16.100000000000001</c:v>
                </c:pt>
                <c:pt idx="16">
                  <c:v>16.2</c:v>
                </c:pt>
                <c:pt idx="17">
                  <c:v>18.239999999999998</c:v>
                </c:pt>
                <c:pt idx="18">
                  <c:v>17.7</c:v>
                </c:pt>
                <c:pt idx="19">
                  <c:v>19.52</c:v>
                </c:pt>
                <c:pt idx="20">
                  <c:v>16.420000000000002</c:v>
                </c:pt>
                <c:pt idx="21">
                  <c:v>16.2</c:v>
                </c:pt>
                <c:pt idx="22">
                  <c:v>18.04</c:v>
                </c:pt>
                <c:pt idx="23">
                  <c:v>17.920000000000002</c:v>
                </c:pt>
                <c:pt idx="24">
                  <c:v>19</c:v>
                </c:pt>
                <c:pt idx="25">
                  <c:v>16.12</c:v>
                </c:pt>
                <c:pt idx="26">
                  <c:v>16.3</c:v>
                </c:pt>
                <c:pt idx="27">
                  <c:v>18.22</c:v>
                </c:pt>
                <c:pt idx="28">
                  <c:v>17.5</c:v>
                </c:pt>
                <c:pt idx="29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5-400B-A7DE-599EC134843B}"/>
            </c:ext>
          </c:extLst>
        </c:ser>
        <c:ser>
          <c:idx val="1"/>
          <c:order val="1"/>
          <c:tx>
            <c:strRef>
              <c:f>'Vending_Machine_Sum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Accuracy'!$E$184:$E$213</c:f>
              <c:numCache>
                <c:formatCode>General</c:formatCode>
                <c:ptCount val="30"/>
                <c:pt idx="0">
                  <c:v>14.5</c:v>
                </c:pt>
                <c:pt idx="1">
                  <c:v>14.4</c:v>
                </c:pt>
                <c:pt idx="2">
                  <c:v>15.9</c:v>
                </c:pt>
                <c:pt idx="3">
                  <c:v>15.2</c:v>
                </c:pt>
                <c:pt idx="4">
                  <c:v>17.100000000000001</c:v>
                </c:pt>
                <c:pt idx="5">
                  <c:v>15.9</c:v>
                </c:pt>
                <c:pt idx="6">
                  <c:v>15.9</c:v>
                </c:pt>
                <c:pt idx="7">
                  <c:v>18.2</c:v>
                </c:pt>
                <c:pt idx="8">
                  <c:v>17.05</c:v>
                </c:pt>
                <c:pt idx="9">
                  <c:v>18.3</c:v>
                </c:pt>
                <c:pt idx="10">
                  <c:v>16.2</c:v>
                </c:pt>
                <c:pt idx="11">
                  <c:v>16.3</c:v>
                </c:pt>
                <c:pt idx="12">
                  <c:v>17.7</c:v>
                </c:pt>
                <c:pt idx="13">
                  <c:v>18</c:v>
                </c:pt>
                <c:pt idx="14">
                  <c:v>20.100000000000001</c:v>
                </c:pt>
                <c:pt idx="15">
                  <c:v>15.9</c:v>
                </c:pt>
                <c:pt idx="16">
                  <c:v>16.2</c:v>
                </c:pt>
                <c:pt idx="17">
                  <c:v>18.100000000000001</c:v>
                </c:pt>
                <c:pt idx="18">
                  <c:v>17.8</c:v>
                </c:pt>
                <c:pt idx="19">
                  <c:v>19.2</c:v>
                </c:pt>
                <c:pt idx="20">
                  <c:v>16.3</c:v>
                </c:pt>
                <c:pt idx="21">
                  <c:v>16.12</c:v>
                </c:pt>
                <c:pt idx="22">
                  <c:v>17.7</c:v>
                </c:pt>
                <c:pt idx="23">
                  <c:v>17.45</c:v>
                </c:pt>
                <c:pt idx="24">
                  <c:v>19.12</c:v>
                </c:pt>
                <c:pt idx="25">
                  <c:v>16.2</c:v>
                </c:pt>
                <c:pt idx="26">
                  <c:v>16.3</c:v>
                </c:pt>
                <c:pt idx="27">
                  <c:v>18.02</c:v>
                </c:pt>
                <c:pt idx="28">
                  <c:v>17.940000000000001</c:v>
                </c:pt>
                <c:pt idx="29">
                  <c:v>18.72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5-400B-A7DE-599EC134843B}"/>
            </c:ext>
          </c:extLst>
        </c:ser>
        <c:ser>
          <c:idx val="2"/>
          <c:order val="2"/>
          <c:tx>
            <c:strRef>
              <c:f>'Vending_Machine_Sum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Accuracy'!$F$184:$F$213</c:f>
              <c:numCache>
                <c:formatCode>General</c:formatCode>
                <c:ptCount val="30"/>
                <c:pt idx="0">
                  <c:v>13.7</c:v>
                </c:pt>
                <c:pt idx="1">
                  <c:v>14.8</c:v>
                </c:pt>
                <c:pt idx="2">
                  <c:v>15.5</c:v>
                </c:pt>
                <c:pt idx="3">
                  <c:v>15.2</c:v>
                </c:pt>
                <c:pt idx="4">
                  <c:v>17.2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18.3</c:v>
                </c:pt>
                <c:pt idx="8">
                  <c:v>18.22</c:v>
                </c:pt>
                <c:pt idx="9">
                  <c:v>19.8</c:v>
                </c:pt>
                <c:pt idx="10">
                  <c:v>16.100000000000001</c:v>
                </c:pt>
                <c:pt idx="11">
                  <c:v>16.399999999999999</c:v>
                </c:pt>
                <c:pt idx="12">
                  <c:v>17.899999999999999</c:v>
                </c:pt>
                <c:pt idx="13">
                  <c:v>18</c:v>
                </c:pt>
                <c:pt idx="14">
                  <c:v>19.7</c:v>
                </c:pt>
                <c:pt idx="15">
                  <c:v>16</c:v>
                </c:pt>
                <c:pt idx="16">
                  <c:v>16</c:v>
                </c:pt>
                <c:pt idx="17">
                  <c:v>18.32</c:v>
                </c:pt>
                <c:pt idx="18">
                  <c:v>17.82</c:v>
                </c:pt>
                <c:pt idx="19">
                  <c:v>19.14</c:v>
                </c:pt>
                <c:pt idx="20">
                  <c:v>16.22</c:v>
                </c:pt>
                <c:pt idx="21">
                  <c:v>16.2</c:v>
                </c:pt>
                <c:pt idx="22">
                  <c:v>17.82</c:v>
                </c:pt>
                <c:pt idx="23">
                  <c:v>17.600000000000001</c:v>
                </c:pt>
                <c:pt idx="24">
                  <c:v>18.7</c:v>
                </c:pt>
                <c:pt idx="25">
                  <c:v>16.399999999999999</c:v>
                </c:pt>
                <c:pt idx="26">
                  <c:v>16.22</c:v>
                </c:pt>
                <c:pt idx="27">
                  <c:v>18.04</c:v>
                </c:pt>
                <c:pt idx="28">
                  <c:v>17.7</c:v>
                </c:pt>
                <c:pt idx="29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5-400B-A7DE-599EC134843B}"/>
            </c:ext>
          </c:extLst>
        </c:ser>
        <c:ser>
          <c:idx val="3"/>
          <c:order val="3"/>
          <c:tx>
            <c:strRef>
              <c:f>'Vending_Machine_Sum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Accuracy'!$G$184:$G$213</c:f>
              <c:numCache>
                <c:formatCode>General</c:formatCode>
                <c:ptCount val="30"/>
                <c:pt idx="0">
                  <c:v>14.4</c:v>
                </c:pt>
                <c:pt idx="1">
                  <c:v>14.2</c:v>
                </c:pt>
                <c:pt idx="2">
                  <c:v>15.9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16.2</c:v>
                </c:pt>
                <c:pt idx="6">
                  <c:v>16.100000000000001</c:v>
                </c:pt>
                <c:pt idx="7">
                  <c:v>17.5</c:v>
                </c:pt>
                <c:pt idx="8">
                  <c:v>17.899999999999999</c:v>
                </c:pt>
                <c:pt idx="9">
                  <c:v>19.5</c:v>
                </c:pt>
                <c:pt idx="10">
                  <c:v>16.2</c:v>
                </c:pt>
                <c:pt idx="11">
                  <c:v>16.5</c:v>
                </c:pt>
                <c:pt idx="12">
                  <c:v>17.72</c:v>
                </c:pt>
                <c:pt idx="13">
                  <c:v>18.12</c:v>
                </c:pt>
                <c:pt idx="14">
                  <c:v>19.5</c:v>
                </c:pt>
                <c:pt idx="15">
                  <c:v>15.92</c:v>
                </c:pt>
                <c:pt idx="16">
                  <c:v>16.100000000000001</c:v>
                </c:pt>
                <c:pt idx="17">
                  <c:v>17.739999999999998</c:v>
                </c:pt>
                <c:pt idx="18">
                  <c:v>18.100000000000001</c:v>
                </c:pt>
                <c:pt idx="19">
                  <c:v>20</c:v>
                </c:pt>
                <c:pt idx="20">
                  <c:v>16.12</c:v>
                </c:pt>
                <c:pt idx="21">
                  <c:v>16.3</c:v>
                </c:pt>
                <c:pt idx="22">
                  <c:v>17.55</c:v>
                </c:pt>
                <c:pt idx="23">
                  <c:v>17.420000000000002</c:v>
                </c:pt>
                <c:pt idx="24">
                  <c:v>19.02</c:v>
                </c:pt>
                <c:pt idx="25">
                  <c:v>16.399999999999999</c:v>
                </c:pt>
                <c:pt idx="26">
                  <c:v>16.2</c:v>
                </c:pt>
                <c:pt idx="27">
                  <c:v>17.84</c:v>
                </c:pt>
                <c:pt idx="28">
                  <c:v>17.7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5-400B-A7DE-599EC134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Accuracy'!$D$220:$D$249</c:f>
              <c:numCache>
                <c:formatCode>General</c:formatCode>
                <c:ptCount val="30"/>
                <c:pt idx="0">
                  <c:v>9.5500000000000007</c:v>
                </c:pt>
                <c:pt idx="1">
                  <c:v>8.0399999999999991</c:v>
                </c:pt>
                <c:pt idx="2">
                  <c:v>11.22</c:v>
                </c:pt>
                <c:pt idx="3">
                  <c:v>11.73</c:v>
                </c:pt>
                <c:pt idx="4">
                  <c:v>11.77</c:v>
                </c:pt>
                <c:pt idx="5">
                  <c:v>9.3000000000000007</c:v>
                </c:pt>
                <c:pt idx="6">
                  <c:v>9.1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9.9</c:v>
                </c:pt>
                <c:pt idx="12">
                  <c:v>10.5</c:v>
                </c:pt>
                <c:pt idx="13">
                  <c:v>9.51</c:v>
                </c:pt>
                <c:pt idx="14">
                  <c:v>11.6</c:v>
                </c:pt>
                <c:pt idx="15">
                  <c:v>9.81</c:v>
                </c:pt>
                <c:pt idx="16">
                  <c:v>9.11</c:v>
                </c:pt>
                <c:pt idx="17">
                  <c:v>10.41</c:v>
                </c:pt>
                <c:pt idx="18">
                  <c:v>10.199999999999999</c:v>
                </c:pt>
                <c:pt idx="19">
                  <c:v>11.72</c:v>
                </c:pt>
                <c:pt idx="20">
                  <c:v>10.44</c:v>
                </c:pt>
                <c:pt idx="21">
                  <c:v>9.91</c:v>
                </c:pt>
                <c:pt idx="22">
                  <c:v>11.2</c:v>
                </c:pt>
                <c:pt idx="23">
                  <c:v>10.31</c:v>
                </c:pt>
                <c:pt idx="24">
                  <c:v>11.51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1-47AB-BDAC-DCF8B0116C6A}"/>
            </c:ext>
          </c:extLst>
        </c:ser>
        <c:ser>
          <c:idx val="1"/>
          <c:order val="1"/>
          <c:tx>
            <c:strRef>
              <c:f>'Vending_Machine_Sum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Accuracy'!$E$220:$E$249</c:f>
              <c:numCache>
                <c:formatCode>General</c:formatCode>
                <c:ptCount val="30"/>
                <c:pt idx="0">
                  <c:v>8.9700000000000006</c:v>
                </c:pt>
                <c:pt idx="1">
                  <c:v>9.34</c:v>
                </c:pt>
                <c:pt idx="2">
                  <c:v>11.01</c:v>
                </c:pt>
                <c:pt idx="3">
                  <c:v>11.62</c:v>
                </c:pt>
                <c:pt idx="4">
                  <c:v>11.49</c:v>
                </c:pt>
                <c:pt idx="5">
                  <c:v>9.1</c:v>
                </c:pt>
                <c:pt idx="6">
                  <c:v>8.8000000000000007</c:v>
                </c:pt>
                <c:pt idx="7">
                  <c:v>9.5</c:v>
                </c:pt>
                <c:pt idx="8">
                  <c:v>9.9</c:v>
                </c:pt>
                <c:pt idx="9">
                  <c:v>10</c:v>
                </c:pt>
                <c:pt idx="10">
                  <c:v>9.81</c:v>
                </c:pt>
                <c:pt idx="11">
                  <c:v>8.8000000000000007</c:v>
                </c:pt>
                <c:pt idx="12">
                  <c:v>10.210000000000001</c:v>
                </c:pt>
                <c:pt idx="13">
                  <c:v>10.210000000000001</c:v>
                </c:pt>
                <c:pt idx="14">
                  <c:v>10.199999999999999</c:v>
                </c:pt>
                <c:pt idx="15">
                  <c:v>9.2200000000000006</c:v>
                </c:pt>
                <c:pt idx="16">
                  <c:v>10.11</c:v>
                </c:pt>
                <c:pt idx="17">
                  <c:v>10.119999999999999</c:v>
                </c:pt>
                <c:pt idx="18">
                  <c:v>10.52</c:v>
                </c:pt>
                <c:pt idx="19">
                  <c:v>10.8</c:v>
                </c:pt>
                <c:pt idx="20">
                  <c:v>10.64</c:v>
                </c:pt>
                <c:pt idx="21">
                  <c:v>11.02</c:v>
                </c:pt>
                <c:pt idx="22">
                  <c:v>11.21</c:v>
                </c:pt>
                <c:pt idx="23">
                  <c:v>11.33</c:v>
                </c:pt>
                <c:pt idx="24">
                  <c:v>12</c:v>
                </c:pt>
                <c:pt idx="25">
                  <c:v>10.119999999999999</c:v>
                </c:pt>
                <c:pt idx="26">
                  <c:v>10.31</c:v>
                </c:pt>
                <c:pt idx="27">
                  <c:v>11.7</c:v>
                </c:pt>
                <c:pt idx="28">
                  <c:v>11.35</c:v>
                </c:pt>
                <c:pt idx="29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1-47AB-BDAC-DCF8B0116C6A}"/>
            </c:ext>
          </c:extLst>
        </c:ser>
        <c:ser>
          <c:idx val="2"/>
          <c:order val="2"/>
          <c:tx>
            <c:strRef>
              <c:f>'Vending_Machine_Sum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Accuracy'!$F$220:$F$249</c:f>
              <c:numCache>
                <c:formatCode>General</c:formatCode>
                <c:ptCount val="30"/>
                <c:pt idx="0">
                  <c:v>11.21</c:v>
                </c:pt>
                <c:pt idx="1">
                  <c:v>9.61</c:v>
                </c:pt>
                <c:pt idx="2">
                  <c:v>11.99</c:v>
                </c:pt>
                <c:pt idx="3">
                  <c:v>9.68</c:v>
                </c:pt>
                <c:pt idx="4">
                  <c:v>13.04</c:v>
                </c:pt>
                <c:pt idx="5">
                  <c:v>9.4</c:v>
                </c:pt>
                <c:pt idx="6">
                  <c:v>9</c:v>
                </c:pt>
                <c:pt idx="7">
                  <c:v>9.6999999999999993</c:v>
                </c:pt>
                <c:pt idx="8">
                  <c:v>9.5</c:v>
                </c:pt>
                <c:pt idx="9">
                  <c:v>9.8000000000000007</c:v>
                </c:pt>
                <c:pt idx="10">
                  <c:v>9.9</c:v>
                </c:pt>
                <c:pt idx="11">
                  <c:v>9.5</c:v>
                </c:pt>
                <c:pt idx="12">
                  <c:v>10.1</c:v>
                </c:pt>
                <c:pt idx="13">
                  <c:v>10.61</c:v>
                </c:pt>
                <c:pt idx="14">
                  <c:v>10.5</c:v>
                </c:pt>
                <c:pt idx="15">
                  <c:v>10.7</c:v>
                </c:pt>
                <c:pt idx="16">
                  <c:v>9.7100000000000009</c:v>
                </c:pt>
                <c:pt idx="17">
                  <c:v>11.11</c:v>
                </c:pt>
                <c:pt idx="18">
                  <c:v>11.42</c:v>
                </c:pt>
                <c:pt idx="19">
                  <c:v>11.6</c:v>
                </c:pt>
                <c:pt idx="20">
                  <c:v>10.52</c:v>
                </c:pt>
                <c:pt idx="21">
                  <c:v>9.6199999999999992</c:v>
                </c:pt>
                <c:pt idx="22">
                  <c:v>11.51</c:v>
                </c:pt>
                <c:pt idx="23">
                  <c:v>10.62</c:v>
                </c:pt>
                <c:pt idx="24">
                  <c:v>11.8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1-47AB-BDAC-DCF8B0116C6A}"/>
            </c:ext>
          </c:extLst>
        </c:ser>
        <c:ser>
          <c:idx val="3"/>
          <c:order val="3"/>
          <c:tx>
            <c:strRef>
              <c:f>'Vending_Machine_Sum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Accuracy'!$G$220:$G$249</c:f>
              <c:numCache>
                <c:formatCode>General</c:formatCode>
                <c:ptCount val="30"/>
                <c:pt idx="0">
                  <c:v>9.89</c:v>
                </c:pt>
                <c:pt idx="1">
                  <c:v>11.93</c:v>
                </c:pt>
                <c:pt idx="2">
                  <c:v>10.65</c:v>
                </c:pt>
                <c:pt idx="3">
                  <c:v>11.18</c:v>
                </c:pt>
                <c:pt idx="4">
                  <c:v>12.2</c:v>
                </c:pt>
                <c:pt idx="5">
                  <c:v>9.3000000000000007</c:v>
                </c:pt>
                <c:pt idx="6">
                  <c:v>8.9</c:v>
                </c:pt>
                <c:pt idx="7">
                  <c:v>9.9</c:v>
                </c:pt>
                <c:pt idx="8">
                  <c:v>9.6</c:v>
                </c:pt>
                <c:pt idx="9">
                  <c:v>9.8000000000000007</c:v>
                </c:pt>
                <c:pt idx="10">
                  <c:v>9.1999999999999993</c:v>
                </c:pt>
                <c:pt idx="11">
                  <c:v>8.6</c:v>
                </c:pt>
                <c:pt idx="12">
                  <c:v>9.5</c:v>
                </c:pt>
                <c:pt idx="13">
                  <c:v>9.4</c:v>
                </c:pt>
                <c:pt idx="14">
                  <c:v>9.61</c:v>
                </c:pt>
                <c:pt idx="15">
                  <c:v>9.61</c:v>
                </c:pt>
                <c:pt idx="16">
                  <c:v>8.83</c:v>
                </c:pt>
                <c:pt idx="17">
                  <c:v>9.7100000000000009</c:v>
                </c:pt>
                <c:pt idx="18">
                  <c:v>10.11</c:v>
                </c:pt>
                <c:pt idx="19">
                  <c:v>11.7</c:v>
                </c:pt>
                <c:pt idx="20">
                  <c:v>11.7</c:v>
                </c:pt>
                <c:pt idx="21">
                  <c:v>10</c:v>
                </c:pt>
                <c:pt idx="22">
                  <c:v>10.51</c:v>
                </c:pt>
                <c:pt idx="23">
                  <c:v>10.63</c:v>
                </c:pt>
                <c:pt idx="24">
                  <c:v>11.43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31-47AB-BDAC-DCF8B011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MazeComplete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Accuracy'!$D$4:$D$33</c:f>
              <c:numCache>
                <c:formatCode>General</c:formatCode>
                <c:ptCount val="30"/>
                <c:pt idx="0">
                  <c:v>38.67</c:v>
                </c:pt>
                <c:pt idx="1">
                  <c:v>42.17</c:v>
                </c:pt>
                <c:pt idx="2">
                  <c:v>43.21</c:v>
                </c:pt>
                <c:pt idx="3">
                  <c:v>38.159999999999997</c:v>
                </c:pt>
                <c:pt idx="4">
                  <c:v>36.36</c:v>
                </c:pt>
                <c:pt idx="5">
                  <c:v>53.38</c:v>
                </c:pt>
                <c:pt idx="6">
                  <c:v>52.34</c:v>
                </c:pt>
                <c:pt idx="7">
                  <c:v>52.11</c:v>
                </c:pt>
                <c:pt idx="8">
                  <c:v>49.27</c:v>
                </c:pt>
                <c:pt idx="9">
                  <c:v>49.35</c:v>
                </c:pt>
                <c:pt idx="10">
                  <c:v>59.09</c:v>
                </c:pt>
                <c:pt idx="11">
                  <c:v>60</c:v>
                </c:pt>
                <c:pt idx="12">
                  <c:v>60.85</c:v>
                </c:pt>
                <c:pt idx="13">
                  <c:v>60.28</c:v>
                </c:pt>
                <c:pt idx="14">
                  <c:v>59.54</c:v>
                </c:pt>
                <c:pt idx="15">
                  <c:v>61.5</c:v>
                </c:pt>
                <c:pt idx="16">
                  <c:v>64.5</c:v>
                </c:pt>
                <c:pt idx="17">
                  <c:v>62.4</c:v>
                </c:pt>
                <c:pt idx="18">
                  <c:v>63.5</c:v>
                </c:pt>
                <c:pt idx="19">
                  <c:v>61.1</c:v>
                </c:pt>
                <c:pt idx="20">
                  <c:v>71.7</c:v>
                </c:pt>
                <c:pt idx="21">
                  <c:v>72.3</c:v>
                </c:pt>
                <c:pt idx="22">
                  <c:v>70.3</c:v>
                </c:pt>
                <c:pt idx="23">
                  <c:v>70.900000000000006</c:v>
                </c:pt>
                <c:pt idx="24">
                  <c:v>69.8</c:v>
                </c:pt>
                <c:pt idx="25">
                  <c:v>77</c:v>
                </c:pt>
                <c:pt idx="26">
                  <c:v>81.2</c:v>
                </c:pt>
                <c:pt idx="27">
                  <c:v>75.900000000000006</c:v>
                </c:pt>
                <c:pt idx="28">
                  <c:v>73.5</c:v>
                </c:pt>
                <c:pt idx="29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6-4F7A-A7BA-5E19CB017D98}"/>
            </c:ext>
          </c:extLst>
        </c:ser>
        <c:ser>
          <c:idx val="1"/>
          <c:order val="1"/>
          <c:tx>
            <c:strRef>
              <c:f>'MazeComplete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14.55</c:v>
                </c:pt>
                <c:pt idx="16">
                  <c:v>38.75</c:v>
                </c:pt>
                <c:pt idx="17">
                  <c:v>34.92</c:v>
                </c:pt>
                <c:pt idx="18">
                  <c:v>45.6</c:v>
                </c:pt>
                <c:pt idx="19">
                  <c:v>39.299999999999997</c:v>
                </c:pt>
                <c:pt idx="20">
                  <c:v>51.4</c:v>
                </c:pt>
                <c:pt idx="21">
                  <c:v>50.06</c:v>
                </c:pt>
                <c:pt idx="22">
                  <c:v>47.36</c:v>
                </c:pt>
                <c:pt idx="23">
                  <c:v>51.3</c:v>
                </c:pt>
                <c:pt idx="24">
                  <c:v>51.56</c:v>
                </c:pt>
                <c:pt idx="25">
                  <c:v>51.11</c:v>
                </c:pt>
                <c:pt idx="26">
                  <c:v>51.16</c:v>
                </c:pt>
                <c:pt idx="27">
                  <c:v>48.65</c:v>
                </c:pt>
                <c:pt idx="28">
                  <c:v>53.01</c:v>
                </c:pt>
                <c:pt idx="29">
                  <c:v>52.16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6-4F7A-A7BA-5E19CB017D98}"/>
            </c:ext>
          </c:extLst>
        </c:ser>
        <c:ser>
          <c:idx val="2"/>
          <c:order val="2"/>
          <c:tx>
            <c:strRef>
              <c:f>'MazeComplete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Accuracy'!$F$4:$F$33</c:f>
              <c:numCache>
                <c:formatCode>General</c:formatCode>
                <c:ptCount val="30"/>
                <c:pt idx="0">
                  <c:v>59.62</c:v>
                </c:pt>
                <c:pt idx="1">
                  <c:v>46.88</c:v>
                </c:pt>
                <c:pt idx="2">
                  <c:v>53.33</c:v>
                </c:pt>
                <c:pt idx="3">
                  <c:v>43.43</c:v>
                </c:pt>
                <c:pt idx="4">
                  <c:v>43.28</c:v>
                </c:pt>
                <c:pt idx="5">
                  <c:v>53.55</c:v>
                </c:pt>
                <c:pt idx="6">
                  <c:v>47.8</c:v>
                </c:pt>
                <c:pt idx="7">
                  <c:v>48.2</c:v>
                </c:pt>
                <c:pt idx="8">
                  <c:v>45.3</c:v>
                </c:pt>
                <c:pt idx="9">
                  <c:v>53.81</c:v>
                </c:pt>
                <c:pt idx="10">
                  <c:v>54.12</c:v>
                </c:pt>
                <c:pt idx="11">
                  <c:v>48.09</c:v>
                </c:pt>
                <c:pt idx="12">
                  <c:v>49.2</c:v>
                </c:pt>
                <c:pt idx="13">
                  <c:v>46.08</c:v>
                </c:pt>
                <c:pt idx="14">
                  <c:v>50.9</c:v>
                </c:pt>
                <c:pt idx="15">
                  <c:v>51.3</c:v>
                </c:pt>
                <c:pt idx="16">
                  <c:v>48.5</c:v>
                </c:pt>
                <c:pt idx="17">
                  <c:v>47.9</c:v>
                </c:pt>
                <c:pt idx="18">
                  <c:v>49.4</c:v>
                </c:pt>
                <c:pt idx="19">
                  <c:v>47.6</c:v>
                </c:pt>
                <c:pt idx="20">
                  <c:v>53.4</c:v>
                </c:pt>
                <c:pt idx="21">
                  <c:v>47.2</c:v>
                </c:pt>
                <c:pt idx="22">
                  <c:v>49.1</c:v>
                </c:pt>
                <c:pt idx="23">
                  <c:v>47.1</c:v>
                </c:pt>
                <c:pt idx="24">
                  <c:v>49.8</c:v>
                </c:pt>
                <c:pt idx="25">
                  <c:v>53.3</c:v>
                </c:pt>
                <c:pt idx="26">
                  <c:v>47.1</c:v>
                </c:pt>
                <c:pt idx="27">
                  <c:v>50.3</c:v>
                </c:pt>
                <c:pt idx="28">
                  <c:v>47.7</c:v>
                </c:pt>
                <c:pt idx="29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6-4F7A-A7BA-5E19CB017D98}"/>
            </c:ext>
          </c:extLst>
        </c:ser>
        <c:ser>
          <c:idx val="3"/>
          <c:order val="3"/>
          <c:tx>
            <c:strRef>
              <c:f>'MazeComplete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Accuracy'!$G$4:$G$33</c:f>
              <c:numCache>
                <c:formatCode>General</c:formatCode>
                <c:ptCount val="30"/>
                <c:pt idx="0">
                  <c:v>86.67</c:v>
                </c:pt>
                <c:pt idx="1">
                  <c:v>75</c:v>
                </c:pt>
                <c:pt idx="2">
                  <c:v>80</c:v>
                </c:pt>
                <c:pt idx="3">
                  <c:v>71.430000000000007</c:v>
                </c:pt>
                <c:pt idx="4">
                  <c:v>83.33</c:v>
                </c:pt>
                <c:pt idx="5">
                  <c:v>78.08</c:v>
                </c:pt>
                <c:pt idx="6">
                  <c:v>73.680000000000007</c:v>
                </c:pt>
                <c:pt idx="7">
                  <c:v>78.12</c:v>
                </c:pt>
                <c:pt idx="8">
                  <c:v>69.33</c:v>
                </c:pt>
                <c:pt idx="9">
                  <c:v>67.209999999999994</c:v>
                </c:pt>
                <c:pt idx="10">
                  <c:v>55.81</c:v>
                </c:pt>
                <c:pt idx="11">
                  <c:v>54.71</c:v>
                </c:pt>
                <c:pt idx="12">
                  <c:v>54.44</c:v>
                </c:pt>
                <c:pt idx="13">
                  <c:v>55.51</c:v>
                </c:pt>
                <c:pt idx="14">
                  <c:v>54.9</c:v>
                </c:pt>
                <c:pt idx="15">
                  <c:v>58</c:v>
                </c:pt>
                <c:pt idx="16">
                  <c:v>59.2</c:v>
                </c:pt>
                <c:pt idx="17">
                  <c:v>56</c:v>
                </c:pt>
                <c:pt idx="18">
                  <c:v>54.6</c:v>
                </c:pt>
                <c:pt idx="19">
                  <c:v>54.8</c:v>
                </c:pt>
                <c:pt idx="20">
                  <c:v>65.599999999999994</c:v>
                </c:pt>
                <c:pt idx="21">
                  <c:v>66.099999999999994</c:v>
                </c:pt>
                <c:pt idx="22">
                  <c:v>61.5</c:v>
                </c:pt>
                <c:pt idx="23">
                  <c:v>58.73</c:v>
                </c:pt>
                <c:pt idx="24">
                  <c:v>61.4</c:v>
                </c:pt>
                <c:pt idx="25">
                  <c:v>72.099999999999994</c:v>
                </c:pt>
                <c:pt idx="26">
                  <c:v>71.400000000000006</c:v>
                </c:pt>
                <c:pt idx="27">
                  <c:v>68.7</c:v>
                </c:pt>
                <c:pt idx="28">
                  <c:v>67.400000000000006</c:v>
                </c:pt>
                <c:pt idx="29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6-4F7A-A7BA-5E19CB01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Accuracy'!$D$40:$D$69</c:f>
              <c:numCache>
                <c:formatCode>General</c:formatCode>
                <c:ptCount val="30"/>
                <c:pt idx="0">
                  <c:v>49.4</c:v>
                </c:pt>
                <c:pt idx="1">
                  <c:v>49.2</c:v>
                </c:pt>
                <c:pt idx="2">
                  <c:v>51.4</c:v>
                </c:pt>
                <c:pt idx="3">
                  <c:v>45.5</c:v>
                </c:pt>
                <c:pt idx="4">
                  <c:v>47.3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49.4</c:v>
                </c:pt>
                <c:pt idx="12">
                  <c:v>48</c:v>
                </c:pt>
                <c:pt idx="13">
                  <c:v>51.4</c:v>
                </c:pt>
                <c:pt idx="14">
                  <c:v>50.7</c:v>
                </c:pt>
                <c:pt idx="15">
                  <c:v>46</c:v>
                </c:pt>
                <c:pt idx="16">
                  <c:v>44.4</c:v>
                </c:pt>
                <c:pt idx="17">
                  <c:v>44.3</c:v>
                </c:pt>
                <c:pt idx="18">
                  <c:v>47.8</c:v>
                </c:pt>
                <c:pt idx="19">
                  <c:v>46.6</c:v>
                </c:pt>
                <c:pt idx="20">
                  <c:v>51.3</c:v>
                </c:pt>
                <c:pt idx="21">
                  <c:v>51.1</c:v>
                </c:pt>
                <c:pt idx="22">
                  <c:v>52.1</c:v>
                </c:pt>
                <c:pt idx="23">
                  <c:v>52.8</c:v>
                </c:pt>
                <c:pt idx="24">
                  <c:v>51</c:v>
                </c:pt>
                <c:pt idx="25">
                  <c:v>58</c:v>
                </c:pt>
                <c:pt idx="26">
                  <c:v>54.6</c:v>
                </c:pt>
                <c:pt idx="27">
                  <c:v>52.8</c:v>
                </c:pt>
                <c:pt idx="28">
                  <c:v>55.3</c:v>
                </c:pt>
                <c:pt idx="29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6-4766-8ADE-8B55589472A2}"/>
            </c:ext>
          </c:extLst>
        </c:ser>
        <c:ser>
          <c:idx val="1"/>
          <c:order val="1"/>
          <c:tx>
            <c:strRef>
              <c:f>'MazeComplete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Accuracy'!$E$40:$E$69</c:f>
              <c:numCache>
                <c:formatCode>General</c:formatCode>
                <c:ptCount val="30"/>
                <c:pt idx="0">
                  <c:v>48.8</c:v>
                </c:pt>
                <c:pt idx="1">
                  <c:v>49.5</c:v>
                </c:pt>
                <c:pt idx="2">
                  <c:v>50.8</c:v>
                </c:pt>
                <c:pt idx="3">
                  <c:v>47.2</c:v>
                </c:pt>
                <c:pt idx="4">
                  <c:v>46.5</c:v>
                </c:pt>
                <c:pt idx="5">
                  <c:v>40.1</c:v>
                </c:pt>
                <c:pt idx="6">
                  <c:v>41.2</c:v>
                </c:pt>
                <c:pt idx="7">
                  <c:v>41.8</c:v>
                </c:pt>
                <c:pt idx="8">
                  <c:v>40</c:v>
                </c:pt>
                <c:pt idx="9">
                  <c:v>38.299999999999997</c:v>
                </c:pt>
                <c:pt idx="10">
                  <c:v>45.9</c:v>
                </c:pt>
                <c:pt idx="11">
                  <c:v>46.6</c:v>
                </c:pt>
                <c:pt idx="12">
                  <c:v>47.1</c:v>
                </c:pt>
                <c:pt idx="13">
                  <c:v>46.4</c:v>
                </c:pt>
                <c:pt idx="14">
                  <c:v>45.5</c:v>
                </c:pt>
                <c:pt idx="15">
                  <c:v>44.7</c:v>
                </c:pt>
                <c:pt idx="16">
                  <c:v>46.2</c:v>
                </c:pt>
                <c:pt idx="17">
                  <c:v>44.3</c:v>
                </c:pt>
                <c:pt idx="18">
                  <c:v>41.9</c:v>
                </c:pt>
                <c:pt idx="19">
                  <c:v>43.5</c:v>
                </c:pt>
                <c:pt idx="20">
                  <c:v>60.6</c:v>
                </c:pt>
                <c:pt idx="21">
                  <c:v>61.5</c:v>
                </c:pt>
                <c:pt idx="22">
                  <c:v>56.2</c:v>
                </c:pt>
                <c:pt idx="23">
                  <c:v>58.9</c:v>
                </c:pt>
                <c:pt idx="24">
                  <c:v>53.9</c:v>
                </c:pt>
                <c:pt idx="25">
                  <c:v>55.1</c:v>
                </c:pt>
                <c:pt idx="26">
                  <c:v>54.7</c:v>
                </c:pt>
                <c:pt idx="27">
                  <c:v>52.8</c:v>
                </c:pt>
                <c:pt idx="28">
                  <c:v>54.4</c:v>
                </c:pt>
                <c:pt idx="29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6-4766-8ADE-8B55589472A2}"/>
            </c:ext>
          </c:extLst>
        </c:ser>
        <c:ser>
          <c:idx val="2"/>
          <c:order val="2"/>
          <c:tx>
            <c:strRef>
              <c:f>'MazeComplete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Accuracy'!$F$40:$F$69</c:f>
              <c:numCache>
                <c:formatCode>General</c:formatCode>
                <c:ptCount val="30"/>
                <c:pt idx="0">
                  <c:v>46.4</c:v>
                </c:pt>
                <c:pt idx="1">
                  <c:v>51.9</c:v>
                </c:pt>
                <c:pt idx="2">
                  <c:v>51.3</c:v>
                </c:pt>
                <c:pt idx="3">
                  <c:v>53.2</c:v>
                </c:pt>
                <c:pt idx="4">
                  <c:v>49.1</c:v>
                </c:pt>
                <c:pt idx="5">
                  <c:v>48.1</c:v>
                </c:pt>
                <c:pt idx="6">
                  <c:v>52.7</c:v>
                </c:pt>
                <c:pt idx="7">
                  <c:v>51.9</c:v>
                </c:pt>
                <c:pt idx="8">
                  <c:v>52.4</c:v>
                </c:pt>
                <c:pt idx="9">
                  <c:v>50</c:v>
                </c:pt>
                <c:pt idx="10">
                  <c:v>54.2</c:v>
                </c:pt>
                <c:pt idx="11">
                  <c:v>46.9</c:v>
                </c:pt>
                <c:pt idx="12">
                  <c:v>48.6</c:v>
                </c:pt>
                <c:pt idx="13">
                  <c:v>46.3</c:v>
                </c:pt>
                <c:pt idx="14">
                  <c:v>51.6</c:v>
                </c:pt>
                <c:pt idx="15">
                  <c:v>53.9</c:v>
                </c:pt>
                <c:pt idx="16">
                  <c:v>47.9</c:v>
                </c:pt>
                <c:pt idx="17">
                  <c:v>48.7</c:v>
                </c:pt>
                <c:pt idx="18">
                  <c:v>46.7</c:v>
                </c:pt>
                <c:pt idx="19">
                  <c:v>50.7</c:v>
                </c:pt>
                <c:pt idx="20">
                  <c:v>53.5</c:v>
                </c:pt>
                <c:pt idx="21">
                  <c:v>48.1</c:v>
                </c:pt>
                <c:pt idx="22">
                  <c:v>49.3</c:v>
                </c:pt>
                <c:pt idx="23">
                  <c:v>45.8</c:v>
                </c:pt>
                <c:pt idx="24">
                  <c:v>50.1</c:v>
                </c:pt>
                <c:pt idx="25">
                  <c:v>53.4</c:v>
                </c:pt>
                <c:pt idx="26">
                  <c:v>47.7</c:v>
                </c:pt>
                <c:pt idx="27">
                  <c:v>49.9</c:v>
                </c:pt>
                <c:pt idx="28">
                  <c:v>46.2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6-4766-8ADE-8B55589472A2}"/>
            </c:ext>
          </c:extLst>
        </c:ser>
        <c:ser>
          <c:idx val="3"/>
          <c:order val="3"/>
          <c:tx>
            <c:strRef>
              <c:f>'MazeComplete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Accuracy'!$G$40:$G$69</c:f>
              <c:numCache>
                <c:formatCode>General</c:formatCode>
                <c:ptCount val="30"/>
                <c:pt idx="0">
                  <c:v>47.1</c:v>
                </c:pt>
                <c:pt idx="1">
                  <c:v>47.6</c:v>
                </c:pt>
                <c:pt idx="2">
                  <c:v>49.9</c:v>
                </c:pt>
                <c:pt idx="3">
                  <c:v>45.7</c:v>
                </c:pt>
                <c:pt idx="4">
                  <c:v>45.7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49.7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43.1</c:v>
                </c:pt>
                <c:pt idx="16">
                  <c:v>43.1</c:v>
                </c:pt>
                <c:pt idx="17">
                  <c:v>42.6</c:v>
                </c:pt>
                <c:pt idx="18">
                  <c:v>46.1</c:v>
                </c:pt>
                <c:pt idx="19">
                  <c:v>45.7</c:v>
                </c:pt>
                <c:pt idx="20">
                  <c:v>49.5</c:v>
                </c:pt>
                <c:pt idx="21">
                  <c:v>49</c:v>
                </c:pt>
                <c:pt idx="22">
                  <c:v>48</c:v>
                </c:pt>
                <c:pt idx="23">
                  <c:v>51</c:v>
                </c:pt>
                <c:pt idx="24">
                  <c:v>49.2</c:v>
                </c:pt>
                <c:pt idx="25">
                  <c:v>50.6</c:v>
                </c:pt>
                <c:pt idx="26">
                  <c:v>50.1</c:v>
                </c:pt>
                <c:pt idx="27">
                  <c:v>48.8</c:v>
                </c:pt>
                <c:pt idx="28">
                  <c:v>53.1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6-4766-8ADE-8B555894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Accuracy'!$D$76:$D$105</c:f>
              <c:numCache>
                <c:formatCode>General</c:formatCode>
                <c:ptCount val="30"/>
                <c:pt idx="0">
                  <c:v>50.1</c:v>
                </c:pt>
                <c:pt idx="1">
                  <c:v>50.4</c:v>
                </c:pt>
                <c:pt idx="2">
                  <c:v>52</c:v>
                </c:pt>
                <c:pt idx="3">
                  <c:v>48.6</c:v>
                </c:pt>
                <c:pt idx="4">
                  <c:v>49.1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51.5</c:v>
                </c:pt>
                <c:pt idx="14">
                  <c:v>50.7</c:v>
                </c:pt>
                <c:pt idx="15">
                  <c:v>44.5</c:v>
                </c:pt>
                <c:pt idx="16">
                  <c:v>43.6</c:v>
                </c:pt>
                <c:pt idx="17">
                  <c:v>44.3</c:v>
                </c:pt>
                <c:pt idx="18">
                  <c:v>46</c:v>
                </c:pt>
                <c:pt idx="19">
                  <c:v>46.6</c:v>
                </c:pt>
                <c:pt idx="20">
                  <c:v>51.3</c:v>
                </c:pt>
                <c:pt idx="21">
                  <c:v>52</c:v>
                </c:pt>
                <c:pt idx="22">
                  <c:v>49.5</c:v>
                </c:pt>
                <c:pt idx="23">
                  <c:v>51.5</c:v>
                </c:pt>
                <c:pt idx="24">
                  <c:v>50.8</c:v>
                </c:pt>
                <c:pt idx="25">
                  <c:v>54.9</c:v>
                </c:pt>
                <c:pt idx="26">
                  <c:v>55.3</c:v>
                </c:pt>
                <c:pt idx="27">
                  <c:v>53.4</c:v>
                </c:pt>
                <c:pt idx="28">
                  <c:v>56.2</c:v>
                </c:pt>
                <c:pt idx="29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818-9CDA-97932BDC0D0A}"/>
            </c:ext>
          </c:extLst>
        </c:ser>
        <c:ser>
          <c:idx val="1"/>
          <c:order val="1"/>
          <c:tx>
            <c:strRef>
              <c:f>'MazeComplete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Accuracy'!$E$76:$E$105</c:f>
              <c:numCache>
                <c:formatCode>General</c:formatCode>
                <c:ptCount val="30"/>
                <c:pt idx="0">
                  <c:v>50.2</c:v>
                </c:pt>
                <c:pt idx="1">
                  <c:v>50.5</c:v>
                </c:pt>
                <c:pt idx="2">
                  <c:v>52.1</c:v>
                </c:pt>
                <c:pt idx="3">
                  <c:v>48.6</c:v>
                </c:pt>
                <c:pt idx="4">
                  <c:v>49.4</c:v>
                </c:pt>
                <c:pt idx="5">
                  <c:v>43</c:v>
                </c:pt>
                <c:pt idx="6">
                  <c:v>41.7</c:v>
                </c:pt>
                <c:pt idx="7">
                  <c:v>42</c:v>
                </c:pt>
                <c:pt idx="8">
                  <c:v>44.9</c:v>
                </c:pt>
                <c:pt idx="9">
                  <c:v>44</c:v>
                </c:pt>
                <c:pt idx="10">
                  <c:v>46.9</c:v>
                </c:pt>
                <c:pt idx="11">
                  <c:v>47.7</c:v>
                </c:pt>
                <c:pt idx="12">
                  <c:v>48.7</c:v>
                </c:pt>
                <c:pt idx="13">
                  <c:v>47.1</c:v>
                </c:pt>
                <c:pt idx="14">
                  <c:v>46.8</c:v>
                </c:pt>
                <c:pt idx="15">
                  <c:v>50.2</c:v>
                </c:pt>
                <c:pt idx="16">
                  <c:v>55.5</c:v>
                </c:pt>
                <c:pt idx="17">
                  <c:v>56</c:v>
                </c:pt>
                <c:pt idx="18">
                  <c:v>53.8</c:v>
                </c:pt>
                <c:pt idx="19">
                  <c:v>50.4</c:v>
                </c:pt>
                <c:pt idx="20">
                  <c:v>65.900000000000006</c:v>
                </c:pt>
                <c:pt idx="21">
                  <c:v>69.5</c:v>
                </c:pt>
                <c:pt idx="22">
                  <c:v>66.5</c:v>
                </c:pt>
                <c:pt idx="23">
                  <c:v>67.2</c:v>
                </c:pt>
                <c:pt idx="24">
                  <c:v>60.4</c:v>
                </c:pt>
                <c:pt idx="25">
                  <c:v>59.7</c:v>
                </c:pt>
                <c:pt idx="26">
                  <c:v>61.9</c:v>
                </c:pt>
                <c:pt idx="27">
                  <c:v>60.2</c:v>
                </c:pt>
                <c:pt idx="28">
                  <c:v>60.7</c:v>
                </c:pt>
                <c:pt idx="29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1-4818-9CDA-97932BDC0D0A}"/>
            </c:ext>
          </c:extLst>
        </c:ser>
        <c:ser>
          <c:idx val="2"/>
          <c:order val="2"/>
          <c:tx>
            <c:strRef>
              <c:f>'MazeComplete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Accuracy'!$F$76:$F$105</c:f>
              <c:numCache>
                <c:formatCode>General</c:formatCode>
                <c:ptCount val="30"/>
                <c:pt idx="0">
                  <c:v>45.9</c:v>
                </c:pt>
                <c:pt idx="1">
                  <c:v>52.1</c:v>
                </c:pt>
                <c:pt idx="2">
                  <c:v>51</c:v>
                </c:pt>
                <c:pt idx="3">
                  <c:v>53.7</c:v>
                </c:pt>
                <c:pt idx="4">
                  <c:v>49</c:v>
                </c:pt>
                <c:pt idx="5">
                  <c:v>46.7</c:v>
                </c:pt>
                <c:pt idx="6">
                  <c:v>52.4</c:v>
                </c:pt>
                <c:pt idx="7">
                  <c:v>50.7</c:v>
                </c:pt>
                <c:pt idx="8">
                  <c:v>52.9</c:v>
                </c:pt>
                <c:pt idx="9">
                  <c:v>49.1</c:v>
                </c:pt>
                <c:pt idx="10">
                  <c:v>54.8</c:v>
                </c:pt>
                <c:pt idx="11">
                  <c:v>48.3</c:v>
                </c:pt>
                <c:pt idx="12">
                  <c:v>49.5</c:v>
                </c:pt>
                <c:pt idx="13">
                  <c:v>46</c:v>
                </c:pt>
                <c:pt idx="14">
                  <c:v>50.7</c:v>
                </c:pt>
                <c:pt idx="15">
                  <c:v>54</c:v>
                </c:pt>
                <c:pt idx="16">
                  <c:v>47.9</c:v>
                </c:pt>
                <c:pt idx="17">
                  <c:v>49</c:v>
                </c:pt>
                <c:pt idx="18">
                  <c:v>46.3</c:v>
                </c:pt>
                <c:pt idx="19">
                  <c:v>50.9</c:v>
                </c:pt>
                <c:pt idx="20">
                  <c:v>53.8</c:v>
                </c:pt>
                <c:pt idx="21">
                  <c:v>47.3</c:v>
                </c:pt>
                <c:pt idx="22">
                  <c:v>48.9</c:v>
                </c:pt>
                <c:pt idx="23">
                  <c:v>46.3</c:v>
                </c:pt>
                <c:pt idx="24">
                  <c:v>51</c:v>
                </c:pt>
                <c:pt idx="25">
                  <c:v>53.5</c:v>
                </c:pt>
                <c:pt idx="26">
                  <c:v>48.3</c:v>
                </c:pt>
                <c:pt idx="27">
                  <c:v>50.8</c:v>
                </c:pt>
                <c:pt idx="28">
                  <c:v>45.5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1-4818-9CDA-97932BDC0D0A}"/>
            </c:ext>
          </c:extLst>
        </c:ser>
        <c:ser>
          <c:idx val="3"/>
          <c:order val="3"/>
          <c:tx>
            <c:strRef>
              <c:f>'MazeComplete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Accuracy'!$G$76:$G$105</c:f>
              <c:numCache>
                <c:formatCode>General</c:formatCode>
                <c:ptCount val="30"/>
                <c:pt idx="0">
                  <c:v>50.3</c:v>
                </c:pt>
                <c:pt idx="1">
                  <c:v>50.2</c:v>
                </c:pt>
                <c:pt idx="2">
                  <c:v>52</c:v>
                </c:pt>
                <c:pt idx="3">
                  <c:v>48.5</c:v>
                </c:pt>
                <c:pt idx="4">
                  <c:v>49.2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49.3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43</c:v>
                </c:pt>
                <c:pt idx="16">
                  <c:v>42.5</c:v>
                </c:pt>
                <c:pt idx="17">
                  <c:v>42.6</c:v>
                </c:pt>
                <c:pt idx="18">
                  <c:v>45.6</c:v>
                </c:pt>
                <c:pt idx="19">
                  <c:v>43.4</c:v>
                </c:pt>
                <c:pt idx="20">
                  <c:v>49.3</c:v>
                </c:pt>
                <c:pt idx="21">
                  <c:v>49</c:v>
                </c:pt>
                <c:pt idx="22">
                  <c:v>48.3</c:v>
                </c:pt>
                <c:pt idx="23">
                  <c:v>51.3</c:v>
                </c:pt>
                <c:pt idx="24">
                  <c:v>49.3</c:v>
                </c:pt>
                <c:pt idx="25">
                  <c:v>50.5</c:v>
                </c:pt>
                <c:pt idx="26">
                  <c:v>49.7</c:v>
                </c:pt>
                <c:pt idx="27">
                  <c:v>48.74</c:v>
                </c:pt>
                <c:pt idx="28">
                  <c:v>53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1-4818-9CDA-97932BDC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38.24</c:v>
                </c:pt>
                <c:pt idx="6">
                  <c:v>50</c:v>
                </c:pt>
                <c:pt idx="7">
                  <c:v>50.98</c:v>
                </c:pt>
                <c:pt idx="8">
                  <c:v>47.06</c:v>
                </c:pt>
                <c:pt idx="9">
                  <c:v>54.79</c:v>
                </c:pt>
                <c:pt idx="10">
                  <c:v>51.46</c:v>
                </c:pt>
                <c:pt idx="11">
                  <c:v>51.74</c:v>
                </c:pt>
                <c:pt idx="12">
                  <c:v>52.29</c:v>
                </c:pt>
                <c:pt idx="13">
                  <c:v>54.78</c:v>
                </c:pt>
                <c:pt idx="14">
                  <c:v>56.36</c:v>
                </c:pt>
                <c:pt idx="15">
                  <c:v>55.2</c:v>
                </c:pt>
                <c:pt idx="16">
                  <c:v>55.7</c:v>
                </c:pt>
                <c:pt idx="17">
                  <c:v>54.2</c:v>
                </c:pt>
                <c:pt idx="18">
                  <c:v>58.6</c:v>
                </c:pt>
                <c:pt idx="19">
                  <c:v>52.1</c:v>
                </c:pt>
                <c:pt idx="20">
                  <c:v>66.8</c:v>
                </c:pt>
                <c:pt idx="21">
                  <c:v>69</c:v>
                </c:pt>
                <c:pt idx="22">
                  <c:v>64.7</c:v>
                </c:pt>
                <c:pt idx="23">
                  <c:v>68.5</c:v>
                </c:pt>
                <c:pt idx="24">
                  <c:v>66.400000000000006</c:v>
                </c:pt>
                <c:pt idx="25">
                  <c:v>74.099999999999994</c:v>
                </c:pt>
                <c:pt idx="26">
                  <c:v>74.5</c:v>
                </c:pt>
                <c:pt idx="27">
                  <c:v>73.7</c:v>
                </c:pt>
                <c:pt idx="28">
                  <c:v>74.099999999999994</c:v>
                </c:pt>
                <c:pt idx="29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B-49F5-A8B3-B738ED5C9E8D}"/>
            </c:ext>
          </c:extLst>
        </c:ser>
        <c:ser>
          <c:idx val="1"/>
          <c:order val="1"/>
          <c:tx>
            <c:strRef>
              <c:f>'MazeComplete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66.67</c:v>
                </c:pt>
                <c:pt idx="10">
                  <c:v>31.25</c:v>
                </c:pt>
                <c:pt idx="11">
                  <c:v>32.26</c:v>
                </c:pt>
                <c:pt idx="12">
                  <c:v>16.13</c:v>
                </c:pt>
                <c:pt idx="13">
                  <c:v>20</c:v>
                </c:pt>
                <c:pt idx="14">
                  <c:v>27.78</c:v>
                </c:pt>
                <c:pt idx="15">
                  <c:v>50</c:v>
                </c:pt>
                <c:pt idx="16">
                  <c:v>36.81</c:v>
                </c:pt>
                <c:pt idx="17">
                  <c:v>43.17</c:v>
                </c:pt>
                <c:pt idx="18">
                  <c:v>51.12</c:v>
                </c:pt>
                <c:pt idx="19">
                  <c:v>47.15</c:v>
                </c:pt>
                <c:pt idx="20">
                  <c:v>55.66</c:v>
                </c:pt>
                <c:pt idx="21">
                  <c:v>57.57</c:v>
                </c:pt>
                <c:pt idx="22">
                  <c:v>53.58</c:v>
                </c:pt>
                <c:pt idx="23">
                  <c:v>56.48</c:v>
                </c:pt>
                <c:pt idx="24">
                  <c:v>54.65</c:v>
                </c:pt>
                <c:pt idx="25">
                  <c:v>52.23</c:v>
                </c:pt>
                <c:pt idx="26">
                  <c:v>52.13</c:v>
                </c:pt>
                <c:pt idx="27">
                  <c:v>50.97</c:v>
                </c:pt>
                <c:pt idx="28">
                  <c:v>54.57</c:v>
                </c:pt>
                <c:pt idx="29">
                  <c:v>54.35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B-49F5-A8B3-B738ED5C9E8D}"/>
            </c:ext>
          </c:extLst>
        </c:ser>
        <c:ser>
          <c:idx val="2"/>
          <c:order val="2"/>
          <c:tx>
            <c:strRef>
              <c:f>'MazeComplete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53.57</c:v>
                </c:pt>
                <c:pt idx="6">
                  <c:v>46.81</c:v>
                </c:pt>
                <c:pt idx="7">
                  <c:v>47.75</c:v>
                </c:pt>
                <c:pt idx="8">
                  <c:v>46.72</c:v>
                </c:pt>
                <c:pt idx="9">
                  <c:v>47.66</c:v>
                </c:pt>
                <c:pt idx="10">
                  <c:v>54.04</c:v>
                </c:pt>
                <c:pt idx="11">
                  <c:v>48.09</c:v>
                </c:pt>
                <c:pt idx="12">
                  <c:v>50</c:v>
                </c:pt>
                <c:pt idx="13">
                  <c:v>46.24</c:v>
                </c:pt>
                <c:pt idx="14">
                  <c:v>50.17</c:v>
                </c:pt>
                <c:pt idx="15">
                  <c:v>50.8</c:v>
                </c:pt>
                <c:pt idx="16">
                  <c:v>50.5</c:v>
                </c:pt>
                <c:pt idx="17">
                  <c:v>49.3</c:v>
                </c:pt>
                <c:pt idx="18">
                  <c:v>49.95</c:v>
                </c:pt>
                <c:pt idx="19">
                  <c:v>49</c:v>
                </c:pt>
                <c:pt idx="20">
                  <c:v>51.2</c:v>
                </c:pt>
                <c:pt idx="21">
                  <c:v>49.5</c:v>
                </c:pt>
                <c:pt idx="22">
                  <c:v>49.3</c:v>
                </c:pt>
                <c:pt idx="23">
                  <c:v>48.9</c:v>
                </c:pt>
                <c:pt idx="24">
                  <c:v>48.9</c:v>
                </c:pt>
                <c:pt idx="25">
                  <c:v>50.5</c:v>
                </c:pt>
                <c:pt idx="26">
                  <c:v>49.1</c:v>
                </c:pt>
                <c:pt idx="27">
                  <c:v>50.2</c:v>
                </c:pt>
                <c:pt idx="28">
                  <c:v>46.7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B-49F5-A8B3-B738ED5C9E8D}"/>
            </c:ext>
          </c:extLst>
        </c:ser>
        <c:ser>
          <c:idx val="3"/>
          <c:order val="3"/>
          <c:tx>
            <c:strRef>
              <c:f>'MazeComplete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33.33</c:v>
                </c:pt>
                <c:pt idx="6">
                  <c:v>50</c:v>
                </c:pt>
                <c:pt idx="7">
                  <c:v>40</c:v>
                </c:pt>
                <c:pt idx="8">
                  <c:v>33.33</c:v>
                </c:pt>
                <c:pt idx="9">
                  <c:v>80</c:v>
                </c:pt>
                <c:pt idx="10">
                  <c:v>48.63</c:v>
                </c:pt>
                <c:pt idx="11">
                  <c:v>48.84</c:v>
                </c:pt>
                <c:pt idx="12">
                  <c:v>47.13</c:v>
                </c:pt>
                <c:pt idx="13">
                  <c:v>50.84</c:v>
                </c:pt>
                <c:pt idx="14">
                  <c:v>49.58</c:v>
                </c:pt>
                <c:pt idx="15">
                  <c:v>50.1</c:v>
                </c:pt>
                <c:pt idx="16">
                  <c:v>50.9</c:v>
                </c:pt>
                <c:pt idx="17">
                  <c:v>49.6</c:v>
                </c:pt>
                <c:pt idx="18">
                  <c:v>52.3</c:v>
                </c:pt>
                <c:pt idx="19">
                  <c:v>50.2</c:v>
                </c:pt>
                <c:pt idx="20">
                  <c:v>59.2</c:v>
                </c:pt>
                <c:pt idx="21">
                  <c:v>60</c:v>
                </c:pt>
                <c:pt idx="22">
                  <c:v>56.7</c:v>
                </c:pt>
                <c:pt idx="23">
                  <c:v>59</c:v>
                </c:pt>
                <c:pt idx="24">
                  <c:v>57.5</c:v>
                </c:pt>
                <c:pt idx="25">
                  <c:v>64.400000000000006</c:v>
                </c:pt>
                <c:pt idx="26">
                  <c:v>65.8</c:v>
                </c:pt>
                <c:pt idx="27">
                  <c:v>60.6</c:v>
                </c:pt>
                <c:pt idx="28">
                  <c:v>65.400000000000006</c:v>
                </c:pt>
                <c:pt idx="29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B-49F5-A8B3-B738ED5C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51.72</c:v>
                </c:pt>
                <c:pt idx="6">
                  <c:v>51.4</c:v>
                </c:pt>
                <c:pt idx="7">
                  <c:v>50.26</c:v>
                </c:pt>
                <c:pt idx="8">
                  <c:v>52.8</c:v>
                </c:pt>
                <c:pt idx="9">
                  <c:v>50.46</c:v>
                </c:pt>
                <c:pt idx="10">
                  <c:v>92.4</c:v>
                </c:pt>
                <c:pt idx="11">
                  <c:v>92.7</c:v>
                </c:pt>
                <c:pt idx="12">
                  <c:v>92.3</c:v>
                </c:pt>
                <c:pt idx="13">
                  <c:v>92.09</c:v>
                </c:pt>
                <c:pt idx="14">
                  <c:v>92.2</c:v>
                </c:pt>
                <c:pt idx="15">
                  <c:v>93</c:v>
                </c:pt>
                <c:pt idx="16">
                  <c:v>93.2</c:v>
                </c:pt>
                <c:pt idx="17">
                  <c:v>93.6</c:v>
                </c:pt>
                <c:pt idx="18">
                  <c:v>95.1</c:v>
                </c:pt>
                <c:pt idx="19">
                  <c:v>94.4</c:v>
                </c:pt>
                <c:pt idx="20">
                  <c:v>93.6</c:v>
                </c:pt>
                <c:pt idx="21">
                  <c:v>93.5</c:v>
                </c:pt>
                <c:pt idx="22">
                  <c:v>93.8</c:v>
                </c:pt>
                <c:pt idx="23">
                  <c:v>94.4</c:v>
                </c:pt>
                <c:pt idx="24">
                  <c:v>94.4</c:v>
                </c:pt>
                <c:pt idx="25">
                  <c:v>94.7</c:v>
                </c:pt>
                <c:pt idx="26">
                  <c:v>93.6</c:v>
                </c:pt>
                <c:pt idx="27">
                  <c:v>94.5</c:v>
                </c:pt>
                <c:pt idx="28">
                  <c:v>95.5</c:v>
                </c:pt>
                <c:pt idx="29">
                  <c:v>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8-4ABB-B397-1A3256DD5B45}"/>
            </c:ext>
          </c:extLst>
        </c:ser>
        <c:ser>
          <c:idx val="1"/>
          <c:order val="1"/>
          <c:tx>
            <c:strRef>
              <c:f>'Pattern_Matching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60.07</c:v>
                </c:pt>
                <c:pt idx="6">
                  <c:v>61.67</c:v>
                </c:pt>
                <c:pt idx="7">
                  <c:v>62.5</c:v>
                </c:pt>
                <c:pt idx="8">
                  <c:v>57.45</c:v>
                </c:pt>
                <c:pt idx="9">
                  <c:v>52.13</c:v>
                </c:pt>
                <c:pt idx="10">
                  <c:v>60.34</c:v>
                </c:pt>
                <c:pt idx="11">
                  <c:v>59.76</c:v>
                </c:pt>
                <c:pt idx="12">
                  <c:v>64.400000000000006</c:v>
                </c:pt>
                <c:pt idx="13">
                  <c:v>59.57</c:v>
                </c:pt>
                <c:pt idx="14">
                  <c:v>54.45</c:v>
                </c:pt>
                <c:pt idx="15">
                  <c:v>60.67</c:v>
                </c:pt>
                <c:pt idx="16">
                  <c:v>62.05</c:v>
                </c:pt>
                <c:pt idx="17">
                  <c:v>62.86</c:v>
                </c:pt>
                <c:pt idx="18">
                  <c:v>59.92</c:v>
                </c:pt>
                <c:pt idx="19">
                  <c:v>60</c:v>
                </c:pt>
                <c:pt idx="20">
                  <c:v>57.59</c:v>
                </c:pt>
                <c:pt idx="21">
                  <c:v>57.84</c:v>
                </c:pt>
                <c:pt idx="22">
                  <c:v>58.24</c:v>
                </c:pt>
                <c:pt idx="23">
                  <c:v>57.03</c:v>
                </c:pt>
                <c:pt idx="24">
                  <c:v>57.46</c:v>
                </c:pt>
                <c:pt idx="25">
                  <c:v>50.97</c:v>
                </c:pt>
                <c:pt idx="26">
                  <c:v>51.01</c:v>
                </c:pt>
                <c:pt idx="27">
                  <c:v>52.78</c:v>
                </c:pt>
                <c:pt idx="28">
                  <c:v>50.46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8-4ABB-B397-1A3256DD5B45}"/>
            </c:ext>
          </c:extLst>
        </c:ser>
        <c:ser>
          <c:idx val="2"/>
          <c:order val="2"/>
          <c:tx>
            <c:strRef>
              <c:f>'Pattern_Matching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49.89</c:v>
                </c:pt>
                <c:pt idx="6">
                  <c:v>50.06</c:v>
                </c:pt>
                <c:pt idx="7">
                  <c:v>51.92</c:v>
                </c:pt>
                <c:pt idx="8">
                  <c:v>50.22</c:v>
                </c:pt>
                <c:pt idx="9">
                  <c:v>48.82</c:v>
                </c:pt>
                <c:pt idx="10">
                  <c:v>49.3</c:v>
                </c:pt>
                <c:pt idx="11">
                  <c:v>46.4</c:v>
                </c:pt>
                <c:pt idx="12">
                  <c:v>48.4</c:v>
                </c:pt>
                <c:pt idx="13">
                  <c:v>50.6</c:v>
                </c:pt>
                <c:pt idx="14">
                  <c:v>48.7</c:v>
                </c:pt>
                <c:pt idx="15">
                  <c:v>50.4</c:v>
                </c:pt>
                <c:pt idx="16">
                  <c:v>49.9</c:v>
                </c:pt>
                <c:pt idx="17">
                  <c:v>51.4</c:v>
                </c:pt>
                <c:pt idx="18">
                  <c:v>48.4</c:v>
                </c:pt>
                <c:pt idx="19">
                  <c:v>49.3</c:v>
                </c:pt>
                <c:pt idx="20">
                  <c:v>51.2</c:v>
                </c:pt>
                <c:pt idx="21">
                  <c:v>47.9</c:v>
                </c:pt>
                <c:pt idx="22">
                  <c:v>50.1</c:v>
                </c:pt>
                <c:pt idx="23">
                  <c:v>49.8</c:v>
                </c:pt>
                <c:pt idx="24">
                  <c:v>49.1</c:v>
                </c:pt>
                <c:pt idx="25">
                  <c:v>48.4</c:v>
                </c:pt>
                <c:pt idx="26">
                  <c:v>48.4</c:v>
                </c:pt>
                <c:pt idx="27">
                  <c:v>51.1</c:v>
                </c:pt>
                <c:pt idx="28">
                  <c:v>50.2</c:v>
                </c:pt>
                <c:pt idx="29">
                  <c:v>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A8-4ABB-B397-1A3256DD5B45}"/>
            </c:ext>
          </c:extLst>
        </c:ser>
        <c:ser>
          <c:idx val="3"/>
          <c:order val="3"/>
          <c:tx>
            <c:strRef>
              <c:f>'Pattern_Matching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53.5</c:v>
                </c:pt>
                <c:pt idx="6">
                  <c:v>54.3</c:v>
                </c:pt>
                <c:pt idx="7">
                  <c:v>52.93</c:v>
                </c:pt>
                <c:pt idx="8">
                  <c:v>54.78</c:v>
                </c:pt>
                <c:pt idx="9">
                  <c:v>53.14</c:v>
                </c:pt>
                <c:pt idx="10">
                  <c:v>92.2</c:v>
                </c:pt>
                <c:pt idx="11">
                  <c:v>92.6</c:v>
                </c:pt>
                <c:pt idx="12">
                  <c:v>93.1</c:v>
                </c:pt>
                <c:pt idx="13">
                  <c:v>93.19</c:v>
                </c:pt>
                <c:pt idx="14">
                  <c:v>92</c:v>
                </c:pt>
                <c:pt idx="15">
                  <c:v>92.3</c:v>
                </c:pt>
                <c:pt idx="16">
                  <c:v>92.6</c:v>
                </c:pt>
                <c:pt idx="17">
                  <c:v>93.3</c:v>
                </c:pt>
                <c:pt idx="18">
                  <c:v>94.4</c:v>
                </c:pt>
                <c:pt idx="19">
                  <c:v>94.2</c:v>
                </c:pt>
                <c:pt idx="20">
                  <c:v>93.5</c:v>
                </c:pt>
                <c:pt idx="21">
                  <c:v>93.2</c:v>
                </c:pt>
                <c:pt idx="22">
                  <c:v>93.9</c:v>
                </c:pt>
                <c:pt idx="23">
                  <c:v>94.7</c:v>
                </c:pt>
                <c:pt idx="24">
                  <c:v>94.7</c:v>
                </c:pt>
                <c:pt idx="25">
                  <c:v>94.4</c:v>
                </c:pt>
                <c:pt idx="26">
                  <c:v>93.7</c:v>
                </c:pt>
                <c:pt idx="27">
                  <c:v>94</c:v>
                </c:pt>
                <c:pt idx="28">
                  <c:v>95.4</c:v>
                </c:pt>
                <c:pt idx="29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A8-4ABB-B397-1A3256DD5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Accuracy'!$D$148:$D$177</c:f>
              <c:numCache>
                <c:formatCode>General</c:formatCode>
                <c:ptCount val="30"/>
                <c:pt idx="0">
                  <c:v>47.4</c:v>
                </c:pt>
                <c:pt idx="1">
                  <c:v>47.9</c:v>
                </c:pt>
                <c:pt idx="2">
                  <c:v>48.1</c:v>
                </c:pt>
                <c:pt idx="3">
                  <c:v>49.8</c:v>
                </c:pt>
                <c:pt idx="4">
                  <c:v>48.45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48.6</c:v>
                </c:pt>
                <c:pt idx="16">
                  <c:v>48.5</c:v>
                </c:pt>
                <c:pt idx="17">
                  <c:v>47.1</c:v>
                </c:pt>
                <c:pt idx="18">
                  <c:v>48.5</c:v>
                </c:pt>
                <c:pt idx="19">
                  <c:v>49</c:v>
                </c:pt>
                <c:pt idx="20">
                  <c:v>50.1</c:v>
                </c:pt>
                <c:pt idx="21">
                  <c:v>50.6</c:v>
                </c:pt>
                <c:pt idx="22">
                  <c:v>50.5</c:v>
                </c:pt>
                <c:pt idx="23">
                  <c:v>52.8</c:v>
                </c:pt>
                <c:pt idx="24">
                  <c:v>50.4</c:v>
                </c:pt>
                <c:pt idx="25">
                  <c:v>52.4</c:v>
                </c:pt>
                <c:pt idx="26">
                  <c:v>52.1</c:v>
                </c:pt>
                <c:pt idx="27">
                  <c:v>52.5</c:v>
                </c:pt>
                <c:pt idx="28">
                  <c:v>55</c:v>
                </c:pt>
                <c:pt idx="2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F-4517-A98E-091757F6BA0B}"/>
            </c:ext>
          </c:extLst>
        </c:ser>
        <c:ser>
          <c:idx val="1"/>
          <c:order val="1"/>
          <c:tx>
            <c:strRef>
              <c:f>'MazeComplete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Accuracy'!$E$148:$E$177</c:f>
              <c:numCache>
                <c:formatCode>General</c:formatCode>
                <c:ptCount val="30"/>
                <c:pt idx="0">
                  <c:v>52.1</c:v>
                </c:pt>
                <c:pt idx="1">
                  <c:v>50.44</c:v>
                </c:pt>
                <c:pt idx="2">
                  <c:v>47.8</c:v>
                </c:pt>
                <c:pt idx="3">
                  <c:v>48.57</c:v>
                </c:pt>
                <c:pt idx="4">
                  <c:v>48.77</c:v>
                </c:pt>
                <c:pt idx="5">
                  <c:v>38.799999999999997</c:v>
                </c:pt>
                <c:pt idx="6">
                  <c:v>37.299999999999997</c:v>
                </c:pt>
                <c:pt idx="7">
                  <c:v>40.700000000000003</c:v>
                </c:pt>
                <c:pt idx="8">
                  <c:v>38.200000000000003</c:v>
                </c:pt>
                <c:pt idx="9">
                  <c:v>35.700000000000003</c:v>
                </c:pt>
                <c:pt idx="10">
                  <c:v>37.299999999999997</c:v>
                </c:pt>
                <c:pt idx="11">
                  <c:v>39.200000000000003</c:v>
                </c:pt>
                <c:pt idx="12">
                  <c:v>40.1</c:v>
                </c:pt>
                <c:pt idx="13">
                  <c:v>39.200000000000003</c:v>
                </c:pt>
                <c:pt idx="14">
                  <c:v>36.1</c:v>
                </c:pt>
                <c:pt idx="15">
                  <c:v>41.8</c:v>
                </c:pt>
                <c:pt idx="16">
                  <c:v>41.7</c:v>
                </c:pt>
                <c:pt idx="17">
                  <c:v>41.9</c:v>
                </c:pt>
                <c:pt idx="18">
                  <c:v>42.8</c:v>
                </c:pt>
                <c:pt idx="19">
                  <c:v>41</c:v>
                </c:pt>
                <c:pt idx="20">
                  <c:v>50.9</c:v>
                </c:pt>
                <c:pt idx="21">
                  <c:v>50.6</c:v>
                </c:pt>
                <c:pt idx="22">
                  <c:v>49.3</c:v>
                </c:pt>
                <c:pt idx="23">
                  <c:v>52.2</c:v>
                </c:pt>
                <c:pt idx="24">
                  <c:v>46.8</c:v>
                </c:pt>
                <c:pt idx="25">
                  <c:v>50.9</c:v>
                </c:pt>
                <c:pt idx="26">
                  <c:v>50</c:v>
                </c:pt>
                <c:pt idx="27">
                  <c:v>48.5</c:v>
                </c:pt>
                <c:pt idx="28">
                  <c:v>51.6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F-4517-A98E-091757F6BA0B}"/>
            </c:ext>
          </c:extLst>
        </c:ser>
        <c:ser>
          <c:idx val="2"/>
          <c:order val="2"/>
          <c:tx>
            <c:strRef>
              <c:f>'MazeComplete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Accuracy'!$F$148:$F$177</c:f>
              <c:numCache>
                <c:formatCode>General</c:formatCode>
                <c:ptCount val="30"/>
                <c:pt idx="0">
                  <c:v>45.9</c:v>
                </c:pt>
                <c:pt idx="1">
                  <c:v>52.6</c:v>
                </c:pt>
                <c:pt idx="2">
                  <c:v>52</c:v>
                </c:pt>
                <c:pt idx="3">
                  <c:v>50.4</c:v>
                </c:pt>
                <c:pt idx="4">
                  <c:v>50.8</c:v>
                </c:pt>
                <c:pt idx="5">
                  <c:v>48.1</c:v>
                </c:pt>
                <c:pt idx="6">
                  <c:v>50.5</c:v>
                </c:pt>
                <c:pt idx="7">
                  <c:v>52.3</c:v>
                </c:pt>
                <c:pt idx="8">
                  <c:v>53</c:v>
                </c:pt>
                <c:pt idx="9">
                  <c:v>50.4</c:v>
                </c:pt>
                <c:pt idx="10">
                  <c:v>54.2</c:v>
                </c:pt>
                <c:pt idx="11">
                  <c:v>47.9</c:v>
                </c:pt>
                <c:pt idx="12">
                  <c:v>49.4</c:v>
                </c:pt>
                <c:pt idx="13">
                  <c:v>46.1</c:v>
                </c:pt>
                <c:pt idx="14">
                  <c:v>51.4</c:v>
                </c:pt>
                <c:pt idx="15">
                  <c:v>54.1</c:v>
                </c:pt>
                <c:pt idx="16">
                  <c:v>48</c:v>
                </c:pt>
                <c:pt idx="17">
                  <c:v>48.9</c:v>
                </c:pt>
                <c:pt idx="18">
                  <c:v>46.3</c:v>
                </c:pt>
                <c:pt idx="19">
                  <c:v>50.9</c:v>
                </c:pt>
                <c:pt idx="20">
                  <c:v>53.9</c:v>
                </c:pt>
                <c:pt idx="21">
                  <c:v>48.2</c:v>
                </c:pt>
                <c:pt idx="22">
                  <c:v>49.6</c:v>
                </c:pt>
                <c:pt idx="23">
                  <c:v>46.1</c:v>
                </c:pt>
                <c:pt idx="24">
                  <c:v>50.6</c:v>
                </c:pt>
                <c:pt idx="25">
                  <c:v>53.4</c:v>
                </c:pt>
                <c:pt idx="26">
                  <c:v>48.5</c:v>
                </c:pt>
                <c:pt idx="27">
                  <c:v>49.1</c:v>
                </c:pt>
                <c:pt idx="28">
                  <c:v>46.4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F-4517-A98E-091757F6BA0B}"/>
            </c:ext>
          </c:extLst>
        </c:ser>
        <c:ser>
          <c:idx val="3"/>
          <c:order val="3"/>
          <c:tx>
            <c:strRef>
              <c:f>'MazeComplete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Accuracy'!$G$148:$G$177</c:f>
              <c:numCache>
                <c:formatCode>General</c:formatCode>
                <c:ptCount val="30"/>
                <c:pt idx="0">
                  <c:v>51.5</c:v>
                </c:pt>
                <c:pt idx="1">
                  <c:v>51.9</c:v>
                </c:pt>
                <c:pt idx="2">
                  <c:v>52.3</c:v>
                </c:pt>
                <c:pt idx="3">
                  <c:v>54.6</c:v>
                </c:pt>
                <c:pt idx="4">
                  <c:v>52.8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46.7</c:v>
                </c:pt>
                <c:pt idx="16">
                  <c:v>46.2</c:v>
                </c:pt>
                <c:pt idx="17">
                  <c:v>45.1</c:v>
                </c:pt>
                <c:pt idx="18">
                  <c:v>48.3</c:v>
                </c:pt>
                <c:pt idx="19">
                  <c:v>47.4</c:v>
                </c:pt>
                <c:pt idx="20">
                  <c:v>49.3</c:v>
                </c:pt>
                <c:pt idx="21">
                  <c:v>49.5</c:v>
                </c:pt>
                <c:pt idx="22">
                  <c:v>48.1</c:v>
                </c:pt>
                <c:pt idx="23">
                  <c:v>51.1</c:v>
                </c:pt>
                <c:pt idx="24">
                  <c:v>49.6</c:v>
                </c:pt>
                <c:pt idx="25">
                  <c:v>49.5</c:v>
                </c:pt>
                <c:pt idx="26">
                  <c:v>50</c:v>
                </c:pt>
                <c:pt idx="27">
                  <c:v>47.9</c:v>
                </c:pt>
                <c:pt idx="28">
                  <c:v>51.7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F-4517-A98E-091757F6B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9.0902009000601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Accuracy'!$D$184:$D$213</c:f>
              <c:numCache>
                <c:formatCode>General</c:formatCode>
                <c:ptCount val="30"/>
                <c:pt idx="0">
                  <c:v>48.45</c:v>
                </c:pt>
                <c:pt idx="1">
                  <c:v>49.9</c:v>
                </c:pt>
                <c:pt idx="2">
                  <c:v>49.7</c:v>
                </c:pt>
                <c:pt idx="3">
                  <c:v>47.7</c:v>
                </c:pt>
                <c:pt idx="4">
                  <c:v>47.1</c:v>
                </c:pt>
                <c:pt idx="5">
                  <c:v>54.2</c:v>
                </c:pt>
                <c:pt idx="6">
                  <c:v>53.8</c:v>
                </c:pt>
                <c:pt idx="7">
                  <c:v>50.9</c:v>
                </c:pt>
                <c:pt idx="8">
                  <c:v>52.4</c:v>
                </c:pt>
                <c:pt idx="9">
                  <c:v>54.8</c:v>
                </c:pt>
                <c:pt idx="10">
                  <c:v>58.6</c:v>
                </c:pt>
                <c:pt idx="11">
                  <c:v>58.5</c:v>
                </c:pt>
                <c:pt idx="12">
                  <c:v>54.4</c:v>
                </c:pt>
                <c:pt idx="13">
                  <c:v>56.76</c:v>
                </c:pt>
                <c:pt idx="14">
                  <c:v>59.16</c:v>
                </c:pt>
                <c:pt idx="15">
                  <c:v>59.66</c:v>
                </c:pt>
                <c:pt idx="16">
                  <c:v>60</c:v>
                </c:pt>
                <c:pt idx="17">
                  <c:v>54.51</c:v>
                </c:pt>
                <c:pt idx="18">
                  <c:v>55.47</c:v>
                </c:pt>
                <c:pt idx="19">
                  <c:v>59.74</c:v>
                </c:pt>
                <c:pt idx="20">
                  <c:v>60.8</c:v>
                </c:pt>
                <c:pt idx="21">
                  <c:v>61.82</c:v>
                </c:pt>
                <c:pt idx="22">
                  <c:v>56.7</c:v>
                </c:pt>
                <c:pt idx="23">
                  <c:v>58.13</c:v>
                </c:pt>
                <c:pt idx="24">
                  <c:v>57.6</c:v>
                </c:pt>
                <c:pt idx="25">
                  <c:v>66.8</c:v>
                </c:pt>
                <c:pt idx="26">
                  <c:v>69.37</c:v>
                </c:pt>
                <c:pt idx="27">
                  <c:v>60.56</c:v>
                </c:pt>
                <c:pt idx="28">
                  <c:v>65.47</c:v>
                </c:pt>
                <c:pt idx="29">
                  <c:v>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7-4D29-9F1E-331A4BBE2C3C}"/>
            </c:ext>
          </c:extLst>
        </c:ser>
        <c:ser>
          <c:idx val="1"/>
          <c:order val="1"/>
          <c:tx>
            <c:strRef>
              <c:f>'MazeComplete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Accuracy'!$E$184:$E$213</c:f>
              <c:numCache>
                <c:formatCode>General</c:formatCode>
                <c:ptCount val="30"/>
                <c:pt idx="0">
                  <c:v>50.2</c:v>
                </c:pt>
                <c:pt idx="1">
                  <c:v>47.7</c:v>
                </c:pt>
                <c:pt idx="2">
                  <c:v>51.45</c:v>
                </c:pt>
                <c:pt idx="3">
                  <c:v>47.9</c:v>
                </c:pt>
                <c:pt idx="4">
                  <c:v>47.35</c:v>
                </c:pt>
                <c:pt idx="5">
                  <c:v>55.49</c:v>
                </c:pt>
                <c:pt idx="6">
                  <c:v>55.03</c:v>
                </c:pt>
                <c:pt idx="7">
                  <c:v>50.46</c:v>
                </c:pt>
                <c:pt idx="8">
                  <c:v>50.15</c:v>
                </c:pt>
                <c:pt idx="9">
                  <c:v>53.62</c:v>
                </c:pt>
                <c:pt idx="10">
                  <c:v>55.48</c:v>
                </c:pt>
                <c:pt idx="11">
                  <c:v>54.25</c:v>
                </c:pt>
                <c:pt idx="12">
                  <c:v>52.18</c:v>
                </c:pt>
                <c:pt idx="13">
                  <c:v>48.95</c:v>
                </c:pt>
                <c:pt idx="14">
                  <c:v>53.61</c:v>
                </c:pt>
                <c:pt idx="15">
                  <c:v>57.41</c:v>
                </c:pt>
                <c:pt idx="16">
                  <c:v>61.34</c:v>
                </c:pt>
                <c:pt idx="17">
                  <c:v>57.23</c:v>
                </c:pt>
                <c:pt idx="18">
                  <c:v>52.15</c:v>
                </c:pt>
                <c:pt idx="19">
                  <c:v>56.4</c:v>
                </c:pt>
                <c:pt idx="20">
                  <c:v>55.26</c:v>
                </c:pt>
                <c:pt idx="21">
                  <c:v>54.5</c:v>
                </c:pt>
                <c:pt idx="22">
                  <c:v>52.85</c:v>
                </c:pt>
                <c:pt idx="23">
                  <c:v>54.85</c:v>
                </c:pt>
                <c:pt idx="24">
                  <c:v>54.9</c:v>
                </c:pt>
                <c:pt idx="25">
                  <c:v>55.1</c:v>
                </c:pt>
                <c:pt idx="26">
                  <c:v>54.6</c:v>
                </c:pt>
                <c:pt idx="27">
                  <c:v>52.3</c:v>
                </c:pt>
                <c:pt idx="28">
                  <c:v>53.9</c:v>
                </c:pt>
                <c:pt idx="29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7-4D29-9F1E-331A4BBE2C3C}"/>
            </c:ext>
          </c:extLst>
        </c:ser>
        <c:ser>
          <c:idx val="2"/>
          <c:order val="2"/>
          <c:tx>
            <c:strRef>
              <c:f>'MazeComplete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Accuracy'!$F$184:$F$213</c:f>
              <c:numCache>
                <c:formatCode>General</c:formatCode>
                <c:ptCount val="30"/>
                <c:pt idx="0">
                  <c:v>45.55</c:v>
                </c:pt>
                <c:pt idx="1">
                  <c:v>53.6</c:v>
                </c:pt>
                <c:pt idx="2">
                  <c:v>51.3</c:v>
                </c:pt>
                <c:pt idx="3">
                  <c:v>53.6</c:v>
                </c:pt>
                <c:pt idx="4">
                  <c:v>49.15</c:v>
                </c:pt>
                <c:pt idx="5">
                  <c:v>52.65</c:v>
                </c:pt>
                <c:pt idx="6">
                  <c:v>47.4</c:v>
                </c:pt>
                <c:pt idx="7">
                  <c:v>49.4</c:v>
                </c:pt>
                <c:pt idx="8">
                  <c:v>47.4</c:v>
                </c:pt>
                <c:pt idx="9">
                  <c:v>49.4</c:v>
                </c:pt>
                <c:pt idx="10">
                  <c:v>50.3</c:v>
                </c:pt>
                <c:pt idx="11">
                  <c:v>50.5</c:v>
                </c:pt>
                <c:pt idx="12">
                  <c:v>49.35</c:v>
                </c:pt>
                <c:pt idx="13">
                  <c:v>47.5</c:v>
                </c:pt>
                <c:pt idx="14">
                  <c:v>50.25</c:v>
                </c:pt>
                <c:pt idx="15">
                  <c:v>50.7</c:v>
                </c:pt>
                <c:pt idx="16">
                  <c:v>50.55</c:v>
                </c:pt>
                <c:pt idx="17">
                  <c:v>51.3</c:v>
                </c:pt>
                <c:pt idx="18">
                  <c:v>48.49</c:v>
                </c:pt>
                <c:pt idx="19">
                  <c:v>48.55</c:v>
                </c:pt>
                <c:pt idx="20">
                  <c:v>50.86</c:v>
                </c:pt>
                <c:pt idx="21">
                  <c:v>48.4</c:v>
                </c:pt>
                <c:pt idx="22">
                  <c:v>50.45</c:v>
                </c:pt>
                <c:pt idx="23">
                  <c:v>48.24</c:v>
                </c:pt>
                <c:pt idx="24">
                  <c:v>48.4</c:v>
                </c:pt>
                <c:pt idx="25">
                  <c:v>50.9</c:v>
                </c:pt>
                <c:pt idx="26">
                  <c:v>48.9</c:v>
                </c:pt>
                <c:pt idx="27">
                  <c:v>49.85</c:v>
                </c:pt>
                <c:pt idx="28">
                  <c:v>47.35</c:v>
                </c:pt>
                <c:pt idx="29">
                  <c:v>50.45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7-4D29-9F1E-331A4BBE2C3C}"/>
            </c:ext>
          </c:extLst>
        </c:ser>
        <c:ser>
          <c:idx val="3"/>
          <c:order val="3"/>
          <c:tx>
            <c:strRef>
              <c:f>'MazeComplete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Accuracy'!$G$184:$G$213</c:f>
              <c:numCache>
                <c:formatCode>General</c:formatCode>
                <c:ptCount val="30"/>
                <c:pt idx="0">
                  <c:v>47.1</c:v>
                </c:pt>
                <c:pt idx="1">
                  <c:v>47.1</c:v>
                </c:pt>
                <c:pt idx="2">
                  <c:v>49.55</c:v>
                </c:pt>
                <c:pt idx="3">
                  <c:v>47</c:v>
                </c:pt>
                <c:pt idx="4">
                  <c:v>44.64</c:v>
                </c:pt>
                <c:pt idx="5">
                  <c:v>53.5</c:v>
                </c:pt>
                <c:pt idx="6">
                  <c:v>52.6</c:v>
                </c:pt>
                <c:pt idx="7">
                  <c:v>50.1</c:v>
                </c:pt>
                <c:pt idx="8">
                  <c:v>53.6</c:v>
                </c:pt>
                <c:pt idx="9">
                  <c:v>54.2</c:v>
                </c:pt>
                <c:pt idx="10">
                  <c:v>56.8</c:v>
                </c:pt>
                <c:pt idx="11">
                  <c:v>55.8</c:v>
                </c:pt>
                <c:pt idx="12">
                  <c:v>53.2</c:v>
                </c:pt>
                <c:pt idx="13">
                  <c:v>55.2</c:v>
                </c:pt>
                <c:pt idx="14">
                  <c:v>58.4</c:v>
                </c:pt>
                <c:pt idx="15">
                  <c:v>55.06</c:v>
                </c:pt>
                <c:pt idx="16">
                  <c:v>56.3</c:v>
                </c:pt>
                <c:pt idx="17">
                  <c:v>52.91</c:v>
                </c:pt>
                <c:pt idx="18">
                  <c:v>53.41</c:v>
                </c:pt>
                <c:pt idx="19">
                  <c:v>58.82</c:v>
                </c:pt>
                <c:pt idx="20">
                  <c:v>55.9</c:v>
                </c:pt>
                <c:pt idx="21">
                  <c:v>61</c:v>
                </c:pt>
                <c:pt idx="22">
                  <c:v>55.2</c:v>
                </c:pt>
                <c:pt idx="23">
                  <c:v>55</c:v>
                </c:pt>
                <c:pt idx="24">
                  <c:v>57.4</c:v>
                </c:pt>
                <c:pt idx="25">
                  <c:v>60</c:v>
                </c:pt>
                <c:pt idx="26">
                  <c:v>65.400000000000006</c:v>
                </c:pt>
                <c:pt idx="27">
                  <c:v>59.8</c:v>
                </c:pt>
                <c:pt idx="28">
                  <c:v>59</c:v>
                </c:pt>
                <c:pt idx="29">
                  <c:v>60.96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B7-4D29-9F1E-331A4BBE2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Accuracy'!$D$220:$D$249</c:f>
              <c:numCache>
                <c:formatCode>General</c:formatCode>
                <c:ptCount val="30"/>
                <c:pt idx="0">
                  <c:v>59.16</c:v>
                </c:pt>
                <c:pt idx="1">
                  <c:v>62.79</c:v>
                </c:pt>
                <c:pt idx="2">
                  <c:v>51.19</c:v>
                </c:pt>
                <c:pt idx="3">
                  <c:v>57.22</c:v>
                </c:pt>
                <c:pt idx="4">
                  <c:v>59.02</c:v>
                </c:pt>
                <c:pt idx="5">
                  <c:v>59.44</c:v>
                </c:pt>
                <c:pt idx="6">
                  <c:v>57.67</c:v>
                </c:pt>
                <c:pt idx="7">
                  <c:v>63.93</c:v>
                </c:pt>
                <c:pt idx="8">
                  <c:v>57.62</c:v>
                </c:pt>
                <c:pt idx="9">
                  <c:v>53.46</c:v>
                </c:pt>
                <c:pt idx="10">
                  <c:v>58.76</c:v>
                </c:pt>
                <c:pt idx="11">
                  <c:v>67</c:v>
                </c:pt>
                <c:pt idx="12">
                  <c:v>60.41</c:v>
                </c:pt>
                <c:pt idx="13">
                  <c:v>60</c:v>
                </c:pt>
                <c:pt idx="14">
                  <c:v>56.56</c:v>
                </c:pt>
                <c:pt idx="15">
                  <c:v>54.8</c:v>
                </c:pt>
                <c:pt idx="16">
                  <c:v>58.66</c:v>
                </c:pt>
                <c:pt idx="17">
                  <c:v>53.57</c:v>
                </c:pt>
                <c:pt idx="18">
                  <c:v>61.9</c:v>
                </c:pt>
                <c:pt idx="19">
                  <c:v>62.83</c:v>
                </c:pt>
                <c:pt idx="20">
                  <c:v>60.67</c:v>
                </c:pt>
                <c:pt idx="21">
                  <c:v>55.3</c:v>
                </c:pt>
                <c:pt idx="22">
                  <c:v>53.27</c:v>
                </c:pt>
                <c:pt idx="23">
                  <c:v>57.43</c:v>
                </c:pt>
                <c:pt idx="24">
                  <c:v>50</c:v>
                </c:pt>
                <c:pt idx="25">
                  <c:v>54.46</c:v>
                </c:pt>
                <c:pt idx="26">
                  <c:v>45.3</c:v>
                </c:pt>
                <c:pt idx="27">
                  <c:v>54.21</c:v>
                </c:pt>
                <c:pt idx="28">
                  <c:v>58.76</c:v>
                </c:pt>
                <c:pt idx="29">
                  <c:v>54.95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D-4378-982E-BC0964FF45F4}"/>
            </c:ext>
          </c:extLst>
        </c:ser>
        <c:ser>
          <c:idx val="1"/>
          <c:order val="1"/>
          <c:tx>
            <c:strRef>
              <c:f>'MazeComplete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Accuracy'!$E$220:$E$249</c:f>
              <c:numCache>
                <c:formatCode>General</c:formatCode>
                <c:ptCount val="30"/>
                <c:pt idx="0">
                  <c:v>58.44</c:v>
                </c:pt>
                <c:pt idx="1">
                  <c:v>64.099999999999994</c:v>
                </c:pt>
                <c:pt idx="2">
                  <c:v>56.64</c:v>
                </c:pt>
                <c:pt idx="3">
                  <c:v>62.96</c:v>
                </c:pt>
                <c:pt idx="4">
                  <c:v>67.260000000000005</c:v>
                </c:pt>
                <c:pt idx="5">
                  <c:v>53.98</c:v>
                </c:pt>
                <c:pt idx="6">
                  <c:v>62.91</c:v>
                </c:pt>
                <c:pt idx="7">
                  <c:v>55.24</c:v>
                </c:pt>
                <c:pt idx="8">
                  <c:v>61.18</c:v>
                </c:pt>
                <c:pt idx="9">
                  <c:v>53.59</c:v>
                </c:pt>
                <c:pt idx="10">
                  <c:v>57.28</c:v>
                </c:pt>
                <c:pt idx="11">
                  <c:v>53.88</c:v>
                </c:pt>
                <c:pt idx="12">
                  <c:v>53.91</c:v>
                </c:pt>
                <c:pt idx="13">
                  <c:v>53.3</c:v>
                </c:pt>
                <c:pt idx="14">
                  <c:v>58.22</c:v>
                </c:pt>
                <c:pt idx="15">
                  <c:v>46.09</c:v>
                </c:pt>
                <c:pt idx="16">
                  <c:v>54.7</c:v>
                </c:pt>
                <c:pt idx="17">
                  <c:v>46.51</c:v>
                </c:pt>
                <c:pt idx="18">
                  <c:v>56.78</c:v>
                </c:pt>
                <c:pt idx="19">
                  <c:v>51.79</c:v>
                </c:pt>
                <c:pt idx="20">
                  <c:v>53.2</c:v>
                </c:pt>
                <c:pt idx="21">
                  <c:v>55.33</c:v>
                </c:pt>
                <c:pt idx="22">
                  <c:v>53.8</c:v>
                </c:pt>
                <c:pt idx="23">
                  <c:v>49.1</c:v>
                </c:pt>
                <c:pt idx="24">
                  <c:v>56.15</c:v>
                </c:pt>
                <c:pt idx="25">
                  <c:v>59.83</c:v>
                </c:pt>
                <c:pt idx="26">
                  <c:v>58.16</c:v>
                </c:pt>
                <c:pt idx="27">
                  <c:v>43.14</c:v>
                </c:pt>
                <c:pt idx="28">
                  <c:v>52.94</c:v>
                </c:pt>
                <c:pt idx="29">
                  <c:v>59.32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D-4378-982E-BC0964FF45F4}"/>
            </c:ext>
          </c:extLst>
        </c:ser>
        <c:ser>
          <c:idx val="2"/>
          <c:order val="2"/>
          <c:tx>
            <c:strRef>
              <c:f>'MazeComplete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Accuracy'!$F$220:$F$249</c:f>
              <c:numCache>
                <c:formatCode>General</c:formatCode>
                <c:ptCount val="30"/>
                <c:pt idx="0">
                  <c:v>53.16</c:v>
                </c:pt>
                <c:pt idx="1">
                  <c:v>43.98</c:v>
                </c:pt>
                <c:pt idx="2">
                  <c:v>47.06</c:v>
                </c:pt>
                <c:pt idx="3">
                  <c:v>51.46</c:v>
                </c:pt>
                <c:pt idx="4">
                  <c:v>47.2</c:v>
                </c:pt>
                <c:pt idx="5">
                  <c:v>45.14</c:v>
                </c:pt>
                <c:pt idx="6">
                  <c:v>46.81</c:v>
                </c:pt>
                <c:pt idx="7">
                  <c:v>50.34</c:v>
                </c:pt>
                <c:pt idx="8">
                  <c:v>49.12</c:v>
                </c:pt>
                <c:pt idx="9">
                  <c:v>49.07</c:v>
                </c:pt>
                <c:pt idx="10">
                  <c:v>48.04</c:v>
                </c:pt>
                <c:pt idx="11">
                  <c:v>47.2</c:v>
                </c:pt>
                <c:pt idx="12">
                  <c:v>46.26</c:v>
                </c:pt>
                <c:pt idx="13">
                  <c:v>47.04</c:v>
                </c:pt>
                <c:pt idx="14">
                  <c:v>49.44</c:v>
                </c:pt>
                <c:pt idx="15">
                  <c:v>44.44</c:v>
                </c:pt>
                <c:pt idx="16">
                  <c:v>49.82</c:v>
                </c:pt>
                <c:pt idx="17">
                  <c:v>48.97</c:v>
                </c:pt>
                <c:pt idx="18">
                  <c:v>53.85</c:v>
                </c:pt>
                <c:pt idx="19">
                  <c:v>50.81</c:v>
                </c:pt>
                <c:pt idx="20">
                  <c:v>45.06</c:v>
                </c:pt>
                <c:pt idx="21">
                  <c:v>51.74</c:v>
                </c:pt>
                <c:pt idx="22">
                  <c:v>47.03</c:v>
                </c:pt>
                <c:pt idx="23">
                  <c:v>48.62</c:v>
                </c:pt>
                <c:pt idx="24">
                  <c:v>49.52</c:v>
                </c:pt>
                <c:pt idx="25">
                  <c:v>51.19</c:v>
                </c:pt>
                <c:pt idx="26">
                  <c:v>53.64</c:v>
                </c:pt>
                <c:pt idx="27">
                  <c:v>44.76</c:v>
                </c:pt>
                <c:pt idx="28">
                  <c:v>52.73</c:v>
                </c:pt>
                <c:pt idx="29">
                  <c:v>53.91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D-4378-982E-BC0964FF45F4}"/>
            </c:ext>
          </c:extLst>
        </c:ser>
        <c:ser>
          <c:idx val="3"/>
          <c:order val="3"/>
          <c:tx>
            <c:strRef>
              <c:f>'MazeComplete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Accuracy'!$G$220:$G$249</c:f>
              <c:numCache>
                <c:formatCode>General</c:formatCode>
                <c:ptCount val="30"/>
                <c:pt idx="0">
                  <c:v>55.88</c:v>
                </c:pt>
                <c:pt idx="1">
                  <c:v>56.71</c:v>
                </c:pt>
                <c:pt idx="2">
                  <c:v>56.49</c:v>
                </c:pt>
                <c:pt idx="3">
                  <c:v>55.48</c:v>
                </c:pt>
                <c:pt idx="4">
                  <c:v>59.38</c:v>
                </c:pt>
                <c:pt idx="5">
                  <c:v>65.650000000000006</c:v>
                </c:pt>
                <c:pt idx="6">
                  <c:v>66.94</c:v>
                </c:pt>
                <c:pt idx="7">
                  <c:v>65.02</c:v>
                </c:pt>
                <c:pt idx="8">
                  <c:v>64.36</c:v>
                </c:pt>
                <c:pt idx="9">
                  <c:v>68.63</c:v>
                </c:pt>
                <c:pt idx="10">
                  <c:v>65.489999999999995</c:v>
                </c:pt>
                <c:pt idx="11">
                  <c:v>66.5</c:v>
                </c:pt>
                <c:pt idx="12">
                  <c:v>62.39</c:v>
                </c:pt>
                <c:pt idx="13">
                  <c:v>70.12</c:v>
                </c:pt>
                <c:pt idx="14">
                  <c:v>66.52</c:v>
                </c:pt>
                <c:pt idx="15">
                  <c:v>61.19</c:v>
                </c:pt>
                <c:pt idx="16">
                  <c:v>61.94</c:v>
                </c:pt>
                <c:pt idx="17">
                  <c:v>55.08</c:v>
                </c:pt>
                <c:pt idx="18">
                  <c:v>65.98</c:v>
                </c:pt>
                <c:pt idx="19">
                  <c:v>56.96</c:v>
                </c:pt>
                <c:pt idx="20">
                  <c:v>52.76</c:v>
                </c:pt>
                <c:pt idx="21">
                  <c:v>56.88</c:v>
                </c:pt>
                <c:pt idx="22">
                  <c:v>55.5</c:v>
                </c:pt>
                <c:pt idx="23">
                  <c:v>51.34</c:v>
                </c:pt>
                <c:pt idx="24">
                  <c:v>54.69</c:v>
                </c:pt>
                <c:pt idx="25">
                  <c:v>50.7</c:v>
                </c:pt>
                <c:pt idx="26">
                  <c:v>60.61</c:v>
                </c:pt>
                <c:pt idx="27">
                  <c:v>57.04</c:v>
                </c:pt>
                <c:pt idx="28">
                  <c:v>54.93</c:v>
                </c:pt>
                <c:pt idx="29">
                  <c:v>50.79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D-4378-982E-BC0964FF4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MazeSolve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66.67</c:v>
                </c:pt>
                <c:pt idx="4">
                  <c:v>0</c:v>
                </c:pt>
                <c:pt idx="5">
                  <c:v>60.98</c:v>
                </c:pt>
                <c:pt idx="6">
                  <c:v>47.37</c:v>
                </c:pt>
                <c:pt idx="7">
                  <c:v>44.44</c:v>
                </c:pt>
                <c:pt idx="8">
                  <c:v>60</c:v>
                </c:pt>
                <c:pt idx="9">
                  <c:v>60</c:v>
                </c:pt>
                <c:pt idx="10">
                  <c:v>52.68</c:v>
                </c:pt>
                <c:pt idx="11">
                  <c:v>53.69</c:v>
                </c:pt>
                <c:pt idx="12">
                  <c:v>54.15</c:v>
                </c:pt>
                <c:pt idx="13">
                  <c:v>47.64</c:v>
                </c:pt>
                <c:pt idx="14">
                  <c:v>51.03</c:v>
                </c:pt>
                <c:pt idx="15">
                  <c:v>54.48</c:v>
                </c:pt>
                <c:pt idx="16">
                  <c:v>54.76</c:v>
                </c:pt>
                <c:pt idx="17">
                  <c:v>52.89</c:v>
                </c:pt>
                <c:pt idx="18">
                  <c:v>51.97</c:v>
                </c:pt>
                <c:pt idx="19">
                  <c:v>50.76</c:v>
                </c:pt>
                <c:pt idx="20">
                  <c:v>58.3</c:v>
                </c:pt>
                <c:pt idx="21">
                  <c:v>57.9</c:v>
                </c:pt>
                <c:pt idx="22">
                  <c:v>59.58</c:v>
                </c:pt>
                <c:pt idx="23">
                  <c:v>58.3</c:v>
                </c:pt>
                <c:pt idx="24">
                  <c:v>57.66</c:v>
                </c:pt>
                <c:pt idx="25">
                  <c:v>59.6</c:v>
                </c:pt>
                <c:pt idx="26">
                  <c:v>57.9</c:v>
                </c:pt>
                <c:pt idx="27">
                  <c:v>58</c:v>
                </c:pt>
                <c:pt idx="28">
                  <c:v>57.3</c:v>
                </c:pt>
                <c:pt idx="29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D-46C1-A205-609A1B386E1C}"/>
            </c:ext>
          </c:extLst>
        </c:ser>
        <c:ser>
          <c:idx val="1"/>
          <c:order val="1"/>
          <c:tx>
            <c:strRef>
              <c:f>'MazeSolve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63.04</c:v>
                </c:pt>
                <c:pt idx="16">
                  <c:v>63.16</c:v>
                </c:pt>
                <c:pt idx="17">
                  <c:v>68.489999999999995</c:v>
                </c:pt>
                <c:pt idx="18">
                  <c:v>59.09</c:v>
                </c:pt>
                <c:pt idx="19">
                  <c:v>62.37</c:v>
                </c:pt>
                <c:pt idx="20">
                  <c:v>58.42</c:v>
                </c:pt>
                <c:pt idx="21">
                  <c:v>57.39</c:v>
                </c:pt>
                <c:pt idx="22">
                  <c:v>57.79</c:v>
                </c:pt>
                <c:pt idx="23">
                  <c:v>57.25</c:v>
                </c:pt>
                <c:pt idx="24">
                  <c:v>55.06</c:v>
                </c:pt>
                <c:pt idx="25">
                  <c:v>51.64</c:v>
                </c:pt>
                <c:pt idx="26">
                  <c:v>50.27</c:v>
                </c:pt>
                <c:pt idx="27">
                  <c:v>50</c:v>
                </c:pt>
                <c:pt idx="28">
                  <c:v>53.01</c:v>
                </c:pt>
                <c:pt idx="29">
                  <c:v>48.76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D-46C1-A205-609A1B386E1C}"/>
            </c:ext>
          </c:extLst>
        </c:ser>
        <c:ser>
          <c:idx val="2"/>
          <c:order val="2"/>
          <c:tx>
            <c:strRef>
              <c:f>'MazeSolve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50</c:v>
                </c:pt>
                <c:pt idx="8">
                  <c:v>66.67</c:v>
                </c:pt>
                <c:pt idx="9">
                  <c:v>0</c:v>
                </c:pt>
                <c:pt idx="10">
                  <c:v>48.46</c:v>
                </c:pt>
                <c:pt idx="11">
                  <c:v>48.52</c:v>
                </c:pt>
                <c:pt idx="12">
                  <c:v>46.37</c:v>
                </c:pt>
                <c:pt idx="13">
                  <c:v>50.35</c:v>
                </c:pt>
                <c:pt idx="14">
                  <c:v>47.68</c:v>
                </c:pt>
                <c:pt idx="15">
                  <c:v>48.54</c:v>
                </c:pt>
                <c:pt idx="16">
                  <c:v>49.24</c:v>
                </c:pt>
                <c:pt idx="17">
                  <c:v>50.86</c:v>
                </c:pt>
                <c:pt idx="18">
                  <c:v>51.46</c:v>
                </c:pt>
                <c:pt idx="19">
                  <c:v>51.2</c:v>
                </c:pt>
                <c:pt idx="20">
                  <c:v>49.2</c:v>
                </c:pt>
                <c:pt idx="21">
                  <c:v>50.05</c:v>
                </c:pt>
                <c:pt idx="22">
                  <c:v>50.6</c:v>
                </c:pt>
                <c:pt idx="23">
                  <c:v>51.15</c:v>
                </c:pt>
                <c:pt idx="24">
                  <c:v>52.5</c:v>
                </c:pt>
                <c:pt idx="25">
                  <c:v>48.7</c:v>
                </c:pt>
                <c:pt idx="26">
                  <c:v>51.2</c:v>
                </c:pt>
                <c:pt idx="27">
                  <c:v>50.6</c:v>
                </c:pt>
                <c:pt idx="28">
                  <c:v>51.7</c:v>
                </c:pt>
                <c:pt idx="29">
                  <c:v>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D-46C1-A205-609A1B386E1C}"/>
            </c:ext>
          </c:extLst>
        </c:ser>
        <c:ser>
          <c:idx val="3"/>
          <c:order val="3"/>
          <c:tx>
            <c:strRef>
              <c:f>'MazeSolve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53.01</c:v>
                </c:pt>
                <c:pt idx="11">
                  <c:v>55.46</c:v>
                </c:pt>
                <c:pt idx="12">
                  <c:v>51.02</c:v>
                </c:pt>
                <c:pt idx="13">
                  <c:v>50.17</c:v>
                </c:pt>
                <c:pt idx="14">
                  <c:v>47.81</c:v>
                </c:pt>
                <c:pt idx="15">
                  <c:v>55.92</c:v>
                </c:pt>
                <c:pt idx="16">
                  <c:v>54.61</c:v>
                </c:pt>
                <c:pt idx="17">
                  <c:v>54.44</c:v>
                </c:pt>
                <c:pt idx="18">
                  <c:v>52.31</c:v>
                </c:pt>
                <c:pt idx="19">
                  <c:v>53.72</c:v>
                </c:pt>
                <c:pt idx="20">
                  <c:v>57.82</c:v>
                </c:pt>
                <c:pt idx="21">
                  <c:v>58.42</c:v>
                </c:pt>
                <c:pt idx="22">
                  <c:v>58.86</c:v>
                </c:pt>
                <c:pt idx="23">
                  <c:v>55.16</c:v>
                </c:pt>
                <c:pt idx="24">
                  <c:v>56.76</c:v>
                </c:pt>
                <c:pt idx="25">
                  <c:v>60.2</c:v>
                </c:pt>
                <c:pt idx="26">
                  <c:v>60.4</c:v>
                </c:pt>
                <c:pt idx="27">
                  <c:v>57.7</c:v>
                </c:pt>
                <c:pt idx="28">
                  <c:v>57.8</c:v>
                </c:pt>
                <c:pt idx="29">
                  <c:v>56.56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D-46C1-A205-609A1B38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Accuracy'!$D$40:$D$69</c:f>
              <c:numCache>
                <c:formatCode>General</c:formatCode>
                <c:ptCount val="30"/>
                <c:pt idx="0">
                  <c:v>57.72</c:v>
                </c:pt>
                <c:pt idx="1">
                  <c:v>58.88</c:v>
                </c:pt>
                <c:pt idx="2">
                  <c:v>59.79</c:v>
                </c:pt>
                <c:pt idx="3">
                  <c:v>60.64</c:v>
                </c:pt>
                <c:pt idx="4">
                  <c:v>58.6</c:v>
                </c:pt>
                <c:pt idx="5">
                  <c:v>59.6</c:v>
                </c:pt>
                <c:pt idx="6">
                  <c:v>56.9</c:v>
                </c:pt>
                <c:pt idx="7">
                  <c:v>58.7</c:v>
                </c:pt>
                <c:pt idx="8">
                  <c:v>56.4</c:v>
                </c:pt>
                <c:pt idx="9">
                  <c:v>57.4</c:v>
                </c:pt>
                <c:pt idx="10">
                  <c:v>53.7</c:v>
                </c:pt>
                <c:pt idx="11">
                  <c:v>53</c:v>
                </c:pt>
                <c:pt idx="12">
                  <c:v>51.4</c:v>
                </c:pt>
                <c:pt idx="13">
                  <c:v>53.1</c:v>
                </c:pt>
                <c:pt idx="14">
                  <c:v>50.6</c:v>
                </c:pt>
                <c:pt idx="15">
                  <c:v>53.5</c:v>
                </c:pt>
                <c:pt idx="16">
                  <c:v>55.3</c:v>
                </c:pt>
                <c:pt idx="17">
                  <c:v>52.8</c:v>
                </c:pt>
                <c:pt idx="18">
                  <c:v>53.4</c:v>
                </c:pt>
                <c:pt idx="19">
                  <c:v>53</c:v>
                </c:pt>
                <c:pt idx="20">
                  <c:v>61.5</c:v>
                </c:pt>
                <c:pt idx="21">
                  <c:v>61.2</c:v>
                </c:pt>
                <c:pt idx="22">
                  <c:v>60</c:v>
                </c:pt>
                <c:pt idx="23">
                  <c:v>57.2</c:v>
                </c:pt>
                <c:pt idx="24">
                  <c:v>57.5</c:v>
                </c:pt>
                <c:pt idx="25">
                  <c:v>60.5</c:v>
                </c:pt>
                <c:pt idx="26">
                  <c:v>59.2</c:v>
                </c:pt>
                <c:pt idx="27">
                  <c:v>56.8</c:v>
                </c:pt>
                <c:pt idx="28">
                  <c:v>59.8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8-4CA0-87D5-50978C5B9FC5}"/>
            </c:ext>
          </c:extLst>
        </c:ser>
        <c:ser>
          <c:idx val="1"/>
          <c:order val="1"/>
          <c:tx>
            <c:strRef>
              <c:f>'MazeSolve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Accuracy'!$E$40:$E$69</c:f>
              <c:numCache>
                <c:formatCode>General</c:formatCode>
                <c:ptCount val="30"/>
                <c:pt idx="0">
                  <c:v>59.58</c:v>
                </c:pt>
                <c:pt idx="1">
                  <c:v>58.22</c:v>
                </c:pt>
                <c:pt idx="2">
                  <c:v>58.02</c:v>
                </c:pt>
                <c:pt idx="3">
                  <c:v>60.4</c:v>
                </c:pt>
                <c:pt idx="4">
                  <c:v>59.2</c:v>
                </c:pt>
                <c:pt idx="5">
                  <c:v>54.4</c:v>
                </c:pt>
                <c:pt idx="6">
                  <c:v>53.4</c:v>
                </c:pt>
                <c:pt idx="7">
                  <c:v>55.5</c:v>
                </c:pt>
                <c:pt idx="8">
                  <c:v>52.8</c:v>
                </c:pt>
                <c:pt idx="9">
                  <c:v>53.9</c:v>
                </c:pt>
                <c:pt idx="10">
                  <c:v>59.3</c:v>
                </c:pt>
                <c:pt idx="11">
                  <c:v>58.7</c:v>
                </c:pt>
                <c:pt idx="12">
                  <c:v>58.1</c:v>
                </c:pt>
                <c:pt idx="13">
                  <c:v>56.3</c:v>
                </c:pt>
                <c:pt idx="14">
                  <c:v>55.6</c:v>
                </c:pt>
                <c:pt idx="15">
                  <c:v>65</c:v>
                </c:pt>
                <c:pt idx="16">
                  <c:v>64.3</c:v>
                </c:pt>
                <c:pt idx="17">
                  <c:v>63.8</c:v>
                </c:pt>
                <c:pt idx="18">
                  <c:v>60.5</c:v>
                </c:pt>
                <c:pt idx="19">
                  <c:v>60.5</c:v>
                </c:pt>
                <c:pt idx="20">
                  <c:v>68</c:v>
                </c:pt>
                <c:pt idx="21">
                  <c:v>69.400000000000006</c:v>
                </c:pt>
                <c:pt idx="22">
                  <c:v>65.400000000000006</c:v>
                </c:pt>
                <c:pt idx="23">
                  <c:v>62.3</c:v>
                </c:pt>
                <c:pt idx="24">
                  <c:v>58.3</c:v>
                </c:pt>
                <c:pt idx="25">
                  <c:v>58.9</c:v>
                </c:pt>
                <c:pt idx="26">
                  <c:v>57.5</c:v>
                </c:pt>
                <c:pt idx="27">
                  <c:v>58</c:v>
                </c:pt>
                <c:pt idx="28">
                  <c:v>58.8</c:v>
                </c:pt>
                <c:pt idx="2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8-4CA0-87D5-50978C5B9FC5}"/>
            </c:ext>
          </c:extLst>
        </c:ser>
        <c:ser>
          <c:idx val="2"/>
          <c:order val="2"/>
          <c:tx>
            <c:strRef>
              <c:f>'MazeSolve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Accuracy'!$F$40:$F$69</c:f>
              <c:numCache>
                <c:formatCode>General</c:formatCode>
                <c:ptCount val="30"/>
                <c:pt idx="0">
                  <c:v>52.73</c:v>
                </c:pt>
                <c:pt idx="1">
                  <c:v>47.36</c:v>
                </c:pt>
                <c:pt idx="2">
                  <c:v>52.68</c:v>
                </c:pt>
                <c:pt idx="3">
                  <c:v>49.84</c:v>
                </c:pt>
                <c:pt idx="4">
                  <c:v>52.51</c:v>
                </c:pt>
                <c:pt idx="5">
                  <c:v>48.4</c:v>
                </c:pt>
                <c:pt idx="6">
                  <c:v>51.9</c:v>
                </c:pt>
                <c:pt idx="7">
                  <c:v>49.4</c:v>
                </c:pt>
                <c:pt idx="8">
                  <c:v>47.5</c:v>
                </c:pt>
                <c:pt idx="9">
                  <c:v>49.9</c:v>
                </c:pt>
                <c:pt idx="10">
                  <c:v>48.1</c:v>
                </c:pt>
                <c:pt idx="11">
                  <c:v>52.4</c:v>
                </c:pt>
                <c:pt idx="12">
                  <c:v>49.1</c:v>
                </c:pt>
                <c:pt idx="13">
                  <c:v>48.9</c:v>
                </c:pt>
                <c:pt idx="14">
                  <c:v>50.3</c:v>
                </c:pt>
                <c:pt idx="15">
                  <c:v>48.4</c:v>
                </c:pt>
                <c:pt idx="16">
                  <c:v>49.2</c:v>
                </c:pt>
                <c:pt idx="17">
                  <c:v>49.4</c:v>
                </c:pt>
                <c:pt idx="18">
                  <c:v>51</c:v>
                </c:pt>
                <c:pt idx="19">
                  <c:v>52.8</c:v>
                </c:pt>
                <c:pt idx="20">
                  <c:v>47.4</c:v>
                </c:pt>
                <c:pt idx="21">
                  <c:v>50.2</c:v>
                </c:pt>
                <c:pt idx="22">
                  <c:v>49.8</c:v>
                </c:pt>
                <c:pt idx="23">
                  <c:v>49.6</c:v>
                </c:pt>
                <c:pt idx="24">
                  <c:v>51</c:v>
                </c:pt>
                <c:pt idx="25">
                  <c:v>48.5</c:v>
                </c:pt>
                <c:pt idx="26">
                  <c:v>50.8</c:v>
                </c:pt>
                <c:pt idx="27">
                  <c:v>51.1</c:v>
                </c:pt>
                <c:pt idx="28">
                  <c:v>51.6</c:v>
                </c:pt>
                <c:pt idx="29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8-4CA0-87D5-50978C5B9FC5}"/>
            </c:ext>
          </c:extLst>
        </c:ser>
        <c:ser>
          <c:idx val="3"/>
          <c:order val="3"/>
          <c:tx>
            <c:strRef>
              <c:f>'MazeSolve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Accuracy'!$G$40:$G$69</c:f>
              <c:numCache>
                <c:formatCode>General</c:formatCode>
                <c:ptCount val="30"/>
                <c:pt idx="0">
                  <c:v>56.98</c:v>
                </c:pt>
                <c:pt idx="1">
                  <c:v>58.5</c:v>
                </c:pt>
                <c:pt idx="2">
                  <c:v>59.42</c:v>
                </c:pt>
                <c:pt idx="3">
                  <c:v>58.44</c:v>
                </c:pt>
                <c:pt idx="4">
                  <c:v>59.53</c:v>
                </c:pt>
                <c:pt idx="5">
                  <c:v>58.1</c:v>
                </c:pt>
                <c:pt idx="6">
                  <c:v>56.6</c:v>
                </c:pt>
                <c:pt idx="7">
                  <c:v>58</c:v>
                </c:pt>
                <c:pt idx="8">
                  <c:v>57.1</c:v>
                </c:pt>
                <c:pt idx="9">
                  <c:v>57</c:v>
                </c:pt>
                <c:pt idx="10">
                  <c:v>52.1</c:v>
                </c:pt>
                <c:pt idx="11">
                  <c:v>52.9</c:v>
                </c:pt>
                <c:pt idx="12">
                  <c:v>51.4</c:v>
                </c:pt>
                <c:pt idx="13">
                  <c:v>52</c:v>
                </c:pt>
                <c:pt idx="14">
                  <c:v>49.9</c:v>
                </c:pt>
                <c:pt idx="15">
                  <c:v>52.9</c:v>
                </c:pt>
                <c:pt idx="16">
                  <c:v>53.5</c:v>
                </c:pt>
                <c:pt idx="17">
                  <c:v>51.4</c:v>
                </c:pt>
                <c:pt idx="18">
                  <c:v>52.8</c:v>
                </c:pt>
                <c:pt idx="19">
                  <c:v>52</c:v>
                </c:pt>
                <c:pt idx="20">
                  <c:v>60.4</c:v>
                </c:pt>
                <c:pt idx="21">
                  <c:v>60</c:v>
                </c:pt>
                <c:pt idx="22">
                  <c:v>59.7</c:v>
                </c:pt>
                <c:pt idx="23">
                  <c:v>57.2</c:v>
                </c:pt>
                <c:pt idx="24">
                  <c:v>57.6</c:v>
                </c:pt>
                <c:pt idx="25">
                  <c:v>57.4</c:v>
                </c:pt>
                <c:pt idx="26">
                  <c:v>58.6</c:v>
                </c:pt>
                <c:pt idx="27">
                  <c:v>55.5</c:v>
                </c:pt>
                <c:pt idx="28">
                  <c:v>57.9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8-4CA0-87D5-50978C5B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Accuracy'!$D$76:$D$105</c:f>
              <c:numCache>
                <c:formatCode>General</c:formatCode>
                <c:ptCount val="30"/>
                <c:pt idx="0">
                  <c:v>58.05</c:v>
                </c:pt>
                <c:pt idx="1">
                  <c:v>55.36</c:v>
                </c:pt>
                <c:pt idx="2">
                  <c:v>57.51</c:v>
                </c:pt>
                <c:pt idx="3">
                  <c:v>58.51</c:v>
                </c:pt>
                <c:pt idx="4">
                  <c:v>57.65</c:v>
                </c:pt>
                <c:pt idx="5">
                  <c:v>57.1</c:v>
                </c:pt>
                <c:pt idx="6">
                  <c:v>57.2</c:v>
                </c:pt>
                <c:pt idx="7">
                  <c:v>58.5</c:v>
                </c:pt>
                <c:pt idx="8">
                  <c:v>55.3</c:v>
                </c:pt>
                <c:pt idx="9">
                  <c:v>56.5</c:v>
                </c:pt>
                <c:pt idx="10">
                  <c:v>54.5</c:v>
                </c:pt>
                <c:pt idx="11">
                  <c:v>54.3</c:v>
                </c:pt>
                <c:pt idx="12">
                  <c:v>51.8</c:v>
                </c:pt>
                <c:pt idx="13">
                  <c:v>52.9</c:v>
                </c:pt>
                <c:pt idx="14">
                  <c:v>51.6</c:v>
                </c:pt>
                <c:pt idx="15">
                  <c:v>54.8</c:v>
                </c:pt>
                <c:pt idx="16">
                  <c:v>57</c:v>
                </c:pt>
                <c:pt idx="17">
                  <c:v>53.2</c:v>
                </c:pt>
                <c:pt idx="18">
                  <c:v>54.2</c:v>
                </c:pt>
                <c:pt idx="19">
                  <c:v>52</c:v>
                </c:pt>
                <c:pt idx="20">
                  <c:v>59.4</c:v>
                </c:pt>
                <c:pt idx="21">
                  <c:v>61.5</c:v>
                </c:pt>
                <c:pt idx="22">
                  <c:v>61.4</c:v>
                </c:pt>
                <c:pt idx="23">
                  <c:v>55.6</c:v>
                </c:pt>
                <c:pt idx="24">
                  <c:v>55.7</c:v>
                </c:pt>
                <c:pt idx="25">
                  <c:v>60.3</c:v>
                </c:pt>
                <c:pt idx="26">
                  <c:v>62.7</c:v>
                </c:pt>
                <c:pt idx="27">
                  <c:v>61.1</c:v>
                </c:pt>
                <c:pt idx="28">
                  <c:v>58.3</c:v>
                </c:pt>
                <c:pt idx="29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D-41BD-9BCE-F2A4F0C74FB3}"/>
            </c:ext>
          </c:extLst>
        </c:ser>
        <c:ser>
          <c:idx val="1"/>
          <c:order val="1"/>
          <c:tx>
            <c:strRef>
              <c:f>'MazeSolve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Accuracy'!$E$76:$E$105</c:f>
              <c:numCache>
                <c:formatCode>General</c:formatCode>
                <c:ptCount val="30"/>
                <c:pt idx="0">
                  <c:v>54.4</c:v>
                </c:pt>
                <c:pt idx="1">
                  <c:v>58.2</c:v>
                </c:pt>
                <c:pt idx="2">
                  <c:v>57.26</c:v>
                </c:pt>
                <c:pt idx="3">
                  <c:v>59.8</c:v>
                </c:pt>
                <c:pt idx="4">
                  <c:v>58.59</c:v>
                </c:pt>
                <c:pt idx="5">
                  <c:v>56.3</c:v>
                </c:pt>
                <c:pt idx="6">
                  <c:v>55.2</c:v>
                </c:pt>
                <c:pt idx="7">
                  <c:v>55.6</c:v>
                </c:pt>
                <c:pt idx="8">
                  <c:v>53.8</c:v>
                </c:pt>
                <c:pt idx="9">
                  <c:v>54.7</c:v>
                </c:pt>
                <c:pt idx="10">
                  <c:v>55.3</c:v>
                </c:pt>
                <c:pt idx="11">
                  <c:v>55.9</c:v>
                </c:pt>
                <c:pt idx="12">
                  <c:v>55.4</c:v>
                </c:pt>
                <c:pt idx="13">
                  <c:v>54.4</c:v>
                </c:pt>
                <c:pt idx="14">
                  <c:v>55.9</c:v>
                </c:pt>
                <c:pt idx="15">
                  <c:v>65.8</c:v>
                </c:pt>
                <c:pt idx="16">
                  <c:v>65.7</c:v>
                </c:pt>
                <c:pt idx="17">
                  <c:v>61.7</c:v>
                </c:pt>
                <c:pt idx="18">
                  <c:v>57.9</c:v>
                </c:pt>
                <c:pt idx="19">
                  <c:v>57</c:v>
                </c:pt>
                <c:pt idx="20">
                  <c:v>69.400000000000006</c:v>
                </c:pt>
                <c:pt idx="21">
                  <c:v>67.599999999999994</c:v>
                </c:pt>
                <c:pt idx="22">
                  <c:v>64.099999999999994</c:v>
                </c:pt>
                <c:pt idx="23">
                  <c:v>59.1</c:v>
                </c:pt>
                <c:pt idx="24">
                  <c:v>58.2</c:v>
                </c:pt>
                <c:pt idx="25">
                  <c:v>64.5</c:v>
                </c:pt>
                <c:pt idx="26">
                  <c:v>63.5</c:v>
                </c:pt>
                <c:pt idx="27">
                  <c:v>59.7</c:v>
                </c:pt>
                <c:pt idx="28">
                  <c:v>60.6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D-41BD-9BCE-F2A4F0C74FB3}"/>
            </c:ext>
          </c:extLst>
        </c:ser>
        <c:ser>
          <c:idx val="2"/>
          <c:order val="2"/>
          <c:tx>
            <c:strRef>
              <c:f>'MazeSolve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Accuracy'!$F$76:$F$105</c:f>
              <c:numCache>
                <c:formatCode>General</c:formatCode>
                <c:ptCount val="30"/>
                <c:pt idx="0">
                  <c:v>53.99</c:v>
                </c:pt>
                <c:pt idx="1">
                  <c:v>49.59</c:v>
                </c:pt>
                <c:pt idx="2">
                  <c:v>53.52</c:v>
                </c:pt>
                <c:pt idx="3">
                  <c:v>53.73</c:v>
                </c:pt>
                <c:pt idx="4">
                  <c:v>50.63</c:v>
                </c:pt>
                <c:pt idx="5">
                  <c:v>47.1</c:v>
                </c:pt>
                <c:pt idx="6">
                  <c:v>51.6</c:v>
                </c:pt>
                <c:pt idx="7">
                  <c:v>49.5</c:v>
                </c:pt>
                <c:pt idx="8">
                  <c:v>47.8</c:v>
                </c:pt>
                <c:pt idx="9">
                  <c:v>49</c:v>
                </c:pt>
                <c:pt idx="10">
                  <c:v>49.1</c:v>
                </c:pt>
                <c:pt idx="11">
                  <c:v>51</c:v>
                </c:pt>
                <c:pt idx="12">
                  <c:v>50.7</c:v>
                </c:pt>
                <c:pt idx="13">
                  <c:v>49.5</c:v>
                </c:pt>
                <c:pt idx="14">
                  <c:v>49.7</c:v>
                </c:pt>
                <c:pt idx="15">
                  <c:v>48.7</c:v>
                </c:pt>
                <c:pt idx="16">
                  <c:v>49.9</c:v>
                </c:pt>
                <c:pt idx="17">
                  <c:v>50.5</c:v>
                </c:pt>
                <c:pt idx="18">
                  <c:v>51.5</c:v>
                </c:pt>
                <c:pt idx="19">
                  <c:v>49.9</c:v>
                </c:pt>
                <c:pt idx="20">
                  <c:v>47.9</c:v>
                </c:pt>
                <c:pt idx="21">
                  <c:v>50.6</c:v>
                </c:pt>
                <c:pt idx="22">
                  <c:v>51.5</c:v>
                </c:pt>
                <c:pt idx="23">
                  <c:v>50.3</c:v>
                </c:pt>
                <c:pt idx="24">
                  <c:v>52.7</c:v>
                </c:pt>
                <c:pt idx="25">
                  <c:v>48</c:v>
                </c:pt>
                <c:pt idx="26">
                  <c:v>51</c:v>
                </c:pt>
                <c:pt idx="27">
                  <c:v>51</c:v>
                </c:pt>
                <c:pt idx="28">
                  <c:v>50.9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D-41BD-9BCE-F2A4F0C74FB3}"/>
            </c:ext>
          </c:extLst>
        </c:ser>
        <c:ser>
          <c:idx val="3"/>
          <c:order val="3"/>
          <c:tx>
            <c:strRef>
              <c:f>'MazeSolve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Accuracy'!$G$76:$G$105</c:f>
              <c:numCache>
                <c:formatCode>General</c:formatCode>
                <c:ptCount val="30"/>
                <c:pt idx="0">
                  <c:v>57.22</c:v>
                </c:pt>
                <c:pt idx="1">
                  <c:v>58.41</c:v>
                </c:pt>
                <c:pt idx="2">
                  <c:v>57.16</c:v>
                </c:pt>
                <c:pt idx="3">
                  <c:v>58.55</c:v>
                </c:pt>
                <c:pt idx="4">
                  <c:v>57.35</c:v>
                </c:pt>
                <c:pt idx="5">
                  <c:v>57.2</c:v>
                </c:pt>
                <c:pt idx="6">
                  <c:v>56</c:v>
                </c:pt>
                <c:pt idx="7">
                  <c:v>58.8</c:v>
                </c:pt>
                <c:pt idx="8">
                  <c:v>56.3</c:v>
                </c:pt>
                <c:pt idx="9">
                  <c:v>55.9</c:v>
                </c:pt>
                <c:pt idx="10">
                  <c:v>52.7</c:v>
                </c:pt>
                <c:pt idx="11">
                  <c:v>53.4</c:v>
                </c:pt>
                <c:pt idx="12">
                  <c:v>51.9</c:v>
                </c:pt>
                <c:pt idx="13">
                  <c:v>52.7</c:v>
                </c:pt>
                <c:pt idx="14">
                  <c:v>51</c:v>
                </c:pt>
                <c:pt idx="15">
                  <c:v>52.5</c:v>
                </c:pt>
                <c:pt idx="16">
                  <c:v>53</c:v>
                </c:pt>
                <c:pt idx="17">
                  <c:v>51.6</c:v>
                </c:pt>
                <c:pt idx="18">
                  <c:v>52.9</c:v>
                </c:pt>
                <c:pt idx="19">
                  <c:v>51.7</c:v>
                </c:pt>
                <c:pt idx="20">
                  <c:v>58.9</c:v>
                </c:pt>
                <c:pt idx="21">
                  <c:v>59.9</c:v>
                </c:pt>
                <c:pt idx="22">
                  <c:v>60.8</c:v>
                </c:pt>
                <c:pt idx="23">
                  <c:v>57.2</c:v>
                </c:pt>
                <c:pt idx="24">
                  <c:v>59.5</c:v>
                </c:pt>
                <c:pt idx="25">
                  <c:v>58.1</c:v>
                </c:pt>
                <c:pt idx="26">
                  <c:v>59</c:v>
                </c:pt>
                <c:pt idx="27">
                  <c:v>57.9</c:v>
                </c:pt>
                <c:pt idx="28">
                  <c:v>58.4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D-41BD-9BCE-F2A4F0C7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52.27</c:v>
                </c:pt>
                <c:pt idx="6">
                  <c:v>64.86</c:v>
                </c:pt>
                <c:pt idx="7">
                  <c:v>37.840000000000003</c:v>
                </c:pt>
                <c:pt idx="8">
                  <c:v>42.59</c:v>
                </c:pt>
                <c:pt idx="9">
                  <c:v>53.33</c:v>
                </c:pt>
                <c:pt idx="10">
                  <c:v>54.7</c:v>
                </c:pt>
                <c:pt idx="11">
                  <c:v>52.17</c:v>
                </c:pt>
                <c:pt idx="12">
                  <c:v>51.2</c:v>
                </c:pt>
                <c:pt idx="13">
                  <c:v>51.38</c:v>
                </c:pt>
                <c:pt idx="14">
                  <c:v>52.16</c:v>
                </c:pt>
                <c:pt idx="15">
                  <c:v>52.31</c:v>
                </c:pt>
                <c:pt idx="16">
                  <c:v>55.31</c:v>
                </c:pt>
                <c:pt idx="17">
                  <c:v>53.51</c:v>
                </c:pt>
                <c:pt idx="18">
                  <c:v>51.92</c:v>
                </c:pt>
                <c:pt idx="19">
                  <c:v>53.47</c:v>
                </c:pt>
                <c:pt idx="20">
                  <c:v>58.86</c:v>
                </c:pt>
                <c:pt idx="21">
                  <c:v>59.52</c:v>
                </c:pt>
                <c:pt idx="22">
                  <c:v>59.06</c:v>
                </c:pt>
                <c:pt idx="23">
                  <c:v>56.1</c:v>
                </c:pt>
                <c:pt idx="24">
                  <c:v>54.35</c:v>
                </c:pt>
                <c:pt idx="25">
                  <c:v>57</c:v>
                </c:pt>
                <c:pt idx="26">
                  <c:v>57.7</c:v>
                </c:pt>
                <c:pt idx="27">
                  <c:v>56</c:v>
                </c:pt>
                <c:pt idx="28">
                  <c:v>57.9</c:v>
                </c:pt>
                <c:pt idx="29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A-4309-B337-A073CADF57D4}"/>
            </c:ext>
          </c:extLst>
        </c:ser>
        <c:ser>
          <c:idx val="1"/>
          <c:order val="1"/>
          <c:tx>
            <c:strRef>
              <c:f>'MazeSolve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83.33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60.8</c:v>
                </c:pt>
                <c:pt idx="21">
                  <c:v>61.64</c:v>
                </c:pt>
                <c:pt idx="22">
                  <c:v>66.36</c:v>
                </c:pt>
                <c:pt idx="23">
                  <c:v>59.37</c:v>
                </c:pt>
                <c:pt idx="24">
                  <c:v>56.63</c:v>
                </c:pt>
                <c:pt idx="25">
                  <c:v>51.03</c:v>
                </c:pt>
                <c:pt idx="26">
                  <c:v>51.71</c:v>
                </c:pt>
                <c:pt idx="27">
                  <c:v>51.29</c:v>
                </c:pt>
                <c:pt idx="28">
                  <c:v>52.35</c:v>
                </c:pt>
                <c:pt idx="29">
                  <c:v>50.81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A-4309-B337-A073CADF57D4}"/>
            </c:ext>
          </c:extLst>
        </c:ser>
        <c:ser>
          <c:idx val="2"/>
          <c:order val="2"/>
          <c:tx>
            <c:strRef>
              <c:f>'MazeSolve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47.51</c:v>
                </c:pt>
                <c:pt idx="11">
                  <c:v>49.88</c:v>
                </c:pt>
                <c:pt idx="12">
                  <c:v>54.22</c:v>
                </c:pt>
                <c:pt idx="13">
                  <c:v>51.63</c:v>
                </c:pt>
                <c:pt idx="14">
                  <c:v>49.17</c:v>
                </c:pt>
                <c:pt idx="15">
                  <c:v>48.92</c:v>
                </c:pt>
                <c:pt idx="16">
                  <c:v>47.45</c:v>
                </c:pt>
                <c:pt idx="17">
                  <c:v>49.58</c:v>
                </c:pt>
                <c:pt idx="18">
                  <c:v>50.2</c:v>
                </c:pt>
                <c:pt idx="19">
                  <c:v>50.21</c:v>
                </c:pt>
                <c:pt idx="20">
                  <c:v>47.24</c:v>
                </c:pt>
                <c:pt idx="21">
                  <c:v>51.55</c:v>
                </c:pt>
                <c:pt idx="22">
                  <c:v>50.15</c:v>
                </c:pt>
                <c:pt idx="23">
                  <c:v>50.85</c:v>
                </c:pt>
                <c:pt idx="24">
                  <c:v>50.25</c:v>
                </c:pt>
                <c:pt idx="25">
                  <c:v>47.1</c:v>
                </c:pt>
                <c:pt idx="26">
                  <c:v>52.1</c:v>
                </c:pt>
                <c:pt idx="27">
                  <c:v>49.2</c:v>
                </c:pt>
                <c:pt idx="28">
                  <c:v>49.5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A-4309-B337-A073CADF57D4}"/>
            </c:ext>
          </c:extLst>
        </c:ser>
        <c:ser>
          <c:idx val="3"/>
          <c:order val="3"/>
          <c:tx>
            <c:strRef>
              <c:f>'MazeSolve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76.92</c:v>
                </c:pt>
                <c:pt idx="6">
                  <c:v>61.9</c:v>
                </c:pt>
                <c:pt idx="7">
                  <c:v>55.56</c:v>
                </c:pt>
                <c:pt idx="8">
                  <c:v>70</c:v>
                </c:pt>
                <c:pt idx="9">
                  <c:v>57.14</c:v>
                </c:pt>
                <c:pt idx="10">
                  <c:v>53.65</c:v>
                </c:pt>
                <c:pt idx="11">
                  <c:v>50</c:v>
                </c:pt>
                <c:pt idx="12">
                  <c:v>54.46</c:v>
                </c:pt>
                <c:pt idx="13">
                  <c:v>50.23</c:v>
                </c:pt>
                <c:pt idx="14">
                  <c:v>51.57</c:v>
                </c:pt>
                <c:pt idx="15">
                  <c:v>55.69</c:v>
                </c:pt>
                <c:pt idx="16">
                  <c:v>55.11</c:v>
                </c:pt>
                <c:pt idx="17">
                  <c:v>53.77</c:v>
                </c:pt>
                <c:pt idx="18">
                  <c:v>53.48</c:v>
                </c:pt>
                <c:pt idx="19">
                  <c:v>53.51</c:v>
                </c:pt>
                <c:pt idx="20">
                  <c:v>57.47</c:v>
                </c:pt>
                <c:pt idx="21">
                  <c:v>59.92</c:v>
                </c:pt>
                <c:pt idx="22">
                  <c:v>57.33</c:v>
                </c:pt>
                <c:pt idx="23">
                  <c:v>55.27</c:v>
                </c:pt>
                <c:pt idx="24">
                  <c:v>56.5</c:v>
                </c:pt>
                <c:pt idx="25">
                  <c:v>54.9</c:v>
                </c:pt>
                <c:pt idx="26">
                  <c:v>58.6</c:v>
                </c:pt>
                <c:pt idx="27">
                  <c:v>54.7</c:v>
                </c:pt>
                <c:pt idx="28">
                  <c:v>58.5</c:v>
                </c:pt>
                <c:pt idx="29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A-4309-B337-A073CADF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Accuracy'!$D$148:$D$177</c:f>
              <c:numCache>
                <c:formatCode>General</c:formatCode>
                <c:ptCount val="30"/>
                <c:pt idx="0">
                  <c:v>71.11</c:v>
                </c:pt>
                <c:pt idx="1">
                  <c:v>66.67</c:v>
                </c:pt>
                <c:pt idx="2">
                  <c:v>72.97</c:v>
                </c:pt>
                <c:pt idx="3">
                  <c:v>70.150000000000006</c:v>
                </c:pt>
                <c:pt idx="4">
                  <c:v>62.03</c:v>
                </c:pt>
                <c:pt idx="5">
                  <c:v>56.2</c:v>
                </c:pt>
                <c:pt idx="6">
                  <c:v>55.4</c:v>
                </c:pt>
                <c:pt idx="7">
                  <c:v>56</c:v>
                </c:pt>
                <c:pt idx="8">
                  <c:v>54.9</c:v>
                </c:pt>
                <c:pt idx="9">
                  <c:v>56.7</c:v>
                </c:pt>
                <c:pt idx="10">
                  <c:v>54.5</c:v>
                </c:pt>
                <c:pt idx="11">
                  <c:v>56.7</c:v>
                </c:pt>
                <c:pt idx="12">
                  <c:v>53.3</c:v>
                </c:pt>
                <c:pt idx="13">
                  <c:v>54.7</c:v>
                </c:pt>
                <c:pt idx="14">
                  <c:v>54.8</c:v>
                </c:pt>
                <c:pt idx="15">
                  <c:v>57.1</c:v>
                </c:pt>
                <c:pt idx="16">
                  <c:v>60.2</c:v>
                </c:pt>
                <c:pt idx="17">
                  <c:v>56.7</c:v>
                </c:pt>
                <c:pt idx="18">
                  <c:v>55.8</c:v>
                </c:pt>
                <c:pt idx="19">
                  <c:v>54.1</c:v>
                </c:pt>
                <c:pt idx="20">
                  <c:v>57.7</c:v>
                </c:pt>
                <c:pt idx="21">
                  <c:v>59.8</c:v>
                </c:pt>
                <c:pt idx="22">
                  <c:v>61</c:v>
                </c:pt>
                <c:pt idx="23">
                  <c:v>55.4</c:v>
                </c:pt>
                <c:pt idx="24">
                  <c:v>54.6</c:v>
                </c:pt>
                <c:pt idx="25">
                  <c:v>61.6</c:v>
                </c:pt>
                <c:pt idx="26">
                  <c:v>60.9</c:v>
                </c:pt>
                <c:pt idx="27">
                  <c:v>62.6</c:v>
                </c:pt>
                <c:pt idx="28">
                  <c:v>58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2-41AD-8401-005C44C8CA03}"/>
            </c:ext>
          </c:extLst>
        </c:ser>
        <c:ser>
          <c:idx val="1"/>
          <c:order val="1"/>
          <c:tx>
            <c:strRef>
              <c:f>'MazeSolve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Accuracy'!$E$148:$E$177</c:f>
              <c:numCache>
                <c:formatCode>General</c:formatCode>
                <c:ptCount val="30"/>
                <c:pt idx="0">
                  <c:v>61.87</c:v>
                </c:pt>
                <c:pt idx="1">
                  <c:v>60.14</c:v>
                </c:pt>
                <c:pt idx="2">
                  <c:v>60.76</c:v>
                </c:pt>
                <c:pt idx="3">
                  <c:v>61.7</c:v>
                </c:pt>
                <c:pt idx="4">
                  <c:v>62.19</c:v>
                </c:pt>
                <c:pt idx="5">
                  <c:v>58.2</c:v>
                </c:pt>
                <c:pt idx="6">
                  <c:v>55.8</c:v>
                </c:pt>
                <c:pt idx="7">
                  <c:v>56.7</c:v>
                </c:pt>
                <c:pt idx="8">
                  <c:v>55.2</c:v>
                </c:pt>
                <c:pt idx="9">
                  <c:v>56.1</c:v>
                </c:pt>
                <c:pt idx="10">
                  <c:v>57.3</c:v>
                </c:pt>
                <c:pt idx="11">
                  <c:v>56.9</c:v>
                </c:pt>
                <c:pt idx="12">
                  <c:v>59</c:v>
                </c:pt>
                <c:pt idx="13">
                  <c:v>57</c:v>
                </c:pt>
                <c:pt idx="14">
                  <c:v>58.8</c:v>
                </c:pt>
                <c:pt idx="15">
                  <c:v>63</c:v>
                </c:pt>
                <c:pt idx="16">
                  <c:v>60.3</c:v>
                </c:pt>
                <c:pt idx="17">
                  <c:v>59.4</c:v>
                </c:pt>
                <c:pt idx="18">
                  <c:v>57.4</c:v>
                </c:pt>
                <c:pt idx="19">
                  <c:v>55.9</c:v>
                </c:pt>
                <c:pt idx="20">
                  <c:v>65.599999999999994</c:v>
                </c:pt>
                <c:pt idx="21">
                  <c:v>67.2</c:v>
                </c:pt>
                <c:pt idx="22">
                  <c:v>63.2</c:v>
                </c:pt>
                <c:pt idx="23">
                  <c:v>58.8</c:v>
                </c:pt>
                <c:pt idx="24">
                  <c:v>58</c:v>
                </c:pt>
                <c:pt idx="25">
                  <c:v>61.7</c:v>
                </c:pt>
                <c:pt idx="26">
                  <c:v>61.2</c:v>
                </c:pt>
                <c:pt idx="27">
                  <c:v>60.7</c:v>
                </c:pt>
                <c:pt idx="28">
                  <c:v>63.3</c:v>
                </c:pt>
                <c:pt idx="29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2-41AD-8401-005C44C8CA03}"/>
            </c:ext>
          </c:extLst>
        </c:ser>
        <c:ser>
          <c:idx val="2"/>
          <c:order val="2"/>
          <c:tx>
            <c:strRef>
              <c:f>'MazeSolve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Accuracy'!$F$148:$F$177</c:f>
              <c:numCache>
                <c:formatCode>General</c:formatCode>
                <c:ptCount val="30"/>
                <c:pt idx="0">
                  <c:v>49.94</c:v>
                </c:pt>
                <c:pt idx="1">
                  <c:v>50.89</c:v>
                </c:pt>
                <c:pt idx="2">
                  <c:v>52.04</c:v>
                </c:pt>
                <c:pt idx="3">
                  <c:v>48.84</c:v>
                </c:pt>
                <c:pt idx="4">
                  <c:v>50.58</c:v>
                </c:pt>
                <c:pt idx="5">
                  <c:v>47.4</c:v>
                </c:pt>
                <c:pt idx="6">
                  <c:v>51.2</c:v>
                </c:pt>
                <c:pt idx="7">
                  <c:v>50.2</c:v>
                </c:pt>
                <c:pt idx="8">
                  <c:v>47.5</c:v>
                </c:pt>
                <c:pt idx="9">
                  <c:v>49.8</c:v>
                </c:pt>
                <c:pt idx="10">
                  <c:v>47.6</c:v>
                </c:pt>
                <c:pt idx="11">
                  <c:v>52.2</c:v>
                </c:pt>
                <c:pt idx="12">
                  <c:v>49.9</c:v>
                </c:pt>
                <c:pt idx="13">
                  <c:v>49.2</c:v>
                </c:pt>
                <c:pt idx="14">
                  <c:v>49.2</c:v>
                </c:pt>
                <c:pt idx="15">
                  <c:v>48.2</c:v>
                </c:pt>
                <c:pt idx="16">
                  <c:v>48.5</c:v>
                </c:pt>
                <c:pt idx="17">
                  <c:v>49.8</c:v>
                </c:pt>
                <c:pt idx="18">
                  <c:v>50.8</c:v>
                </c:pt>
                <c:pt idx="19">
                  <c:v>46.9</c:v>
                </c:pt>
                <c:pt idx="20">
                  <c:v>47.4</c:v>
                </c:pt>
                <c:pt idx="21">
                  <c:v>49.5</c:v>
                </c:pt>
                <c:pt idx="22">
                  <c:v>52.4</c:v>
                </c:pt>
                <c:pt idx="23">
                  <c:v>51.1</c:v>
                </c:pt>
                <c:pt idx="24">
                  <c:v>51</c:v>
                </c:pt>
                <c:pt idx="25">
                  <c:v>47.1</c:v>
                </c:pt>
                <c:pt idx="26">
                  <c:v>51.9</c:v>
                </c:pt>
                <c:pt idx="27">
                  <c:v>52</c:v>
                </c:pt>
                <c:pt idx="28">
                  <c:v>51.7</c:v>
                </c:pt>
                <c:pt idx="29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2-41AD-8401-005C44C8CA03}"/>
            </c:ext>
          </c:extLst>
        </c:ser>
        <c:ser>
          <c:idx val="3"/>
          <c:order val="3"/>
          <c:tx>
            <c:strRef>
              <c:f>'MazeSolve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Accuracy'!$G$148:$G$177</c:f>
              <c:numCache>
                <c:formatCode>General</c:formatCode>
                <c:ptCount val="30"/>
                <c:pt idx="0">
                  <c:v>56.09</c:v>
                </c:pt>
                <c:pt idx="1">
                  <c:v>54.01</c:v>
                </c:pt>
                <c:pt idx="2">
                  <c:v>53.81</c:v>
                </c:pt>
                <c:pt idx="3">
                  <c:v>55.87</c:v>
                </c:pt>
                <c:pt idx="4">
                  <c:v>57.11</c:v>
                </c:pt>
                <c:pt idx="5">
                  <c:v>56.2</c:v>
                </c:pt>
                <c:pt idx="6">
                  <c:v>54.9</c:v>
                </c:pt>
                <c:pt idx="7">
                  <c:v>56.3</c:v>
                </c:pt>
                <c:pt idx="8">
                  <c:v>55.2</c:v>
                </c:pt>
                <c:pt idx="9">
                  <c:v>57.4</c:v>
                </c:pt>
                <c:pt idx="10">
                  <c:v>53.2</c:v>
                </c:pt>
                <c:pt idx="11">
                  <c:v>54.1</c:v>
                </c:pt>
                <c:pt idx="12">
                  <c:v>53.1</c:v>
                </c:pt>
                <c:pt idx="13">
                  <c:v>53.1</c:v>
                </c:pt>
                <c:pt idx="14">
                  <c:v>52.6</c:v>
                </c:pt>
                <c:pt idx="15">
                  <c:v>56.8</c:v>
                </c:pt>
                <c:pt idx="16">
                  <c:v>56.2</c:v>
                </c:pt>
                <c:pt idx="17">
                  <c:v>54.8</c:v>
                </c:pt>
                <c:pt idx="18">
                  <c:v>54.7</c:v>
                </c:pt>
                <c:pt idx="19">
                  <c:v>54.4</c:v>
                </c:pt>
                <c:pt idx="20">
                  <c:v>59.6</c:v>
                </c:pt>
                <c:pt idx="21">
                  <c:v>61.2</c:v>
                </c:pt>
                <c:pt idx="22">
                  <c:v>61</c:v>
                </c:pt>
                <c:pt idx="23">
                  <c:v>57</c:v>
                </c:pt>
                <c:pt idx="24">
                  <c:v>57.6</c:v>
                </c:pt>
                <c:pt idx="25">
                  <c:v>61.1</c:v>
                </c:pt>
                <c:pt idx="26">
                  <c:v>60.7</c:v>
                </c:pt>
                <c:pt idx="27">
                  <c:v>57.6</c:v>
                </c:pt>
                <c:pt idx="28">
                  <c:v>59</c:v>
                </c:pt>
                <c:pt idx="29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2-41AD-8401-005C44C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0.10367525254462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Accuracy'!$D$184:$D$213</c:f>
              <c:numCache>
                <c:formatCode>General</c:formatCode>
                <c:ptCount val="30"/>
                <c:pt idx="0">
                  <c:v>59.02</c:v>
                </c:pt>
                <c:pt idx="1">
                  <c:v>59.68</c:v>
                </c:pt>
                <c:pt idx="2">
                  <c:v>58.33</c:v>
                </c:pt>
                <c:pt idx="3">
                  <c:v>59.75</c:v>
                </c:pt>
                <c:pt idx="4">
                  <c:v>60.27</c:v>
                </c:pt>
                <c:pt idx="5">
                  <c:v>53.3</c:v>
                </c:pt>
                <c:pt idx="6">
                  <c:v>54</c:v>
                </c:pt>
                <c:pt idx="7">
                  <c:v>53</c:v>
                </c:pt>
                <c:pt idx="8">
                  <c:v>53.4</c:v>
                </c:pt>
                <c:pt idx="9">
                  <c:v>51.8</c:v>
                </c:pt>
                <c:pt idx="10">
                  <c:v>54.06</c:v>
                </c:pt>
                <c:pt idx="11">
                  <c:v>56.06</c:v>
                </c:pt>
                <c:pt idx="12">
                  <c:v>51</c:v>
                </c:pt>
                <c:pt idx="13">
                  <c:v>55.87</c:v>
                </c:pt>
                <c:pt idx="14">
                  <c:v>51.25</c:v>
                </c:pt>
                <c:pt idx="15">
                  <c:v>55.66</c:v>
                </c:pt>
                <c:pt idx="16">
                  <c:v>56.78</c:v>
                </c:pt>
                <c:pt idx="17">
                  <c:v>53.99</c:v>
                </c:pt>
                <c:pt idx="18">
                  <c:v>54.73</c:v>
                </c:pt>
                <c:pt idx="19">
                  <c:v>52.87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8-4661-ADBB-AB8410706781}"/>
            </c:ext>
          </c:extLst>
        </c:ser>
        <c:ser>
          <c:idx val="1"/>
          <c:order val="1"/>
          <c:tx>
            <c:strRef>
              <c:f>'MazeSolve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Accuracy'!$E$184:$E$213</c:f>
              <c:numCache>
                <c:formatCode>General</c:formatCode>
                <c:ptCount val="30"/>
                <c:pt idx="0">
                  <c:v>58.16</c:v>
                </c:pt>
                <c:pt idx="1">
                  <c:v>57.27</c:v>
                </c:pt>
                <c:pt idx="2">
                  <c:v>59.39</c:v>
                </c:pt>
                <c:pt idx="3">
                  <c:v>60.85</c:v>
                </c:pt>
                <c:pt idx="4">
                  <c:v>59.49</c:v>
                </c:pt>
                <c:pt idx="5">
                  <c:v>52.9</c:v>
                </c:pt>
                <c:pt idx="6">
                  <c:v>53.6</c:v>
                </c:pt>
                <c:pt idx="7">
                  <c:v>53.2</c:v>
                </c:pt>
                <c:pt idx="8">
                  <c:v>53.55</c:v>
                </c:pt>
                <c:pt idx="9">
                  <c:v>51.2</c:v>
                </c:pt>
                <c:pt idx="10">
                  <c:v>53.2</c:v>
                </c:pt>
                <c:pt idx="11">
                  <c:v>53.71</c:v>
                </c:pt>
                <c:pt idx="12">
                  <c:v>51.3</c:v>
                </c:pt>
                <c:pt idx="13">
                  <c:v>53.2</c:v>
                </c:pt>
                <c:pt idx="14">
                  <c:v>51.1</c:v>
                </c:pt>
                <c:pt idx="15">
                  <c:v>52.24</c:v>
                </c:pt>
                <c:pt idx="16">
                  <c:v>52.31</c:v>
                </c:pt>
                <c:pt idx="17">
                  <c:v>51.41</c:v>
                </c:pt>
                <c:pt idx="18">
                  <c:v>52.42</c:v>
                </c:pt>
                <c:pt idx="19">
                  <c:v>49.25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8-4661-ADBB-AB8410706781}"/>
            </c:ext>
          </c:extLst>
        </c:ser>
        <c:ser>
          <c:idx val="2"/>
          <c:order val="2"/>
          <c:tx>
            <c:strRef>
              <c:f>'MazeSolve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Accuracy'!$F$184:$F$213</c:f>
              <c:numCache>
                <c:formatCode>General</c:formatCode>
                <c:ptCount val="30"/>
                <c:pt idx="0">
                  <c:v>53.57</c:v>
                </c:pt>
                <c:pt idx="1">
                  <c:v>47.73</c:v>
                </c:pt>
                <c:pt idx="2">
                  <c:v>52.46</c:v>
                </c:pt>
                <c:pt idx="3">
                  <c:v>50.88</c:v>
                </c:pt>
                <c:pt idx="4">
                  <c:v>52.59</c:v>
                </c:pt>
                <c:pt idx="5">
                  <c:v>47.9</c:v>
                </c:pt>
                <c:pt idx="6">
                  <c:v>51.7</c:v>
                </c:pt>
                <c:pt idx="7">
                  <c:v>50.6</c:v>
                </c:pt>
                <c:pt idx="8">
                  <c:v>48.2</c:v>
                </c:pt>
                <c:pt idx="9">
                  <c:v>50.5</c:v>
                </c:pt>
                <c:pt idx="10">
                  <c:v>48.85</c:v>
                </c:pt>
                <c:pt idx="11">
                  <c:v>50.7</c:v>
                </c:pt>
                <c:pt idx="12">
                  <c:v>49.6</c:v>
                </c:pt>
                <c:pt idx="13">
                  <c:v>48.1</c:v>
                </c:pt>
                <c:pt idx="14">
                  <c:v>51</c:v>
                </c:pt>
                <c:pt idx="15">
                  <c:v>48.32</c:v>
                </c:pt>
                <c:pt idx="16">
                  <c:v>49.95</c:v>
                </c:pt>
                <c:pt idx="17">
                  <c:v>49.84</c:v>
                </c:pt>
                <c:pt idx="18">
                  <c:v>47.17</c:v>
                </c:pt>
                <c:pt idx="19">
                  <c:v>48.83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8-4661-ADBB-AB8410706781}"/>
            </c:ext>
          </c:extLst>
        </c:ser>
        <c:ser>
          <c:idx val="3"/>
          <c:order val="3"/>
          <c:tx>
            <c:strRef>
              <c:f>'MazeSolve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Accuracy'!$G$184:$G$213</c:f>
              <c:numCache>
                <c:formatCode>General</c:formatCode>
                <c:ptCount val="30"/>
                <c:pt idx="0">
                  <c:v>57.51</c:v>
                </c:pt>
                <c:pt idx="1">
                  <c:v>56.37</c:v>
                </c:pt>
                <c:pt idx="2">
                  <c:v>57.51</c:v>
                </c:pt>
                <c:pt idx="3">
                  <c:v>57.9</c:v>
                </c:pt>
                <c:pt idx="4">
                  <c:v>57.17</c:v>
                </c:pt>
                <c:pt idx="5">
                  <c:v>54.1</c:v>
                </c:pt>
                <c:pt idx="6">
                  <c:v>54.7</c:v>
                </c:pt>
                <c:pt idx="7">
                  <c:v>54</c:v>
                </c:pt>
                <c:pt idx="8">
                  <c:v>54.3</c:v>
                </c:pt>
                <c:pt idx="9">
                  <c:v>52.3</c:v>
                </c:pt>
                <c:pt idx="10">
                  <c:v>54.65</c:v>
                </c:pt>
                <c:pt idx="11">
                  <c:v>57.14</c:v>
                </c:pt>
                <c:pt idx="12">
                  <c:v>54.45</c:v>
                </c:pt>
                <c:pt idx="13">
                  <c:v>55.66</c:v>
                </c:pt>
                <c:pt idx="14">
                  <c:v>53.4</c:v>
                </c:pt>
                <c:pt idx="15">
                  <c:v>56.26</c:v>
                </c:pt>
                <c:pt idx="16">
                  <c:v>57.08</c:v>
                </c:pt>
                <c:pt idx="17">
                  <c:v>53.77</c:v>
                </c:pt>
                <c:pt idx="18">
                  <c:v>55.81</c:v>
                </c:pt>
                <c:pt idx="19">
                  <c:v>53.89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28-4661-ADBB-AB841070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Accuracy'!$D$220:$D$249</c:f>
              <c:numCache>
                <c:formatCode>General</c:formatCode>
                <c:ptCount val="30"/>
                <c:pt idx="0">
                  <c:v>55.22</c:v>
                </c:pt>
                <c:pt idx="1">
                  <c:v>60.47</c:v>
                </c:pt>
                <c:pt idx="2">
                  <c:v>58.67</c:v>
                </c:pt>
                <c:pt idx="3">
                  <c:v>60.94</c:v>
                </c:pt>
                <c:pt idx="4">
                  <c:v>58.47</c:v>
                </c:pt>
                <c:pt idx="5">
                  <c:v>43.33</c:v>
                </c:pt>
                <c:pt idx="6">
                  <c:v>44.86</c:v>
                </c:pt>
                <c:pt idx="7">
                  <c:v>44.73</c:v>
                </c:pt>
                <c:pt idx="8">
                  <c:v>43.17</c:v>
                </c:pt>
                <c:pt idx="9">
                  <c:v>46.37</c:v>
                </c:pt>
                <c:pt idx="10">
                  <c:v>44.54</c:v>
                </c:pt>
                <c:pt idx="11">
                  <c:v>49.68</c:v>
                </c:pt>
                <c:pt idx="12">
                  <c:v>44.02</c:v>
                </c:pt>
                <c:pt idx="13">
                  <c:v>49.64</c:v>
                </c:pt>
                <c:pt idx="14">
                  <c:v>43.74</c:v>
                </c:pt>
                <c:pt idx="15">
                  <c:v>48.21</c:v>
                </c:pt>
                <c:pt idx="16">
                  <c:v>49.11</c:v>
                </c:pt>
                <c:pt idx="17">
                  <c:v>49.79</c:v>
                </c:pt>
                <c:pt idx="18">
                  <c:v>50.99</c:v>
                </c:pt>
                <c:pt idx="19">
                  <c:v>47.57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D-4E4D-855A-9F1DCC92A130}"/>
            </c:ext>
          </c:extLst>
        </c:ser>
        <c:ser>
          <c:idx val="1"/>
          <c:order val="1"/>
          <c:tx>
            <c:strRef>
              <c:f>'MazeSolve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Accuracy'!$E$220:$E$249</c:f>
              <c:numCache>
                <c:formatCode>General</c:formatCode>
                <c:ptCount val="30"/>
                <c:pt idx="0">
                  <c:v>55.3</c:v>
                </c:pt>
                <c:pt idx="1">
                  <c:v>61.02</c:v>
                </c:pt>
                <c:pt idx="2">
                  <c:v>59.05</c:v>
                </c:pt>
                <c:pt idx="3">
                  <c:v>60</c:v>
                </c:pt>
                <c:pt idx="4">
                  <c:v>53.1</c:v>
                </c:pt>
                <c:pt idx="5">
                  <c:v>47.4</c:v>
                </c:pt>
                <c:pt idx="6">
                  <c:v>41.21</c:v>
                </c:pt>
                <c:pt idx="7">
                  <c:v>43.67</c:v>
                </c:pt>
                <c:pt idx="8">
                  <c:v>44.22</c:v>
                </c:pt>
                <c:pt idx="9">
                  <c:v>42.83</c:v>
                </c:pt>
                <c:pt idx="10">
                  <c:v>46.37</c:v>
                </c:pt>
                <c:pt idx="11">
                  <c:v>48.51</c:v>
                </c:pt>
                <c:pt idx="12">
                  <c:v>47.49</c:v>
                </c:pt>
                <c:pt idx="13">
                  <c:v>49.47</c:v>
                </c:pt>
                <c:pt idx="14">
                  <c:v>46.88</c:v>
                </c:pt>
                <c:pt idx="15">
                  <c:v>48.96</c:v>
                </c:pt>
                <c:pt idx="16">
                  <c:v>49.29</c:v>
                </c:pt>
                <c:pt idx="17">
                  <c:v>48.88</c:v>
                </c:pt>
                <c:pt idx="18">
                  <c:v>50.71</c:v>
                </c:pt>
                <c:pt idx="19">
                  <c:v>47.52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D-4E4D-855A-9F1DCC92A130}"/>
            </c:ext>
          </c:extLst>
        </c:ser>
        <c:ser>
          <c:idx val="2"/>
          <c:order val="2"/>
          <c:tx>
            <c:strRef>
              <c:f>'MazeSolve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Accuracy'!$F$220:$F$249</c:f>
              <c:numCache>
                <c:formatCode>General</c:formatCode>
                <c:ptCount val="30"/>
                <c:pt idx="0">
                  <c:v>49.06</c:v>
                </c:pt>
                <c:pt idx="1">
                  <c:v>55.17</c:v>
                </c:pt>
                <c:pt idx="2">
                  <c:v>52.88</c:v>
                </c:pt>
                <c:pt idx="3">
                  <c:v>43.36</c:v>
                </c:pt>
                <c:pt idx="4">
                  <c:v>48.42</c:v>
                </c:pt>
                <c:pt idx="5">
                  <c:v>48.41</c:v>
                </c:pt>
                <c:pt idx="6">
                  <c:v>51.08</c:v>
                </c:pt>
                <c:pt idx="7">
                  <c:v>46.38</c:v>
                </c:pt>
                <c:pt idx="8">
                  <c:v>51.79</c:v>
                </c:pt>
                <c:pt idx="9">
                  <c:v>49.32</c:v>
                </c:pt>
                <c:pt idx="10">
                  <c:v>46.79</c:v>
                </c:pt>
                <c:pt idx="11">
                  <c:v>53.19</c:v>
                </c:pt>
                <c:pt idx="12">
                  <c:v>48.41</c:v>
                </c:pt>
                <c:pt idx="13">
                  <c:v>49.64</c:v>
                </c:pt>
                <c:pt idx="14">
                  <c:v>50.52</c:v>
                </c:pt>
                <c:pt idx="15">
                  <c:v>47.54</c:v>
                </c:pt>
                <c:pt idx="16">
                  <c:v>51.43</c:v>
                </c:pt>
                <c:pt idx="17">
                  <c:v>49.9</c:v>
                </c:pt>
                <c:pt idx="18">
                  <c:v>47.73</c:v>
                </c:pt>
                <c:pt idx="19">
                  <c:v>50.26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D-4E4D-855A-9F1DCC92A130}"/>
            </c:ext>
          </c:extLst>
        </c:ser>
        <c:ser>
          <c:idx val="3"/>
          <c:order val="3"/>
          <c:tx>
            <c:strRef>
              <c:f>'MazeSolve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Accuracy'!$G$220:$G$249</c:f>
              <c:numCache>
                <c:formatCode>General</c:formatCode>
                <c:ptCount val="30"/>
                <c:pt idx="0">
                  <c:v>63.81</c:v>
                </c:pt>
                <c:pt idx="1">
                  <c:v>62.22</c:v>
                </c:pt>
                <c:pt idx="2">
                  <c:v>62.09</c:v>
                </c:pt>
                <c:pt idx="3">
                  <c:v>62.28</c:v>
                </c:pt>
                <c:pt idx="4">
                  <c:v>57.4</c:v>
                </c:pt>
                <c:pt idx="5">
                  <c:v>29.37</c:v>
                </c:pt>
                <c:pt idx="6">
                  <c:v>37.83</c:v>
                </c:pt>
                <c:pt idx="7">
                  <c:v>31.22</c:v>
                </c:pt>
                <c:pt idx="8">
                  <c:v>36.090000000000003</c:v>
                </c:pt>
                <c:pt idx="9">
                  <c:v>36.86</c:v>
                </c:pt>
                <c:pt idx="10">
                  <c:v>45.85</c:v>
                </c:pt>
                <c:pt idx="11">
                  <c:v>46.5</c:v>
                </c:pt>
                <c:pt idx="12">
                  <c:v>44.55</c:v>
                </c:pt>
                <c:pt idx="13">
                  <c:v>43.14</c:v>
                </c:pt>
                <c:pt idx="14">
                  <c:v>43.74</c:v>
                </c:pt>
                <c:pt idx="15">
                  <c:v>49.36</c:v>
                </c:pt>
                <c:pt idx="16">
                  <c:v>50.11</c:v>
                </c:pt>
                <c:pt idx="17">
                  <c:v>49.42</c:v>
                </c:pt>
                <c:pt idx="18">
                  <c:v>50.64</c:v>
                </c:pt>
                <c:pt idx="19">
                  <c:v>47.98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D-4E4D-855A-9F1DCC92A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Accuracy'!$D$148:$D$177</c:f>
              <c:numCache>
                <c:formatCode>General</c:formatCode>
                <c:ptCount val="30"/>
                <c:pt idx="0">
                  <c:v>82.3</c:v>
                </c:pt>
                <c:pt idx="1">
                  <c:v>80.3</c:v>
                </c:pt>
                <c:pt idx="2">
                  <c:v>76.8</c:v>
                </c:pt>
                <c:pt idx="3">
                  <c:v>73.900000000000006</c:v>
                </c:pt>
                <c:pt idx="4">
                  <c:v>68.7</c:v>
                </c:pt>
                <c:pt idx="5">
                  <c:v>83.1</c:v>
                </c:pt>
                <c:pt idx="6">
                  <c:v>81.2</c:v>
                </c:pt>
                <c:pt idx="7">
                  <c:v>80.599999999999994</c:v>
                </c:pt>
                <c:pt idx="8">
                  <c:v>80.599999999999994</c:v>
                </c:pt>
                <c:pt idx="9">
                  <c:v>77.3</c:v>
                </c:pt>
                <c:pt idx="10">
                  <c:v>77</c:v>
                </c:pt>
                <c:pt idx="11">
                  <c:v>76.2</c:v>
                </c:pt>
                <c:pt idx="12">
                  <c:v>78.2</c:v>
                </c:pt>
                <c:pt idx="13">
                  <c:v>75.599999999999994</c:v>
                </c:pt>
                <c:pt idx="14">
                  <c:v>71.400000000000006</c:v>
                </c:pt>
                <c:pt idx="15">
                  <c:v>82</c:v>
                </c:pt>
                <c:pt idx="16">
                  <c:v>82.6</c:v>
                </c:pt>
                <c:pt idx="17">
                  <c:v>83.2</c:v>
                </c:pt>
                <c:pt idx="18">
                  <c:v>83.3</c:v>
                </c:pt>
                <c:pt idx="19">
                  <c:v>81.2</c:v>
                </c:pt>
                <c:pt idx="20">
                  <c:v>90.2</c:v>
                </c:pt>
                <c:pt idx="21">
                  <c:v>91.9</c:v>
                </c:pt>
                <c:pt idx="22">
                  <c:v>92.6</c:v>
                </c:pt>
                <c:pt idx="23">
                  <c:v>92.4</c:v>
                </c:pt>
                <c:pt idx="24">
                  <c:v>91.6</c:v>
                </c:pt>
                <c:pt idx="25">
                  <c:v>92.3</c:v>
                </c:pt>
                <c:pt idx="26">
                  <c:v>91.7</c:v>
                </c:pt>
                <c:pt idx="27">
                  <c:v>92.5</c:v>
                </c:pt>
                <c:pt idx="28">
                  <c:v>93.5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0-4B63-AD86-C67B1A8DB33E}"/>
            </c:ext>
          </c:extLst>
        </c:ser>
        <c:ser>
          <c:idx val="1"/>
          <c:order val="1"/>
          <c:tx>
            <c:strRef>
              <c:f>'Pattern_Matching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Accuracy'!$E$148:$E$177</c:f>
              <c:numCache>
                <c:formatCode>General</c:formatCode>
                <c:ptCount val="30"/>
                <c:pt idx="0">
                  <c:v>86.5</c:v>
                </c:pt>
                <c:pt idx="1">
                  <c:v>86</c:v>
                </c:pt>
                <c:pt idx="2">
                  <c:v>86.1</c:v>
                </c:pt>
                <c:pt idx="3">
                  <c:v>85.2</c:v>
                </c:pt>
                <c:pt idx="4">
                  <c:v>83.2</c:v>
                </c:pt>
                <c:pt idx="5">
                  <c:v>85.6</c:v>
                </c:pt>
                <c:pt idx="6">
                  <c:v>85.3</c:v>
                </c:pt>
                <c:pt idx="7">
                  <c:v>85.7</c:v>
                </c:pt>
                <c:pt idx="8">
                  <c:v>86.1</c:v>
                </c:pt>
                <c:pt idx="9">
                  <c:v>86.2</c:v>
                </c:pt>
                <c:pt idx="10">
                  <c:v>85.1</c:v>
                </c:pt>
                <c:pt idx="11">
                  <c:v>86.7</c:v>
                </c:pt>
                <c:pt idx="12">
                  <c:v>85.6</c:v>
                </c:pt>
                <c:pt idx="13">
                  <c:v>85.8</c:v>
                </c:pt>
                <c:pt idx="14">
                  <c:v>86</c:v>
                </c:pt>
                <c:pt idx="15">
                  <c:v>87.6</c:v>
                </c:pt>
                <c:pt idx="16">
                  <c:v>86.2</c:v>
                </c:pt>
                <c:pt idx="17">
                  <c:v>88.9</c:v>
                </c:pt>
                <c:pt idx="18">
                  <c:v>87.9</c:v>
                </c:pt>
                <c:pt idx="19">
                  <c:v>87.7</c:v>
                </c:pt>
                <c:pt idx="20">
                  <c:v>87.1</c:v>
                </c:pt>
                <c:pt idx="21">
                  <c:v>88.1</c:v>
                </c:pt>
                <c:pt idx="22">
                  <c:v>89.4</c:v>
                </c:pt>
                <c:pt idx="23">
                  <c:v>90.2</c:v>
                </c:pt>
                <c:pt idx="24">
                  <c:v>89.8</c:v>
                </c:pt>
                <c:pt idx="25">
                  <c:v>71.5</c:v>
                </c:pt>
                <c:pt idx="26">
                  <c:v>68.900000000000006</c:v>
                </c:pt>
                <c:pt idx="27">
                  <c:v>73</c:v>
                </c:pt>
                <c:pt idx="28">
                  <c:v>73.599999999999994</c:v>
                </c:pt>
                <c:pt idx="2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0-4B63-AD86-C67B1A8DB33E}"/>
            </c:ext>
          </c:extLst>
        </c:ser>
        <c:ser>
          <c:idx val="2"/>
          <c:order val="2"/>
          <c:tx>
            <c:strRef>
              <c:f>'Pattern_Matching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Accuracy'!$F$148:$F$177</c:f>
              <c:numCache>
                <c:formatCode>General</c:formatCode>
                <c:ptCount val="30"/>
                <c:pt idx="0">
                  <c:v>51.4</c:v>
                </c:pt>
                <c:pt idx="1">
                  <c:v>53.2</c:v>
                </c:pt>
                <c:pt idx="2">
                  <c:v>50.6</c:v>
                </c:pt>
                <c:pt idx="3">
                  <c:v>48.7</c:v>
                </c:pt>
                <c:pt idx="4">
                  <c:v>49.7</c:v>
                </c:pt>
                <c:pt idx="5">
                  <c:v>51.2</c:v>
                </c:pt>
                <c:pt idx="6">
                  <c:v>51.2</c:v>
                </c:pt>
                <c:pt idx="7">
                  <c:v>48.7</c:v>
                </c:pt>
                <c:pt idx="8">
                  <c:v>50.1</c:v>
                </c:pt>
                <c:pt idx="9">
                  <c:v>50.9</c:v>
                </c:pt>
                <c:pt idx="10">
                  <c:v>52.1</c:v>
                </c:pt>
                <c:pt idx="11">
                  <c:v>51.5</c:v>
                </c:pt>
                <c:pt idx="12">
                  <c:v>49.3</c:v>
                </c:pt>
                <c:pt idx="13">
                  <c:v>51.7</c:v>
                </c:pt>
                <c:pt idx="14">
                  <c:v>49.8</c:v>
                </c:pt>
                <c:pt idx="15">
                  <c:v>51.7</c:v>
                </c:pt>
                <c:pt idx="16">
                  <c:v>52.5</c:v>
                </c:pt>
                <c:pt idx="17">
                  <c:v>50.1</c:v>
                </c:pt>
                <c:pt idx="18">
                  <c:v>49.8</c:v>
                </c:pt>
                <c:pt idx="19">
                  <c:v>50.1</c:v>
                </c:pt>
                <c:pt idx="20">
                  <c:v>51</c:v>
                </c:pt>
                <c:pt idx="21">
                  <c:v>51</c:v>
                </c:pt>
                <c:pt idx="22">
                  <c:v>50.4</c:v>
                </c:pt>
                <c:pt idx="23">
                  <c:v>51.3</c:v>
                </c:pt>
                <c:pt idx="24">
                  <c:v>49.6</c:v>
                </c:pt>
                <c:pt idx="25">
                  <c:v>50.9</c:v>
                </c:pt>
                <c:pt idx="26">
                  <c:v>49.8</c:v>
                </c:pt>
                <c:pt idx="27">
                  <c:v>48</c:v>
                </c:pt>
                <c:pt idx="28">
                  <c:v>51.5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0-4B63-AD86-C67B1A8DB33E}"/>
            </c:ext>
          </c:extLst>
        </c:ser>
        <c:ser>
          <c:idx val="3"/>
          <c:order val="3"/>
          <c:tx>
            <c:strRef>
              <c:f>'Pattern_Matching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Accuracy'!$G$148:$G$177</c:f>
              <c:numCache>
                <c:formatCode>General</c:formatCode>
                <c:ptCount val="30"/>
                <c:pt idx="0">
                  <c:v>90.5</c:v>
                </c:pt>
                <c:pt idx="1">
                  <c:v>89.1</c:v>
                </c:pt>
                <c:pt idx="2">
                  <c:v>86.9</c:v>
                </c:pt>
                <c:pt idx="3">
                  <c:v>86.5</c:v>
                </c:pt>
                <c:pt idx="4">
                  <c:v>82.1</c:v>
                </c:pt>
                <c:pt idx="5">
                  <c:v>82.9</c:v>
                </c:pt>
                <c:pt idx="6">
                  <c:v>80.099999999999994</c:v>
                </c:pt>
                <c:pt idx="7">
                  <c:v>81.5</c:v>
                </c:pt>
                <c:pt idx="8">
                  <c:v>81</c:v>
                </c:pt>
                <c:pt idx="9">
                  <c:v>79</c:v>
                </c:pt>
                <c:pt idx="10">
                  <c:v>87.4</c:v>
                </c:pt>
                <c:pt idx="11">
                  <c:v>87.5</c:v>
                </c:pt>
                <c:pt idx="12">
                  <c:v>86</c:v>
                </c:pt>
                <c:pt idx="13">
                  <c:v>84.6</c:v>
                </c:pt>
                <c:pt idx="14">
                  <c:v>83.3</c:v>
                </c:pt>
                <c:pt idx="15">
                  <c:v>83.6</c:v>
                </c:pt>
                <c:pt idx="16">
                  <c:v>85.9</c:v>
                </c:pt>
                <c:pt idx="17">
                  <c:v>85.7</c:v>
                </c:pt>
                <c:pt idx="18">
                  <c:v>87.1</c:v>
                </c:pt>
                <c:pt idx="19">
                  <c:v>85.6</c:v>
                </c:pt>
                <c:pt idx="20">
                  <c:v>92.2</c:v>
                </c:pt>
                <c:pt idx="21">
                  <c:v>92.2</c:v>
                </c:pt>
                <c:pt idx="22">
                  <c:v>93.9</c:v>
                </c:pt>
                <c:pt idx="23">
                  <c:v>92.9</c:v>
                </c:pt>
                <c:pt idx="24">
                  <c:v>92.8</c:v>
                </c:pt>
                <c:pt idx="25">
                  <c:v>92.6</c:v>
                </c:pt>
                <c:pt idx="26">
                  <c:v>93.7</c:v>
                </c:pt>
                <c:pt idx="27">
                  <c:v>93.7</c:v>
                </c:pt>
                <c:pt idx="28">
                  <c:v>93.8</c:v>
                </c:pt>
                <c:pt idx="2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0-4B63-AD86-C67B1A8DB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Hamiltonian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Accuracy'!$D$4:$D$33</c:f>
              <c:numCache>
                <c:formatCode>General</c:formatCode>
                <c:ptCount val="30"/>
                <c:pt idx="0">
                  <c:v>78.099999999999994</c:v>
                </c:pt>
                <c:pt idx="1">
                  <c:v>81.19</c:v>
                </c:pt>
                <c:pt idx="2">
                  <c:v>80.17</c:v>
                </c:pt>
                <c:pt idx="3">
                  <c:v>77.209999999999994</c:v>
                </c:pt>
                <c:pt idx="4">
                  <c:v>68.12</c:v>
                </c:pt>
                <c:pt idx="5">
                  <c:v>66.25</c:v>
                </c:pt>
                <c:pt idx="6">
                  <c:v>66.959999999999994</c:v>
                </c:pt>
                <c:pt idx="7">
                  <c:v>64.69</c:v>
                </c:pt>
                <c:pt idx="8">
                  <c:v>64.34</c:v>
                </c:pt>
                <c:pt idx="9">
                  <c:v>59.23</c:v>
                </c:pt>
                <c:pt idx="10">
                  <c:v>72.3</c:v>
                </c:pt>
                <c:pt idx="11">
                  <c:v>70.69</c:v>
                </c:pt>
                <c:pt idx="12">
                  <c:v>71.55</c:v>
                </c:pt>
                <c:pt idx="13">
                  <c:v>67.56</c:v>
                </c:pt>
                <c:pt idx="14">
                  <c:v>65.069999999999993</c:v>
                </c:pt>
                <c:pt idx="15">
                  <c:v>80.28</c:v>
                </c:pt>
                <c:pt idx="16">
                  <c:v>80.7</c:v>
                </c:pt>
                <c:pt idx="17">
                  <c:v>82.8</c:v>
                </c:pt>
                <c:pt idx="18">
                  <c:v>81.400000000000006</c:v>
                </c:pt>
                <c:pt idx="19">
                  <c:v>81.3</c:v>
                </c:pt>
                <c:pt idx="20">
                  <c:v>85.1</c:v>
                </c:pt>
                <c:pt idx="21">
                  <c:v>83.1</c:v>
                </c:pt>
                <c:pt idx="22">
                  <c:v>84.4</c:v>
                </c:pt>
                <c:pt idx="23">
                  <c:v>81.7</c:v>
                </c:pt>
                <c:pt idx="24">
                  <c:v>76.2</c:v>
                </c:pt>
                <c:pt idx="25">
                  <c:v>86.2</c:v>
                </c:pt>
                <c:pt idx="26">
                  <c:v>85.2</c:v>
                </c:pt>
                <c:pt idx="27">
                  <c:v>86.5</c:v>
                </c:pt>
                <c:pt idx="28">
                  <c:v>83.5</c:v>
                </c:pt>
                <c:pt idx="29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4-4895-BC42-292181F45F0A}"/>
            </c:ext>
          </c:extLst>
        </c:ser>
        <c:ser>
          <c:idx val="1"/>
          <c:order val="1"/>
          <c:tx>
            <c:strRef>
              <c:f>'Hamiltonian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Accuracy'!$E$4:$E$33</c:f>
              <c:numCache>
                <c:formatCode>General</c:formatCode>
                <c:ptCount val="30"/>
                <c:pt idx="0">
                  <c:v>87.98</c:v>
                </c:pt>
                <c:pt idx="1">
                  <c:v>85.8</c:v>
                </c:pt>
                <c:pt idx="2">
                  <c:v>83.7</c:v>
                </c:pt>
                <c:pt idx="3">
                  <c:v>84.04</c:v>
                </c:pt>
                <c:pt idx="4">
                  <c:v>79.39</c:v>
                </c:pt>
                <c:pt idx="5">
                  <c:v>75.319999999999993</c:v>
                </c:pt>
                <c:pt idx="6">
                  <c:v>74.290000000000006</c:v>
                </c:pt>
                <c:pt idx="7">
                  <c:v>73.7</c:v>
                </c:pt>
                <c:pt idx="8">
                  <c:v>78.209999999999994</c:v>
                </c:pt>
                <c:pt idx="9">
                  <c:v>75.08</c:v>
                </c:pt>
                <c:pt idx="10">
                  <c:v>71.19</c:v>
                </c:pt>
                <c:pt idx="11">
                  <c:v>75.2</c:v>
                </c:pt>
                <c:pt idx="12">
                  <c:v>71.13</c:v>
                </c:pt>
                <c:pt idx="13">
                  <c:v>74.69</c:v>
                </c:pt>
                <c:pt idx="14">
                  <c:v>68.95</c:v>
                </c:pt>
                <c:pt idx="15">
                  <c:v>71.819999999999993</c:v>
                </c:pt>
                <c:pt idx="16">
                  <c:v>73.650000000000006</c:v>
                </c:pt>
                <c:pt idx="17">
                  <c:v>67.569999999999993</c:v>
                </c:pt>
                <c:pt idx="18">
                  <c:v>75.48</c:v>
                </c:pt>
                <c:pt idx="19">
                  <c:v>62.78</c:v>
                </c:pt>
                <c:pt idx="20">
                  <c:v>73.5</c:v>
                </c:pt>
                <c:pt idx="21">
                  <c:v>76</c:v>
                </c:pt>
                <c:pt idx="22">
                  <c:v>70.3</c:v>
                </c:pt>
                <c:pt idx="23">
                  <c:v>76.2</c:v>
                </c:pt>
                <c:pt idx="24">
                  <c:v>69.599999999999994</c:v>
                </c:pt>
                <c:pt idx="25">
                  <c:v>62.1</c:v>
                </c:pt>
                <c:pt idx="26">
                  <c:v>67.599999999999994</c:v>
                </c:pt>
                <c:pt idx="27">
                  <c:v>62.2</c:v>
                </c:pt>
                <c:pt idx="28">
                  <c:v>59.3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4-4895-BC42-292181F45F0A}"/>
            </c:ext>
          </c:extLst>
        </c:ser>
        <c:ser>
          <c:idx val="2"/>
          <c:order val="2"/>
          <c:tx>
            <c:strRef>
              <c:f>'Hamiltonian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Accuracy'!$F$4:$F$33</c:f>
              <c:numCache>
                <c:formatCode>General</c:formatCode>
                <c:ptCount val="30"/>
                <c:pt idx="0">
                  <c:v>55.92</c:v>
                </c:pt>
                <c:pt idx="1">
                  <c:v>52.22</c:v>
                </c:pt>
                <c:pt idx="2">
                  <c:v>50.15</c:v>
                </c:pt>
                <c:pt idx="3">
                  <c:v>58.17</c:v>
                </c:pt>
                <c:pt idx="4">
                  <c:v>45.94</c:v>
                </c:pt>
                <c:pt idx="5">
                  <c:v>49.23</c:v>
                </c:pt>
                <c:pt idx="6">
                  <c:v>49.95</c:v>
                </c:pt>
                <c:pt idx="7">
                  <c:v>48.58</c:v>
                </c:pt>
                <c:pt idx="8">
                  <c:v>49.08</c:v>
                </c:pt>
                <c:pt idx="9">
                  <c:v>47.31</c:v>
                </c:pt>
                <c:pt idx="10">
                  <c:v>48.29</c:v>
                </c:pt>
                <c:pt idx="11">
                  <c:v>50.05</c:v>
                </c:pt>
                <c:pt idx="12">
                  <c:v>49.29</c:v>
                </c:pt>
                <c:pt idx="13">
                  <c:v>46.36</c:v>
                </c:pt>
                <c:pt idx="14">
                  <c:v>50.16</c:v>
                </c:pt>
                <c:pt idx="15">
                  <c:v>48.12</c:v>
                </c:pt>
                <c:pt idx="16">
                  <c:v>50.1</c:v>
                </c:pt>
                <c:pt idx="17">
                  <c:v>52.59</c:v>
                </c:pt>
                <c:pt idx="18">
                  <c:v>48.54</c:v>
                </c:pt>
                <c:pt idx="19">
                  <c:v>47.93</c:v>
                </c:pt>
                <c:pt idx="20">
                  <c:v>48.6</c:v>
                </c:pt>
                <c:pt idx="21">
                  <c:v>48.4</c:v>
                </c:pt>
                <c:pt idx="22">
                  <c:v>51.3</c:v>
                </c:pt>
                <c:pt idx="23">
                  <c:v>47.9</c:v>
                </c:pt>
                <c:pt idx="24">
                  <c:v>49.5</c:v>
                </c:pt>
                <c:pt idx="25">
                  <c:v>49.4</c:v>
                </c:pt>
                <c:pt idx="26">
                  <c:v>49.6</c:v>
                </c:pt>
                <c:pt idx="27">
                  <c:v>51.2</c:v>
                </c:pt>
                <c:pt idx="28">
                  <c:v>49.7</c:v>
                </c:pt>
                <c:pt idx="2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4-4895-BC42-292181F45F0A}"/>
            </c:ext>
          </c:extLst>
        </c:ser>
        <c:ser>
          <c:idx val="3"/>
          <c:order val="3"/>
          <c:tx>
            <c:strRef>
              <c:f>'Hamiltonian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Accuracy'!$G$4:$G$33</c:f>
              <c:numCache>
                <c:formatCode>General</c:formatCode>
                <c:ptCount val="30"/>
                <c:pt idx="0">
                  <c:v>88.65</c:v>
                </c:pt>
                <c:pt idx="1">
                  <c:v>81.48</c:v>
                </c:pt>
                <c:pt idx="2">
                  <c:v>82.03</c:v>
                </c:pt>
                <c:pt idx="3">
                  <c:v>78.2</c:v>
                </c:pt>
                <c:pt idx="4">
                  <c:v>73.05</c:v>
                </c:pt>
                <c:pt idx="5">
                  <c:v>74.400000000000006</c:v>
                </c:pt>
                <c:pt idx="6">
                  <c:v>73.459999999999994</c:v>
                </c:pt>
                <c:pt idx="7">
                  <c:v>72.180000000000007</c:v>
                </c:pt>
                <c:pt idx="8">
                  <c:v>70.09</c:v>
                </c:pt>
                <c:pt idx="9">
                  <c:v>62.43</c:v>
                </c:pt>
                <c:pt idx="10">
                  <c:v>74.39</c:v>
                </c:pt>
                <c:pt idx="11">
                  <c:v>73.459999999999994</c:v>
                </c:pt>
                <c:pt idx="12">
                  <c:v>74.87</c:v>
                </c:pt>
                <c:pt idx="13">
                  <c:v>68.59</c:v>
                </c:pt>
                <c:pt idx="14">
                  <c:v>68.61</c:v>
                </c:pt>
                <c:pt idx="15">
                  <c:v>83.3</c:v>
                </c:pt>
                <c:pt idx="16">
                  <c:v>82.5</c:v>
                </c:pt>
                <c:pt idx="17">
                  <c:v>83.7</c:v>
                </c:pt>
                <c:pt idx="18">
                  <c:v>83</c:v>
                </c:pt>
                <c:pt idx="19">
                  <c:v>84.7</c:v>
                </c:pt>
                <c:pt idx="20">
                  <c:v>91.5</c:v>
                </c:pt>
                <c:pt idx="21">
                  <c:v>90.2</c:v>
                </c:pt>
                <c:pt idx="22">
                  <c:v>91.2</c:v>
                </c:pt>
                <c:pt idx="23">
                  <c:v>89.3</c:v>
                </c:pt>
                <c:pt idx="24">
                  <c:v>86.2</c:v>
                </c:pt>
                <c:pt idx="25">
                  <c:v>89.3</c:v>
                </c:pt>
                <c:pt idx="26">
                  <c:v>88.9</c:v>
                </c:pt>
                <c:pt idx="27">
                  <c:v>88.8</c:v>
                </c:pt>
                <c:pt idx="28">
                  <c:v>86.3</c:v>
                </c:pt>
                <c:pt idx="29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4-4895-BC42-292181F45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Accuracy'!$D$40:$D$69</c:f>
              <c:numCache>
                <c:formatCode>General</c:formatCode>
                <c:ptCount val="30"/>
                <c:pt idx="0">
                  <c:v>92.5</c:v>
                </c:pt>
                <c:pt idx="1">
                  <c:v>91.4</c:v>
                </c:pt>
                <c:pt idx="2">
                  <c:v>90.9</c:v>
                </c:pt>
                <c:pt idx="3">
                  <c:v>89.4</c:v>
                </c:pt>
                <c:pt idx="4">
                  <c:v>86.4</c:v>
                </c:pt>
                <c:pt idx="5">
                  <c:v>82.3</c:v>
                </c:pt>
                <c:pt idx="6">
                  <c:v>84.6</c:v>
                </c:pt>
                <c:pt idx="7">
                  <c:v>84.3</c:v>
                </c:pt>
                <c:pt idx="8">
                  <c:v>82.8</c:v>
                </c:pt>
                <c:pt idx="9">
                  <c:v>81.400000000000006</c:v>
                </c:pt>
                <c:pt idx="10">
                  <c:v>89.7</c:v>
                </c:pt>
                <c:pt idx="11">
                  <c:v>89.3</c:v>
                </c:pt>
                <c:pt idx="12">
                  <c:v>89.9</c:v>
                </c:pt>
                <c:pt idx="13">
                  <c:v>87.6</c:v>
                </c:pt>
                <c:pt idx="14">
                  <c:v>84.3</c:v>
                </c:pt>
                <c:pt idx="15">
                  <c:v>79.400000000000006</c:v>
                </c:pt>
                <c:pt idx="16">
                  <c:v>85.2</c:v>
                </c:pt>
                <c:pt idx="17">
                  <c:v>84.7</c:v>
                </c:pt>
                <c:pt idx="18">
                  <c:v>85.5</c:v>
                </c:pt>
                <c:pt idx="19">
                  <c:v>82.6</c:v>
                </c:pt>
                <c:pt idx="20">
                  <c:v>87.7</c:v>
                </c:pt>
                <c:pt idx="21">
                  <c:v>89.2</c:v>
                </c:pt>
                <c:pt idx="22">
                  <c:v>89.2</c:v>
                </c:pt>
                <c:pt idx="23">
                  <c:v>89.2</c:v>
                </c:pt>
                <c:pt idx="24">
                  <c:v>85.1</c:v>
                </c:pt>
                <c:pt idx="25">
                  <c:v>87.9</c:v>
                </c:pt>
                <c:pt idx="26">
                  <c:v>91.2</c:v>
                </c:pt>
                <c:pt idx="27">
                  <c:v>89.4</c:v>
                </c:pt>
                <c:pt idx="28">
                  <c:v>88.4</c:v>
                </c:pt>
                <c:pt idx="2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1-48D4-B585-DCDF531D9CE7}"/>
            </c:ext>
          </c:extLst>
        </c:ser>
        <c:ser>
          <c:idx val="1"/>
          <c:order val="1"/>
          <c:tx>
            <c:strRef>
              <c:f>'Hamiltonian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Accuracy'!$E$40:$E$69</c:f>
              <c:numCache>
                <c:formatCode>General</c:formatCode>
                <c:ptCount val="30"/>
                <c:pt idx="0">
                  <c:v>92</c:v>
                </c:pt>
                <c:pt idx="1">
                  <c:v>90.8</c:v>
                </c:pt>
                <c:pt idx="2">
                  <c:v>91.1</c:v>
                </c:pt>
                <c:pt idx="3">
                  <c:v>90.1</c:v>
                </c:pt>
                <c:pt idx="4">
                  <c:v>86.4</c:v>
                </c:pt>
                <c:pt idx="5">
                  <c:v>61.8</c:v>
                </c:pt>
                <c:pt idx="6">
                  <c:v>64.599999999999994</c:v>
                </c:pt>
                <c:pt idx="7">
                  <c:v>64.3</c:v>
                </c:pt>
                <c:pt idx="8">
                  <c:v>62.7</c:v>
                </c:pt>
                <c:pt idx="9">
                  <c:v>63.2</c:v>
                </c:pt>
                <c:pt idx="10">
                  <c:v>65.900000000000006</c:v>
                </c:pt>
                <c:pt idx="11">
                  <c:v>65.900000000000006</c:v>
                </c:pt>
                <c:pt idx="12">
                  <c:v>64.099999999999994</c:v>
                </c:pt>
                <c:pt idx="13">
                  <c:v>62.5</c:v>
                </c:pt>
                <c:pt idx="14">
                  <c:v>63</c:v>
                </c:pt>
                <c:pt idx="15">
                  <c:v>75.400000000000006</c:v>
                </c:pt>
                <c:pt idx="16">
                  <c:v>76.2</c:v>
                </c:pt>
                <c:pt idx="17">
                  <c:v>76</c:v>
                </c:pt>
                <c:pt idx="18">
                  <c:v>74.099999999999994</c:v>
                </c:pt>
                <c:pt idx="19">
                  <c:v>73.099999999999994</c:v>
                </c:pt>
                <c:pt idx="20">
                  <c:v>87.6</c:v>
                </c:pt>
                <c:pt idx="21">
                  <c:v>88.4</c:v>
                </c:pt>
                <c:pt idx="22">
                  <c:v>88.3</c:v>
                </c:pt>
                <c:pt idx="23">
                  <c:v>89.4</c:v>
                </c:pt>
                <c:pt idx="24">
                  <c:v>86.9</c:v>
                </c:pt>
                <c:pt idx="25">
                  <c:v>92.7</c:v>
                </c:pt>
                <c:pt idx="26">
                  <c:v>93</c:v>
                </c:pt>
                <c:pt idx="27">
                  <c:v>93.3</c:v>
                </c:pt>
                <c:pt idx="28">
                  <c:v>93.8</c:v>
                </c:pt>
                <c:pt idx="29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1-48D4-B585-DCDF531D9CE7}"/>
            </c:ext>
          </c:extLst>
        </c:ser>
        <c:ser>
          <c:idx val="2"/>
          <c:order val="2"/>
          <c:tx>
            <c:strRef>
              <c:f>'Hamiltonian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Accuracy'!$F$40:$F$69</c:f>
              <c:numCache>
                <c:formatCode>General</c:formatCode>
                <c:ptCount val="30"/>
                <c:pt idx="0">
                  <c:v>52.6</c:v>
                </c:pt>
                <c:pt idx="1">
                  <c:v>50.1</c:v>
                </c:pt>
                <c:pt idx="2">
                  <c:v>51.6</c:v>
                </c:pt>
                <c:pt idx="3">
                  <c:v>50.2</c:v>
                </c:pt>
                <c:pt idx="4">
                  <c:v>48.8</c:v>
                </c:pt>
                <c:pt idx="5">
                  <c:v>52.2</c:v>
                </c:pt>
                <c:pt idx="6">
                  <c:v>50</c:v>
                </c:pt>
                <c:pt idx="7">
                  <c:v>49.9</c:v>
                </c:pt>
                <c:pt idx="8">
                  <c:v>49.8</c:v>
                </c:pt>
                <c:pt idx="9">
                  <c:v>49.8</c:v>
                </c:pt>
                <c:pt idx="10">
                  <c:v>51.2</c:v>
                </c:pt>
                <c:pt idx="11">
                  <c:v>50.3</c:v>
                </c:pt>
                <c:pt idx="12">
                  <c:v>53</c:v>
                </c:pt>
                <c:pt idx="13">
                  <c:v>47.9</c:v>
                </c:pt>
                <c:pt idx="14">
                  <c:v>51.4</c:v>
                </c:pt>
                <c:pt idx="15">
                  <c:v>50.9</c:v>
                </c:pt>
                <c:pt idx="16">
                  <c:v>49.7</c:v>
                </c:pt>
                <c:pt idx="17">
                  <c:v>51.8</c:v>
                </c:pt>
                <c:pt idx="18">
                  <c:v>48.9</c:v>
                </c:pt>
                <c:pt idx="19">
                  <c:v>50</c:v>
                </c:pt>
                <c:pt idx="20">
                  <c:v>50</c:v>
                </c:pt>
                <c:pt idx="21">
                  <c:v>50.4</c:v>
                </c:pt>
                <c:pt idx="22">
                  <c:v>53.1</c:v>
                </c:pt>
                <c:pt idx="23">
                  <c:v>50.9</c:v>
                </c:pt>
                <c:pt idx="24">
                  <c:v>48.4</c:v>
                </c:pt>
                <c:pt idx="25">
                  <c:v>48.9</c:v>
                </c:pt>
                <c:pt idx="26">
                  <c:v>49.7</c:v>
                </c:pt>
                <c:pt idx="27">
                  <c:v>52.5</c:v>
                </c:pt>
                <c:pt idx="28">
                  <c:v>49.9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1-48D4-B585-DCDF531D9CE7}"/>
            </c:ext>
          </c:extLst>
        </c:ser>
        <c:ser>
          <c:idx val="3"/>
          <c:order val="3"/>
          <c:tx>
            <c:strRef>
              <c:f>'Hamiltonian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Accuracy'!$G$40:$G$69</c:f>
              <c:numCache>
                <c:formatCode>General</c:formatCode>
                <c:ptCount val="30"/>
                <c:pt idx="0">
                  <c:v>91.6</c:v>
                </c:pt>
                <c:pt idx="1">
                  <c:v>91.5</c:v>
                </c:pt>
                <c:pt idx="2">
                  <c:v>91.7</c:v>
                </c:pt>
                <c:pt idx="3">
                  <c:v>89.2</c:v>
                </c:pt>
                <c:pt idx="4">
                  <c:v>87.2</c:v>
                </c:pt>
                <c:pt idx="5">
                  <c:v>87.2</c:v>
                </c:pt>
                <c:pt idx="6">
                  <c:v>88.4</c:v>
                </c:pt>
                <c:pt idx="7">
                  <c:v>87.8</c:v>
                </c:pt>
                <c:pt idx="8">
                  <c:v>86.8</c:v>
                </c:pt>
                <c:pt idx="9">
                  <c:v>81.900000000000006</c:v>
                </c:pt>
                <c:pt idx="10">
                  <c:v>89</c:v>
                </c:pt>
                <c:pt idx="11">
                  <c:v>89.7</c:v>
                </c:pt>
                <c:pt idx="12">
                  <c:v>88.5</c:v>
                </c:pt>
                <c:pt idx="13">
                  <c:v>88.3</c:v>
                </c:pt>
                <c:pt idx="14">
                  <c:v>83.1</c:v>
                </c:pt>
                <c:pt idx="15">
                  <c:v>84.9</c:v>
                </c:pt>
                <c:pt idx="16">
                  <c:v>88.9</c:v>
                </c:pt>
                <c:pt idx="17">
                  <c:v>86.3</c:v>
                </c:pt>
                <c:pt idx="18">
                  <c:v>86.8</c:v>
                </c:pt>
                <c:pt idx="19">
                  <c:v>85.7</c:v>
                </c:pt>
                <c:pt idx="20">
                  <c:v>86.8</c:v>
                </c:pt>
                <c:pt idx="21">
                  <c:v>87.5</c:v>
                </c:pt>
                <c:pt idx="22">
                  <c:v>87</c:v>
                </c:pt>
                <c:pt idx="23">
                  <c:v>85.8</c:v>
                </c:pt>
                <c:pt idx="24">
                  <c:v>83.1</c:v>
                </c:pt>
                <c:pt idx="25">
                  <c:v>87.5</c:v>
                </c:pt>
                <c:pt idx="26">
                  <c:v>88.3</c:v>
                </c:pt>
                <c:pt idx="27">
                  <c:v>86.8</c:v>
                </c:pt>
                <c:pt idx="28">
                  <c:v>85.7</c:v>
                </c:pt>
                <c:pt idx="29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1-48D4-B585-DCDF531D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Accuracy'!$D$76:$D$105</c:f>
              <c:numCache>
                <c:formatCode>General</c:formatCode>
                <c:ptCount val="30"/>
                <c:pt idx="0">
                  <c:v>88.8</c:v>
                </c:pt>
                <c:pt idx="1">
                  <c:v>90.1</c:v>
                </c:pt>
                <c:pt idx="2">
                  <c:v>91.6</c:v>
                </c:pt>
                <c:pt idx="3">
                  <c:v>90</c:v>
                </c:pt>
                <c:pt idx="4">
                  <c:v>89.3</c:v>
                </c:pt>
                <c:pt idx="5">
                  <c:v>88.1</c:v>
                </c:pt>
                <c:pt idx="6">
                  <c:v>88.39</c:v>
                </c:pt>
                <c:pt idx="7">
                  <c:v>87.4</c:v>
                </c:pt>
                <c:pt idx="8">
                  <c:v>86.6</c:v>
                </c:pt>
                <c:pt idx="9">
                  <c:v>82.1</c:v>
                </c:pt>
                <c:pt idx="10">
                  <c:v>87.9</c:v>
                </c:pt>
                <c:pt idx="11">
                  <c:v>89.3</c:v>
                </c:pt>
                <c:pt idx="12">
                  <c:v>87.5</c:v>
                </c:pt>
                <c:pt idx="13">
                  <c:v>87.5</c:v>
                </c:pt>
                <c:pt idx="14">
                  <c:v>84.5</c:v>
                </c:pt>
                <c:pt idx="15">
                  <c:v>87.1</c:v>
                </c:pt>
                <c:pt idx="16">
                  <c:v>90.2</c:v>
                </c:pt>
                <c:pt idx="17">
                  <c:v>88.3</c:v>
                </c:pt>
                <c:pt idx="18">
                  <c:v>88.1</c:v>
                </c:pt>
                <c:pt idx="19">
                  <c:v>86</c:v>
                </c:pt>
                <c:pt idx="20">
                  <c:v>87.4</c:v>
                </c:pt>
                <c:pt idx="21">
                  <c:v>89.6</c:v>
                </c:pt>
                <c:pt idx="22">
                  <c:v>88.3</c:v>
                </c:pt>
                <c:pt idx="23">
                  <c:v>87.9</c:v>
                </c:pt>
                <c:pt idx="24">
                  <c:v>87.2</c:v>
                </c:pt>
                <c:pt idx="25">
                  <c:v>87.9</c:v>
                </c:pt>
                <c:pt idx="26">
                  <c:v>91.7</c:v>
                </c:pt>
                <c:pt idx="27">
                  <c:v>89.4</c:v>
                </c:pt>
                <c:pt idx="28">
                  <c:v>88.5</c:v>
                </c:pt>
                <c:pt idx="29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D-43F0-AFD5-E0B2DD5E5786}"/>
            </c:ext>
          </c:extLst>
        </c:ser>
        <c:ser>
          <c:idx val="1"/>
          <c:order val="1"/>
          <c:tx>
            <c:strRef>
              <c:f>'Hamiltonian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Accuracy'!$E$76:$E$105</c:f>
              <c:numCache>
                <c:formatCode>General</c:formatCode>
                <c:ptCount val="30"/>
                <c:pt idx="0">
                  <c:v>88.6</c:v>
                </c:pt>
                <c:pt idx="1">
                  <c:v>88.5</c:v>
                </c:pt>
                <c:pt idx="2">
                  <c:v>91.4</c:v>
                </c:pt>
                <c:pt idx="3">
                  <c:v>89.9</c:v>
                </c:pt>
                <c:pt idx="4">
                  <c:v>89.1</c:v>
                </c:pt>
                <c:pt idx="5">
                  <c:v>78.8</c:v>
                </c:pt>
                <c:pt idx="6">
                  <c:v>80.599999999999994</c:v>
                </c:pt>
                <c:pt idx="7">
                  <c:v>79.099999999999994</c:v>
                </c:pt>
                <c:pt idx="8">
                  <c:v>77.8</c:v>
                </c:pt>
                <c:pt idx="9">
                  <c:v>74.5</c:v>
                </c:pt>
                <c:pt idx="10">
                  <c:v>70.400000000000006</c:v>
                </c:pt>
                <c:pt idx="11">
                  <c:v>74</c:v>
                </c:pt>
                <c:pt idx="12">
                  <c:v>74.400000000000006</c:v>
                </c:pt>
                <c:pt idx="13">
                  <c:v>75.2</c:v>
                </c:pt>
                <c:pt idx="14">
                  <c:v>73.3</c:v>
                </c:pt>
                <c:pt idx="15">
                  <c:v>79.900000000000006</c:v>
                </c:pt>
                <c:pt idx="16">
                  <c:v>79.8</c:v>
                </c:pt>
                <c:pt idx="17">
                  <c:v>80.900000000000006</c:v>
                </c:pt>
                <c:pt idx="18">
                  <c:v>79.599999999999994</c:v>
                </c:pt>
                <c:pt idx="19">
                  <c:v>79</c:v>
                </c:pt>
                <c:pt idx="20">
                  <c:v>85.8</c:v>
                </c:pt>
                <c:pt idx="21">
                  <c:v>86.5</c:v>
                </c:pt>
                <c:pt idx="22">
                  <c:v>87.4</c:v>
                </c:pt>
                <c:pt idx="23">
                  <c:v>88.1</c:v>
                </c:pt>
                <c:pt idx="24">
                  <c:v>85.1</c:v>
                </c:pt>
                <c:pt idx="25">
                  <c:v>55.26</c:v>
                </c:pt>
                <c:pt idx="26">
                  <c:v>94</c:v>
                </c:pt>
                <c:pt idx="27">
                  <c:v>92</c:v>
                </c:pt>
                <c:pt idx="28">
                  <c:v>90.7</c:v>
                </c:pt>
                <c:pt idx="29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D-43F0-AFD5-E0B2DD5E5786}"/>
            </c:ext>
          </c:extLst>
        </c:ser>
        <c:ser>
          <c:idx val="2"/>
          <c:order val="2"/>
          <c:tx>
            <c:strRef>
              <c:f>'Hamiltonian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Accuracy'!$F$76:$F$105</c:f>
              <c:numCache>
                <c:formatCode>General</c:formatCode>
                <c:ptCount val="30"/>
                <c:pt idx="0">
                  <c:v>51.5</c:v>
                </c:pt>
                <c:pt idx="1">
                  <c:v>51.8</c:v>
                </c:pt>
                <c:pt idx="2">
                  <c:v>51</c:v>
                </c:pt>
                <c:pt idx="3">
                  <c:v>49.9</c:v>
                </c:pt>
                <c:pt idx="4">
                  <c:v>47.9</c:v>
                </c:pt>
                <c:pt idx="5">
                  <c:v>51.6</c:v>
                </c:pt>
                <c:pt idx="6">
                  <c:v>49.5</c:v>
                </c:pt>
                <c:pt idx="7">
                  <c:v>51.9</c:v>
                </c:pt>
                <c:pt idx="8">
                  <c:v>48.7</c:v>
                </c:pt>
                <c:pt idx="9">
                  <c:v>49</c:v>
                </c:pt>
                <c:pt idx="10">
                  <c:v>51.4</c:v>
                </c:pt>
                <c:pt idx="11">
                  <c:v>49.7</c:v>
                </c:pt>
                <c:pt idx="12">
                  <c:v>51.6</c:v>
                </c:pt>
                <c:pt idx="13">
                  <c:v>48.8</c:v>
                </c:pt>
                <c:pt idx="14">
                  <c:v>48.8</c:v>
                </c:pt>
                <c:pt idx="15">
                  <c:v>51.1</c:v>
                </c:pt>
                <c:pt idx="16">
                  <c:v>50.7</c:v>
                </c:pt>
                <c:pt idx="17">
                  <c:v>53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51.9</c:v>
                </c:pt>
                <c:pt idx="22">
                  <c:v>51.9</c:v>
                </c:pt>
                <c:pt idx="23">
                  <c:v>50.4</c:v>
                </c:pt>
                <c:pt idx="24">
                  <c:v>48.2</c:v>
                </c:pt>
                <c:pt idx="25">
                  <c:v>50.9</c:v>
                </c:pt>
                <c:pt idx="26">
                  <c:v>49.8</c:v>
                </c:pt>
                <c:pt idx="27">
                  <c:v>52.6</c:v>
                </c:pt>
                <c:pt idx="28">
                  <c:v>48.4</c:v>
                </c:pt>
                <c:pt idx="29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D-43F0-AFD5-E0B2DD5E5786}"/>
            </c:ext>
          </c:extLst>
        </c:ser>
        <c:ser>
          <c:idx val="3"/>
          <c:order val="3"/>
          <c:tx>
            <c:strRef>
              <c:f>'Hamiltonian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Accuracy'!$G$76:$G$105</c:f>
              <c:numCache>
                <c:formatCode>General</c:formatCode>
                <c:ptCount val="30"/>
                <c:pt idx="0">
                  <c:v>89.2</c:v>
                </c:pt>
                <c:pt idx="1">
                  <c:v>88.9</c:v>
                </c:pt>
                <c:pt idx="2">
                  <c:v>90.2</c:v>
                </c:pt>
                <c:pt idx="3">
                  <c:v>88.8</c:v>
                </c:pt>
                <c:pt idx="4">
                  <c:v>89</c:v>
                </c:pt>
                <c:pt idx="5">
                  <c:v>86.3</c:v>
                </c:pt>
                <c:pt idx="6">
                  <c:v>88.3</c:v>
                </c:pt>
                <c:pt idx="7">
                  <c:v>87.5</c:v>
                </c:pt>
                <c:pt idx="8">
                  <c:v>85.7</c:v>
                </c:pt>
                <c:pt idx="9">
                  <c:v>81.5</c:v>
                </c:pt>
                <c:pt idx="10">
                  <c:v>85.2</c:v>
                </c:pt>
                <c:pt idx="11">
                  <c:v>87.8</c:v>
                </c:pt>
                <c:pt idx="12">
                  <c:v>86.6</c:v>
                </c:pt>
                <c:pt idx="13">
                  <c:v>86.1</c:v>
                </c:pt>
                <c:pt idx="14">
                  <c:v>80.099999999999994</c:v>
                </c:pt>
                <c:pt idx="15">
                  <c:v>87.7</c:v>
                </c:pt>
                <c:pt idx="16">
                  <c:v>91.5</c:v>
                </c:pt>
                <c:pt idx="17">
                  <c:v>88.8</c:v>
                </c:pt>
                <c:pt idx="18">
                  <c:v>89.5</c:v>
                </c:pt>
                <c:pt idx="19">
                  <c:v>87.2</c:v>
                </c:pt>
                <c:pt idx="20">
                  <c:v>86.1</c:v>
                </c:pt>
                <c:pt idx="21">
                  <c:v>88.4</c:v>
                </c:pt>
                <c:pt idx="22">
                  <c:v>88.4</c:v>
                </c:pt>
                <c:pt idx="23">
                  <c:v>87.7</c:v>
                </c:pt>
                <c:pt idx="24">
                  <c:v>85</c:v>
                </c:pt>
                <c:pt idx="25">
                  <c:v>87.4</c:v>
                </c:pt>
                <c:pt idx="26">
                  <c:v>89.7</c:v>
                </c:pt>
                <c:pt idx="27">
                  <c:v>86.9</c:v>
                </c:pt>
                <c:pt idx="28">
                  <c:v>85.8</c:v>
                </c:pt>
                <c:pt idx="2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D-43F0-AFD5-E0B2DD5E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67.36</c:v>
                </c:pt>
                <c:pt idx="6">
                  <c:v>67.72</c:v>
                </c:pt>
                <c:pt idx="7">
                  <c:v>66.36</c:v>
                </c:pt>
                <c:pt idx="8">
                  <c:v>65.599999999999994</c:v>
                </c:pt>
                <c:pt idx="9">
                  <c:v>62.15</c:v>
                </c:pt>
                <c:pt idx="10">
                  <c:v>74.17</c:v>
                </c:pt>
                <c:pt idx="11">
                  <c:v>70.7</c:v>
                </c:pt>
                <c:pt idx="12">
                  <c:v>69.8</c:v>
                </c:pt>
                <c:pt idx="13">
                  <c:v>69.819999999999993</c:v>
                </c:pt>
                <c:pt idx="14">
                  <c:v>62.85</c:v>
                </c:pt>
                <c:pt idx="15">
                  <c:v>83.23</c:v>
                </c:pt>
                <c:pt idx="16">
                  <c:v>80.98</c:v>
                </c:pt>
                <c:pt idx="17">
                  <c:v>81.33</c:v>
                </c:pt>
                <c:pt idx="18">
                  <c:v>79.72</c:v>
                </c:pt>
                <c:pt idx="19">
                  <c:v>80.5</c:v>
                </c:pt>
                <c:pt idx="20">
                  <c:v>83.3</c:v>
                </c:pt>
                <c:pt idx="21">
                  <c:v>83.8</c:v>
                </c:pt>
                <c:pt idx="22">
                  <c:v>86.9</c:v>
                </c:pt>
                <c:pt idx="23">
                  <c:v>85.3</c:v>
                </c:pt>
                <c:pt idx="24">
                  <c:v>80.5</c:v>
                </c:pt>
                <c:pt idx="25">
                  <c:v>83.9</c:v>
                </c:pt>
                <c:pt idx="26">
                  <c:v>86.8</c:v>
                </c:pt>
                <c:pt idx="27">
                  <c:v>86.6</c:v>
                </c:pt>
                <c:pt idx="28">
                  <c:v>83.1</c:v>
                </c:pt>
                <c:pt idx="29">
                  <c:v>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A-42BF-9852-9339AC365926}"/>
            </c:ext>
          </c:extLst>
        </c:ser>
        <c:ser>
          <c:idx val="1"/>
          <c:order val="1"/>
          <c:tx>
            <c:strRef>
              <c:f>'Hamiltonian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67.069999999999993</c:v>
                </c:pt>
                <c:pt idx="6">
                  <c:v>64.77</c:v>
                </c:pt>
                <c:pt idx="7">
                  <c:v>63.41</c:v>
                </c:pt>
                <c:pt idx="8">
                  <c:v>63.99</c:v>
                </c:pt>
                <c:pt idx="9">
                  <c:v>59.12</c:v>
                </c:pt>
                <c:pt idx="10">
                  <c:v>69.3</c:v>
                </c:pt>
                <c:pt idx="11">
                  <c:v>64.7</c:v>
                </c:pt>
                <c:pt idx="12">
                  <c:v>68.86</c:v>
                </c:pt>
                <c:pt idx="13">
                  <c:v>68.45</c:v>
                </c:pt>
                <c:pt idx="14">
                  <c:v>62.55</c:v>
                </c:pt>
                <c:pt idx="15">
                  <c:v>64.959999999999994</c:v>
                </c:pt>
                <c:pt idx="16">
                  <c:v>65.48</c:v>
                </c:pt>
                <c:pt idx="17">
                  <c:v>69.819999999999993</c:v>
                </c:pt>
                <c:pt idx="18">
                  <c:v>69.349999999999994</c:v>
                </c:pt>
                <c:pt idx="19">
                  <c:v>62.94</c:v>
                </c:pt>
                <c:pt idx="20">
                  <c:v>60.26</c:v>
                </c:pt>
                <c:pt idx="21">
                  <c:v>63.69</c:v>
                </c:pt>
                <c:pt idx="22">
                  <c:v>64.86</c:v>
                </c:pt>
                <c:pt idx="23">
                  <c:v>64.22</c:v>
                </c:pt>
                <c:pt idx="24">
                  <c:v>59.4</c:v>
                </c:pt>
                <c:pt idx="25">
                  <c:v>52.3</c:v>
                </c:pt>
                <c:pt idx="26">
                  <c:v>52</c:v>
                </c:pt>
                <c:pt idx="27">
                  <c:v>54.7</c:v>
                </c:pt>
                <c:pt idx="28">
                  <c:v>55.8</c:v>
                </c:pt>
                <c:pt idx="29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A-42BF-9852-9339AC365926}"/>
            </c:ext>
          </c:extLst>
        </c:ser>
        <c:ser>
          <c:idx val="2"/>
          <c:order val="2"/>
          <c:tx>
            <c:strRef>
              <c:f>'Hamiltonian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46.06</c:v>
                </c:pt>
                <c:pt idx="6">
                  <c:v>48.6</c:v>
                </c:pt>
                <c:pt idx="7">
                  <c:v>48.41</c:v>
                </c:pt>
                <c:pt idx="8">
                  <c:v>47.39</c:v>
                </c:pt>
                <c:pt idx="9">
                  <c:v>48.91</c:v>
                </c:pt>
                <c:pt idx="10">
                  <c:v>49.27</c:v>
                </c:pt>
                <c:pt idx="11">
                  <c:v>51.25</c:v>
                </c:pt>
                <c:pt idx="12">
                  <c:v>51.55</c:v>
                </c:pt>
                <c:pt idx="13">
                  <c:v>49.78</c:v>
                </c:pt>
                <c:pt idx="14">
                  <c:v>49.68</c:v>
                </c:pt>
                <c:pt idx="15">
                  <c:v>47.5</c:v>
                </c:pt>
                <c:pt idx="16">
                  <c:v>48.23</c:v>
                </c:pt>
                <c:pt idx="17">
                  <c:v>50.27</c:v>
                </c:pt>
                <c:pt idx="18">
                  <c:v>49.89</c:v>
                </c:pt>
                <c:pt idx="19">
                  <c:v>50.11</c:v>
                </c:pt>
                <c:pt idx="20">
                  <c:v>49.9</c:v>
                </c:pt>
                <c:pt idx="21">
                  <c:v>49</c:v>
                </c:pt>
                <c:pt idx="22">
                  <c:v>48.05</c:v>
                </c:pt>
                <c:pt idx="23">
                  <c:v>50.2</c:v>
                </c:pt>
                <c:pt idx="24">
                  <c:v>51.6</c:v>
                </c:pt>
                <c:pt idx="25">
                  <c:v>49.3</c:v>
                </c:pt>
                <c:pt idx="26">
                  <c:v>51.1</c:v>
                </c:pt>
                <c:pt idx="27">
                  <c:v>51.7</c:v>
                </c:pt>
                <c:pt idx="28">
                  <c:v>49.9</c:v>
                </c:pt>
                <c:pt idx="29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A-42BF-9852-9339AC365926}"/>
            </c:ext>
          </c:extLst>
        </c:ser>
        <c:ser>
          <c:idx val="3"/>
          <c:order val="3"/>
          <c:tx>
            <c:strRef>
              <c:f>'Hamiltonian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72.78</c:v>
                </c:pt>
                <c:pt idx="6">
                  <c:v>71.099999999999994</c:v>
                </c:pt>
                <c:pt idx="7">
                  <c:v>72.36</c:v>
                </c:pt>
                <c:pt idx="8">
                  <c:v>66.86</c:v>
                </c:pt>
                <c:pt idx="9">
                  <c:v>63.88</c:v>
                </c:pt>
                <c:pt idx="10">
                  <c:v>68.400000000000006</c:v>
                </c:pt>
                <c:pt idx="11">
                  <c:v>66.56</c:v>
                </c:pt>
                <c:pt idx="12">
                  <c:v>68.78</c:v>
                </c:pt>
                <c:pt idx="13">
                  <c:v>65.819999999999993</c:v>
                </c:pt>
                <c:pt idx="14">
                  <c:v>60.63</c:v>
                </c:pt>
                <c:pt idx="15">
                  <c:v>84</c:v>
                </c:pt>
                <c:pt idx="16">
                  <c:v>81.58</c:v>
                </c:pt>
                <c:pt idx="17">
                  <c:v>83.02</c:v>
                </c:pt>
                <c:pt idx="18">
                  <c:v>82.35</c:v>
                </c:pt>
                <c:pt idx="19">
                  <c:v>80.66</c:v>
                </c:pt>
                <c:pt idx="20">
                  <c:v>86.4</c:v>
                </c:pt>
                <c:pt idx="21">
                  <c:v>85.8</c:v>
                </c:pt>
                <c:pt idx="22">
                  <c:v>87.9</c:v>
                </c:pt>
                <c:pt idx="23">
                  <c:v>86.2</c:v>
                </c:pt>
                <c:pt idx="24">
                  <c:v>82.5</c:v>
                </c:pt>
                <c:pt idx="25">
                  <c:v>87</c:v>
                </c:pt>
                <c:pt idx="26">
                  <c:v>87.1</c:v>
                </c:pt>
                <c:pt idx="27">
                  <c:v>88.5</c:v>
                </c:pt>
                <c:pt idx="28">
                  <c:v>85.4</c:v>
                </c:pt>
                <c:pt idx="29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A-42BF-9852-9339AC365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Accuracy'!$D$148:$D$177</c:f>
              <c:numCache>
                <c:formatCode>General</c:formatCode>
                <c:ptCount val="30"/>
                <c:pt idx="0">
                  <c:v>88.22</c:v>
                </c:pt>
                <c:pt idx="1">
                  <c:v>87.49</c:v>
                </c:pt>
                <c:pt idx="2">
                  <c:v>87.76</c:v>
                </c:pt>
                <c:pt idx="3">
                  <c:v>85.15</c:v>
                </c:pt>
                <c:pt idx="4">
                  <c:v>80.47</c:v>
                </c:pt>
                <c:pt idx="5">
                  <c:v>85.39</c:v>
                </c:pt>
                <c:pt idx="6">
                  <c:v>86.7</c:v>
                </c:pt>
                <c:pt idx="7">
                  <c:v>86.6</c:v>
                </c:pt>
                <c:pt idx="8">
                  <c:v>84.7</c:v>
                </c:pt>
                <c:pt idx="9">
                  <c:v>80.7</c:v>
                </c:pt>
                <c:pt idx="10">
                  <c:v>84.8</c:v>
                </c:pt>
                <c:pt idx="11">
                  <c:v>87.6</c:v>
                </c:pt>
                <c:pt idx="12">
                  <c:v>86.9</c:v>
                </c:pt>
                <c:pt idx="13">
                  <c:v>86</c:v>
                </c:pt>
                <c:pt idx="14">
                  <c:v>82.3</c:v>
                </c:pt>
                <c:pt idx="15">
                  <c:v>88.39</c:v>
                </c:pt>
                <c:pt idx="16">
                  <c:v>87.6</c:v>
                </c:pt>
                <c:pt idx="17">
                  <c:v>88.5</c:v>
                </c:pt>
                <c:pt idx="18">
                  <c:v>89.5</c:v>
                </c:pt>
                <c:pt idx="19">
                  <c:v>84.8</c:v>
                </c:pt>
                <c:pt idx="20">
                  <c:v>82.6</c:v>
                </c:pt>
                <c:pt idx="21">
                  <c:v>83.8</c:v>
                </c:pt>
                <c:pt idx="22">
                  <c:v>83.9</c:v>
                </c:pt>
                <c:pt idx="23">
                  <c:v>84</c:v>
                </c:pt>
                <c:pt idx="24">
                  <c:v>80.2</c:v>
                </c:pt>
                <c:pt idx="25">
                  <c:v>87.4</c:v>
                </c:pt>
                <c:pt idx="26">
                  <c:v>90</c:v>
                </c:pt>
                <c:pt idx="27">
                  <c:v>88.4</c:v>
                </c:pt>
                <c:pt idx="28">
                  <c:v>87.6</c:v>
                </c:pt>
                <c:pt idx="2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6-4AA4-959C-90B8645A3FE0}"/>
            </c:ext>
          </c:extLst>
        </c:ser>
        <c:ser>
          <c:idx val="1"/>
          <c:order val="1"/>
          <c:tx>
            <c:strRef>
              <c:f>'Hamiltonian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Accuracy'!$E$148:$E$177</c:f>
              <c:numCache>
                <c:formatCode>General</c:formatCode>
                <c:ptCount val="30"/>
                <c:pt idx="0">
                  <c:v>90.63</c:v>
                </c:pt>
                <c:pt idx="1">
                  <c:v>92.08</c:v>
                </c:pt>
                <c:pt idx="2">
                  <c:v>92.15</c:v>
                </c:pt>
                <c:pt idx="3">
                  <c:v>90.8</c:v>
                </c:pt>
                <c:pt idx="4">
                  <c:v>84.71</c:v>
                </c:pt>
                <c:pt idx="5">
                  <c:v>76.599999999999994</c:v>
                </c:pt>
                <c:pt idx="6">
                  <c:v>76.400000000000006</c:v>
                </c:pt>
                <c:pt idx="7">
                  <c:v>75.2</c:v>
                </c:pt>
                <c:pt idx="8">
                  <c:v>76.099999999999994</c:v>
                </c:pt>
                <c:pt idx="9">
                  <c:v>72.900000000000006</c:v>
                </c:pt>
                <c:pt idx="10">
                  <c:v>76.099999999999994</c:v>
                </c:pt>
                <c:pt idx="11">
                  <c:v>76.599999999999994</c:v>
                </c:pt>
                <c:pt idx="12">
                  <c:v>76.900000000000006</c:v>
                </c:pt>
                <c:pt idx="13">
                  <c:v>77.099999999999994</c:v>
                </c:pt>
                <c:pt idx="14">
                  <c:v>74.900000000000006</c:v>
                </c:pt>
                <c:pt idx="15">
                  <c:v>83.6</c:v>
                </c:pt>
                <c:pt idx="16">
                  <c:v>87.3</c:v>
                </c:pt>
                <c:pt idx="17">
                  <c:v>86.5</c:v>
                </c:pt>
                <c:pt idx="18">
                  <c:v>84.8</c:v>
                </c:pt>
                <c:pt idx="19">
                  <c:v>83.3</c:v>
                </c:pt>
                <c:pt idx="20">
                  <c:v>89.2</c:v>
                </c:pt>
                <c:pt idx="21">
                  <c:v>90.5</c:v>
                </c:pt>
                <c:pt idx="22">
                  <c:v>90.8</c:v>
                </c:pt>
                <c:pt idx="23">
                  <c:v>91</c:v>
                </c:pt>
                <c:pt idx="24">
                  <c:v>89.2</c:v>
                </c:pt>
                <c:pt idx="25">
                  <c:v>93.1</c:v>
                </c:pt>
                <c:pt idx="26">
                  <c:v>93.8</c:v>
                </c:pt>
                <c:pt idx="27">
                  <c:v>93.3</c:v>
                </c:pt>
                <c:pt idx="28">
                  <c:v>93</c:v>
                </c:pt>
                <c:pt idx="29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6-4AA4-959C-90B8645A3FE0}"/>
            </c:ext>
          </c:extLst>
        </c:ser>
        <c:ser>
          <c:idx val="2"/>
          <c:order val="2"/>
          <c:tx>
            <c:strRef>
              <c:f>'Hamiltonian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Accuracy'!$F$148:$F$177</c:f>
              <c:numCache>
                <c:formatCode>General</c:formatCode>
                <c:ptCount val="30"/>
                <c:pt idx="0">
                  <c:v>50.88</c:v>
                </c:pt>
                <c:pt idx="1">
                  <c:v>50.88</c:v>
                </c:pt>
                <c:pt idx="2">
                  <c:v>52.84</c:v>
                </c:pt>
                <c:pt idx="3">
                  <c:v>52.05</c:v>
                </c:pt>
                <c:pt idx="4">
                  <c:v>51.46</c:v>
                </c:pt>
                <c:pt idx="5">
                  <c:v>50.7</c:v>
                </c:pt>
                <c:pt idx="6">
                  <c:v>49.8</c:v>
                </c:pt>
                <c:pt idx="7">
                  <c:v>51.2</c:v>
                </c:pt>
                <c:pt idx="8">
                  <c:v>50.1</c:v>
                </c:pt>
                <c:pt idx="9">
                  <c:v>50.3</c:v>
                </c:pt>
                <c:pt idx="10">
                  <c:v>51.7</c:v>
                </c:pt>
                <c:pt idx="11">
                  <c:v>50.5</c:v>
                </c:pt>
                <c:pt idx="12">
                  <c:v>51.4</c:v>
                </c:pt>
                <c:pt idx="13">
                  <c:v>49.9</c:v>
                </c:pt>
                <c:pt idx="14">
                  <c:v>49.6</c:v>
                </c:pt>
                <c:pt idx="15">
                  <c:v>50.6</c:v>
                </c:pt>
                <c:pt idx="16">
                  <c:v>49.6</c:v>
                </c:pt>
                <c:pt idx="17">
                  <c:v>52</c:v>
                </c:pt>
                <c:pt idx="18">
                  <c:v>50.8</c:v>
                </c:pt>
                <c:pt idx="19">
                  <c:v>47.4</c:v>
                </c:pt>
                <c:pt idx="20">
                  <c:v>50.6</c:v>
                </c:pt>
                <c:pt idx="21">
                  <c:v>52.2</c:v>
                </c:pt>
                <c:pt idx="22">
                  <c:v>52.7</c:v>
                </c:pt>
                <c:pt idx="23">
                  <c:v>49.7</c:v>
                </c:pt>
                <c:pt idx="24">
                  <c:v>49.2</c:v>
                </c:pt>
                <c:pt idx="25">
                  <c:v>49.3</c:v>
                </c:pt>
                <c:pt idx="26">
                  <c:v>50.2</c:v>
                </c:pt>
                <c:pt idx="27">
                  <c:v>52.6</c:v>
                </c:pt>
                <c:pt idx="28">
                  <c:v>51.5</c:v>
                </c:pt>
                <c:pt idx="2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46-4AA4-959C-90B8645A3FE0}"/>
            </c:ext>
          </c:extLst>
        </c:ser>
        <c:ser>
          <c:idx val="3"/>
          <c:order val="3"/>
          <c:tx>
            <c:strRef>
              <c:f>'Hamiltonian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Accuracy'!$G$148:$G$177</c:f>
              <c:numCache>
                <c:formatCode>General</c:formatCode>
                <c:ptCount val="30"/>
                <c:pt idx="0">
                  <c:v>93.13</c:v>
                </c:pt>
                <c:pt idx="1">
                  <c:v>94.97</c:v>
                </c:pt>
                <c:pt idx="2">
                  <c:v>93.91</c:v>
                </c:pt>
                <c:pt idx="3">
                  <c:v>93.27</c:v>
                </c:pt>
                <c:pt idx="4">
                  <c:v>90.82</c:v>
                </c:pt>
                <c:pt idx="5">
                  <c:v>90.4</c:v>
                </c:pt>
                <c:pt idx="6">
                  <c:v>90</c:v>
                </c:pt>
                <c:pt idx="7">
                  <c:v>90.1</c:v>
                </c:pt>
                <c:pt idx="8">
                  <c:v>89.4</c:v>
                </c:pt>
                <c:pt idx="9">
                  <c:v>85.9</c:v>
                </c:pt>
                <c:pt idx="10">
                  <c:v>90.5</c:v>
                </c:pt>
                <c:pt idx="11">
                  <c:v>89.2</c:v>
                </c:pt>
                <c:pt idx="12">
                  <c:v>89.2</c:v>
                </c:pt>
                <c:pt idx="13">
                  <c:v>87.4</c:v>
                </c:pt>
                <c:pt idx="14">
                  <c:v>85.2</c:v>
                </c:pt>
                <c:pt idx="15">
                  <c:v>90.7</c:v>
                </c:pt>
                <c:pt idx="16">
                  <c:v>91.8</c:v>
                </c:pt>
                <c:pt idx="17">
                  <c:v>91.7</c:v>
                </c:pt>
                <c:pt idx="18">
                  <c:v>90.8</c:v>
                </c:pt>
                <c:pt idx="19">
                  <c:v>88.1</c:v>
                </c:pt>
                <c:pt idx="20">
                  <c:v>84.6</c:v>
                </c:pt>
                <c:pt idx="21">
                  <c:v>85.5</c:v>
                </c:pt>
                <c:pt idx="22">
                  <c:v>85.7</c:v>
                </c:pt>
                <c:pt idx="23">
                  <c:v>83.7</c:v>
                </c:pt>
                <c:pt idx="24">
                  <c:v>80.900000000000006</c:v>
                </c:pt>
                <c:pt idx="25">
                  <c:v>87.1</c:v>
                </c:pt>
                <c:pt idx="26">
                  <c:v>88.8</c:v>
                </c:pt>
                <c:pt idx="27">
                  <c:v>89.5</c:v>
                </c:pt>
                <c:pt idx="28">
                  <c:v>87.7</c:v>
                </c:pt>
                <c:pt idx="29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46-4AA4-959C-90B8645A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0.12024325480100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Accuracy'!$D$184:$D$213</c:f>
              <c:numCache>
                <c:formatCode>General</c:formatCode>
                <c:ptCount val="30"/>
                <c:pt idx="0">
                  <c:v>82.54</c:v>
                </c:pt>
                <c:pt idx="1">
                  <c:v>79.33</c:v>
                </c:pt>
                <c:pt idx="2">
                  <c:v>80.180000000000007</c:v>
                </c:pt>
                <c:pt idx="3">
                  <c:v>75.34</c:v>
                </c:pt>
                <c:pt idx="4">
                  <c:v>71.540000000000006</c:v>
                </c:pt>
                <c:pt idx="5">
                  <c:v>89.57</c:v>
                </c:pt>
                <c:pt idx="6">
                  <c:v>91.88</c:v>
                </c:pt>
                <c:pt idx="7">
                  <c:v>92.05</c:v>
                </c:pt>
                <c:pt idx="8">
                  <c:v>92.37</c:v>
                </c:pt>
                <c:pt idx="9">
                  <c:v>92.07</c:v>
                </c:pt>
                <c:pt idx="10">
                  <c:v>89.44</c:v>
                </c:pt>
                <c:pt idx="11">
                  <c:v>91.75</c:v>
                </c:pt>
                <c:pt idx="12">
                  <c:v>91.79</c:v>
                </c:pt>
                <c:pt idx="13">
                  <c:v>92.59</c:v>
                </c:pt>
                <c:pt idx="14">
                  <c:v>92.37</c:v>
                </c:pt>
                <c:pt idx="15">
                  <c:v>89.3</c:v>
                </c:pt>
                <c:pt idx="16">
                  <c:v>91.9</c:v>
                </c:pt>
                <c:pt idx="17">
                  <c:v>92.31</c:v>
                </c:pt>
                <c:pt idx="18">
                  <c:v>92.88</c:v>
                </c:pt>
                <c:pt idx="19">
                  <c:v>92.08</c:v>
                </c:pt>
                <c:pt idx="20">
                  <c:v>89.95</c:v>
                </c:pt>
                <c:pt idx="21">
                  <c:v>91.7</c:v>
                </c:pt>
                <c:pt idx="22">
                  <c:v>91.03</c:v>
                </c:pt>
                <c:pt idx="23">
                  <c:v>92.16</c:v>
                </c:pt>
                <c:pt idx="24">
                  <c:v>91.57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2-40FA-9198-98B97D992DD9}"/>
            </c:ext>
          </c:extLst>
        </c:ser>
        <c:ser>
          <c:idx val="1"/>
          <c:order val="1"/>
          <c:tx>
            <c:strRef>
              <c:f>'Hamiltonian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Accuracy'!$E$184:$E$213</c:f>
              <c:numCache>
                <c:formatCode>General</c:formatCode>
                <c:ptCount val="30"/>
                <c:pt idx="0">
                  <c:v>81.290000000000006</c:v>
                </c:pt>
                <c:pt idx="1">
                  <c:v>80.069999999999993</c:v>
                </c:pt>
                <c:pt idx="2">
                  <c:v>79.64</c:v>
                </c:pt>
                <c:pt idx="3">
                  <c:v>75.540000000000006</c:v>
                </c:pt>
                <c:pt idx="4">
                  <c:v>72.27</c:v>
                </c:pt>
                <c:pt idx="5">
                  <c:v>89.19</c:v>
                </c:pt>
                <c:pt idx="6">
                  <c:v>91.04</c:v>
                </c:pt>
                <c:pt idx="7">
                  <c:v>91.2</c:v>
                </c:pt>
                <c:pt idx="8">
                  <c:v>91.28</c:v>
                </c:pt>
                <c:pt idx="9">
                  <c:v>88.64</c:v>
                </c:pt>
                <c:pt idx="10">
                  <c:v>88.34</c:v>
                </c:pt>
                <c:pt idx="11">
                  <c:v>91.56</c:v>
                </c:pt>
                <c:pt idx="12">
                  <c:v>90.26</c:v>
                </c:pt>
                <c:pt idx="13">
                  <c:v>90.42</c:v>
                </c:pt>
                <c:pt idx="14">
                  <c:v>88.89</c:v>
                </c:pt>
                <c:pt idx="15">
                  <c:v>89.3</c:v>
                </c:pt>
                <c:pt idx="16">
                  <c:v>91.98</c:v>
                </c:pt>
                <c:pt idx="17">
                  <c:v>92.41</c:v>
                </c:pt>
                <c:pt idx="18">
                  <c:v>91.92</c:v>
                </c:pt>
                <c:pt idx="19">
                  <c:v>92.33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2-40FA-9198-98B97D992DD9}"/>
            </c:ext>
          </c:extLst>
        </c:ser>
        <c:ser>
          <c:idx val="2"/>
          <c:order val="2"/>
          <c:tx>
            <c:strRef>
              <c:f>'Hamiltonian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Accuracy'!$F$184:$F$213</c:f>
              <c:numCache>
                <c:formatCode>General</c:formatCode>
                <c:ptCount val="30"/>
                <c:pt idx="0">
                  <c:v>52.98</c:v>
                </c:pt>
                <c:pt idx="1">
                  <c:v>51.45</c:v>
                </c:pt>
                <c:pt idx="2">
                  <c:v>51.89</c:v>
                </c:pt>
                <c:pt idx="3">
                  <c:v>50.4</c:v>
                </c:pt>
                <c:pt idx="4">
                  <c:v>48.84</c:v>
                </c:pt>
                <c:pt idx="5">
                  <c:v>51.55</c:v>
                </c:pt>
                <c:pt idx="6">
                  <c:v>48.65</c:v>
                </c:pt>
                <c:pt idx="7">
                  <c:v>50.88</c:v>
                </c:pt>
                <c:pt idx="8">
                  <c:v>50.34</c:v>
                </c:pt>
                <c:pt idx="9">
                  <c:v>48.02</c:v>
                </c:pt>
                <c:pt idx="10">
                  <c:v>51.12</c:v>
                </c:pt>
                <c:pt idx="11">
                  <c:v>48.92</c:v>
                </c:pt>
                <c:pt idx="12">
                  <c:v>52.02</c:v>
                </c:pt>
                <c:pt idx="13">
                  <c:v>50.74</c:v>
                </c:pt>
                <c:pt idx="14">
                  <c:v>48.44</c:v>
                </c:pt>
                <c:pt idx="15">
                  <c:v>51.74</c:v>
                </c:pt>
                <c:pt idx="16">
                  <c:v>48.11</c:v>
                </c:pt>
                <c:pt idx="17">
                  <c:v>51.08</c:v>
                </c:pt>
                <c:pt idx="18">
                  <c:v>49.73</c:v>
                </c:pt>
                <c:pt idx="19">
                  <c:v>48.23</c:v>
                </c:pt>
                <c:pt idx="20">
                  <c:v>50.19</c:v>
                </c:pt>
                <c:pt idx="21">
                  <c:v>48.4</c:v>
                </c:pt>
                <c:pt idx="22">
                  <c:v>51.54</c:v>
                </c:pt>
                <c:pt idx="23">
                  <c:v>49.53</c:v>
                </c:pt>
                <c:pt idx="24">
                  <c:v>47.81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2-40FA-9198-98B97D992DD9}"/>
            </c:ext>
          </c:extLst>
        </c:ser>
        <c:ser>
          <c:idx val="3"/>
          <c:order val="3"/>
          <c:tx>
            <c:strRef>
              <c:f>'Hamiltonian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Accuracy'!$G$184:$G$213</c:f>
              <c:numCache>
                <c:formatCode>General</c:formatCode>
                <c:ptCount val="30"/>
                <c:pt idx="0">
                  <c:v>82.79</c:v>
                </c:pt>
                <c:pt idx="1">
                  <c:v>80.930000000000007</c:v>
                </c:pt>
                <c:pt idx="2">
                  <c:v>82.11</c:v>
                </c:pt>
                <c:pt idx="3">
                  <c:v>75.510000000000005</c:v>
                </c:pt>
                <c:pt idx="4">
                  <c:v>71.680000000000007</c:v>
                </c:pt>
                <c:pt idx="5">
                  <c:v>89.68</c:v>
                </c:pt>
                <c:pt idx="6">
                  <c:v>82.7</c:v>
                </c:pt>
                <c:pt idx="7">
                  <c:v>92.6</c:v>
                </c:pt>
                <c:pt idx="8">
                  <c:v>92.64</c:v>
                </c:pt>
                <c:pt idx="9">
                  <c:v>92.5</c:v>
                </c:pt>
                <c:pt idx="10">
                  <c:v>88.82</c:v>
                </c:pt>
                <c:pt idx="11">
                  <c:v>92.14</c:v>
                </c:pt>
                <c:pt idx="12">
                  <c:v>92.19</c:v>
                </c:pt>
                <c:pt idx="13">
                  <c:v>91.94</c:v>
                </c:pt>
                <c:pt idx="14">
                  <c:v>91.8</c:v>
                </c:pt>
                <c:pt idx="15">
                  <c:v>89.07</c:v>
                </c:pt>
                <c:pt idx="16">
                  <c:v>92.41</c:v>
                </c:pt>
                <c:pt idx="17">
                  <c:v>91.89</c:v>
                </c:pt>
                <c:pt idx="18">
                  <c:v>92.21</c:v>
                </c:pt>
                <c:pt idx="19">
                  <c:v>92.08</c:v>
                </c:pt>
                <c:pt idx="20">
                  <c:v>89.6</c:v>
                </c:pt>
                <c:pt idx="21">
                  <c:v>92.2</c:v>
                </c:pt>
                <c:pt idx="22">
                  <c:v>91.58</c:v>
                </c:pt>
                <c:pt idx="23">
                  <c:v>91.79</c:v>
                </c:pt>
                <c:pt idx="24">
                  <c:v>91.95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2-40FA-9198-98B97D99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Accuracy'!$D$220:$D$249</c:f>
              <c:numCache>
                <c:formatCode>General</c:formatCode>
                <c:ptCount val="30"/>
                <c:pt idx="0">
                  <c:v>37.97</c:v>
                </c:pt>
                <c:pt idx="1">
                  <c:v>34.21</c:v>
                </c:pt>
                <c:pt idx="2">
                  <c:v>39.6</c:v>
                </c:pt>
                <c:pt idx="3">
                  <c:v>34.590000000000003</c:v>
                </c:pt>
                <c:pt idx="4">
                  <c:v>36.67</c:v>
                </c:pt>
                <c:pt idx="5">
                  <c:v>37.46</c:v>
                </c:pt>
                <c:pt idx="6">
                  <c:v>43.41</c:v>
                </c:pt>
                <c:pt idx="7">
                  <c:v>34.96</c:v>
                </c:pt>
                <c:pt idx="8">
                  <c:v>32.049999999999997</c:v>
                </c:pt>
                <c:pt idx="9">
                  <c:v>34.94</c:v>
                </c:pt>
                <c:pt idx="10">
                  <c:v>37.22</c:v>
                </c:pt>
                <c:pt idx="11">
                  <c:v>36.65</c:v>
                </c:pt>
                <c:pt idx="12">
                  <c:v>31.4</c:v>
                </c:pt>
                <c:pt idx="13">
                  <c:v>30.81</c:v>
                </c:pt>
                <c:pt idx="14">
                  <c:v>39.85</c:v>
                </c:pt>
                <c:pt idx="15">
                  <c:v>44.88</c:v>
                </c:pt>
                <c:pt idx="16">
                  <c:v>44.05</c:v>
                </c:pt>
                <c:pt idx="17">
                  <c:v>42.89</c:v>
                </c:pt>
                <c:pt idx="18">
                  <c:v>42.04</c:v>
                </c:pt>
                <c:pt idx="19">
                  <c:v>41.45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E03-B9B5-9B7F30E6647D}"/>
            </c:ext>
          </c:extLst>
        </c:ser>
        <c:ser>
          <c:idx val="1"/>
          <c:order val="1"/>
          <c:tx>
            <c:strRef>
              <c:f>'Hamiltonian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Accuracy'!$E$220:$E$249</c:f>
              <c:numCache>
                <c:formatCode>General</c:formatCode>
                <c:ptCount val="30"/>
                <c:pt idx="0">
                  <c:v>34.97</c:v>
                </c:pt>
                <c:pt idx="1">
                  <c:v>37.1</c:v>
                </c:pt>
                <c:pt idx="2">
                  <c:v>39.25</c:v>
                </c:pt>
                <c:pt idx="3">
                  <c:v>39.58</c:v>
                </c:pt>
                <c:pt idx="4">
                  <c:v>34.47</c:v>
                </c:pt>
                <c:pt idx="5">
                  <c:v>31.64</c:v>
                </c:pt>
                <c:pt idx="6">
                  <c:v>34.04</c:v>
                </c:pt>
                <c:pt idx="7">
                  <c:v>32.65</c:v>
                </c:pt>
                <c:pt idx="8">
                  <c:v>30.13</c:v>
                </c:pt>
                <c:pt idx="9">
                  <c:v>30.69</c:v>
                </c:pt>
                <c:pt idx="10">
                  <c:v>26.92</c:v>
                </c:pt>
                <c:pt idx="11">
                  <c:v>30.56</c:v>
                </c:pt>
                <c:pt idx="12">
                  <c:v>30.45</c:v>
                </c:pt>
                <c:pt idx="13">
                  <c:v>31.34</c:v>
                </c:pt>
                <c:pt idx="14">
                  <c:v>30</c:v>
                </c:pt>
                <c:pt idx="15">
                  <c:v>24.37</c:v>
                </c:pt>
                <c:pt idx="16">
                  <c:v>28.98</c:v>
                </c:pt>
                <c:pt idx="17">
                  <c:v>24.04</c:v>
                </c:pt>
                <c:pt idx="18">
                  <c:v>26.36</c:v>
                </c:pt>
                <c:pt idx="19">
                  <c:v>24.78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9-4E03-B9B5-9B7F30E6647D}"/>
            </c:ext>
          </c:extLst>
        </c:ser>
        <c:ser>
          <c:idx val="2"/>
          <c:order val="2"/>
          <c:tx>
            <c:strRef>
              <c:f>'Hamiltonian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Accuracy'!$F$220:$F$249</c:f>
              <c:numCache>
                <c:formatCode>General</c:formatCode>
                <c:ptCount val="30"/>
                <c:pt idx="0">
                  <c:v>45.7</c:v>
                </c:pt>
                <c:pt idx="1">
                  <c:v>53.12</c:v>
                </c:pt>
                <c:pt idx="2">
                  <c:v>52.71</c:v>
                </c:pt>
                <c:pt idx="3">
                  <c:v>49.74</c:v>
                </c:pt>
                <c:pt idx="4">
                  <c:v>51.23</c:v>
                </c:pt>
                <c:pt idx="5">
                  <c:v>47.79</c:v>
                </c:pt>
                <c:pt idx="6">
                  <c:v>48.15</c:v>
                </c:pt>
                <c:pt idx="7">
                  <c:v>52.37</c:v>
                </c:pt>
                <c:pt idx="8">
                  <c:v>49.19</c:v>
                </c:pt>
                <c:pt idx="9">
                  <c:v>47.88</c:v>
                </c:pt>
                <c:pt idx="10">
                  <c:v>53.14</c:v>
                </c:pt>
                <c:pt idx="11">
                  <c:v>48.28</c:v>
                </c:pt>
                <c:pt idx="12">
                  <c:v>49.01</c:v>
                </c:pt>
                <c:pt idx="13">
                  <c:v>46.31</c:v>
                </c:pt>
                <c:pt idx="14">
                  <c:v>50.48</c:v>
                </c:pt>
                <c:pt idx="15">
                  <c:v>47.08</c:v>
                </c:pt>
                <c:pt idx="16">
                  <c:v>46.06</c:v>
                </c:pt>
                <c:pt idx="17">
                  <c:v>49.07</c:v>
                </c:pt>
                <c:pt idx="18">
                  <c:v>48.46</c:v>
                </c:pt>
                <c:pt idx="19">
                  <c:v>48.82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9-4E03-B9B5-9B7F30E6647D}"/>
            </c:ext>
          </c:extLst>
        </c:ser>
        <c:ser>
          <c:idx val="3"/>
          <c:order val="3"/>
          <c:tx>
            <c:strRef>
              <c:f>'Hamiltonian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Accuracy'!$G$220:$G$249</c:f>
              <c:numCache>
                <c:formatCode>General</c:formatCode>
                <c:ptCount val="30"/>
                <c:pt idx="0">
                  <c:v>37.58</c:v>
                </c:pt>
                <c:pt idx="1">
                  <c:v>36.700000000000003</c:v>
                </c:pt>
                <c:pt idx="2">
                  <c:v>37.799999999999997</c:v>
                </c:pt>
                <c:pt idx="3">
                  <c:v>40.31</c:v>
                </c:pt>
                <c:pt idx="4">
                  <c:v>36.82</c:v>
                </c:pt>
                <c:pt idx="5">
                  <c:v>32.35</c:v>
                </c:pt>
                <c:pt idx="6">
                  <c:v>34.4</c:v>
                </c:pt>
                <c:pt idx="7">
                  <c:v>31.29</c:v>
                </c:pt>
                <c:pt idx="8">
                  <c:v>32.35</c:v>
                </c:pt>
                <c:pt idx="9">
                  <c:v>30.93</c:v>
                </c:pt>
                <c:pt idx="10">
                  <c:v>22.05</c:v>
                </c:pt>
                <c:pt idx="11">
                  <c:v>31.19</c:v>
                </c:pt>
                <c:pt idx="12">
                  <c:v>27.46</c:v>
                </c:pt>
                <c:pt idx="13">
                  <c:v>27.54</c:v>
                </c:pt>
                <c:pt idx="14">
                  <c:v>28.89</c:v>
                </c:pt>
                <c:pt idx="15">
                  <c:v>41.69</c:v>
                </c:pt>
                <c:pt idx="16">
                  <c:v>41.82</c:v>
                </c:pt>
                <c:pt idx="17">
                  <c:v>43.07</c:v>
                </c:pt>
                <c:pt idx="18">
                  <c:v>39.299999999999997</c:v>
                </c:pt>
                <c:pt idx="19">
                  <c:v>40.53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9-4E03-B9B5-9B7F30E6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Accuracy'!$D$4:$D$33</c:f>
              <c:numCache>
                <c:formatCode>General</c:formatCode>
                <c:ptCount val="30"/>
                <c:pt idx="0">
                  <c:v>30.251111111111111</c:v>
                </c:pt>
                <c:pt idx="1">
                  <c:v>29.882222222222222</c:v>
                </c:pt>
                <c:pt idx="2">
                  <c:v>30.315555555555559</c:v>
                </c:pt>
                <c:pt idx="3">
                  <c:v>35.461111111111109</c:v>
                </c:pt>
                <c:pt idx="4">
                  <c:v>30.346666666666668</c:v>
                </c:pt>
                <c:pt idx="5">
                  <c:v>47.693333333333335</c:v>
                </c:pt>
                <c:pt idx="6">
                  <c:v>50.267777777777781</c:v>
                </c:pt>
                <c:pt idx="7">
                  <c:v>45.024444444444441</c:v>
                </c:pt>
                <c:pt idx="8">
                  <c:v>51.861111111111114</c:v>
                </c:pt>
                <c:pt idx="9">
                  <c:v>48.337777777777788</c:v>
                </c:pt>
                <c:pt idx="10">
                  <c:v>54.934444444444438</c:v>
                </c:pt>
                <c:pt idx="11">
                  <c:v>54.637777777777778</c:v>
                </c:pt>
                <c:pt idx="12">
                  <c:v>55.195555555555558</c:v>
                </c:pt>
                <c:pt idx="13">
                  <c:v>54.583333333333329</c:v>
                </c:pt>
                <c:pt idx="14">
                  <c:v>54.608888888888885</c:v>
                </c:pt>
                <c:pt idx="15">
                  <c:v>55.815555555555562</c:v>
                </c:pt>
                <c:pt idx="16">
                  <c:v>56.952222222222218</c:v>
                </c:pt>
                <c:pt idx="17">
                  <c:v>56.178888888888885</c:v>
                </c:pt>
                <c:pt idx="18">
                  <c:v>56.535555555555547</c:v>
                </c:pt>
                <c:pt idx="19">
                  <c:v>55.273333333333341</c:v>
                </c:pt>
                <c:pt idx="20">
                  <c:v>62.724444444444444</c:v>
                </c:pt>
                <c:pt idx="21">
                  <c:v>62.841111111111118</c:v>
                </c:pt>
                <c:pt idx="22">
                  <c:v>62.484444444444449</c:v>
                </c:pt>
                <c:pt idx="23">
                  <c:v>61.926666666666669</c:v>
                </c:pt>
                <c:pt idx="24">
                  <c:v>60.924444444444447</c:v>
                </c:pt>
                <c:pt idx="25">
                  <c:v>65.635555555555555</c:v>
                </c:pt>
                <c:pt idx="26">
                  <c:v>65.086666666666673</c:v>
                </c:pt>
                <c:pt idx="27">
                  <c:v>64.977777777777774</c:v>
                </c:pt>
                <c:pt idx="28">
                  <c:v>63.675555555555562</c:v>
                </c:pt>
                <c:pt idx="29">
                  <c:v>62.821111111111108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C-4F22-B114-758F352E0EBA}"/>
            </c:ext>
          </c:extLst>
        </c:ser>
        <c:ser>
          <c:idx val="1"/>
          <c:order val="1"/>
          <c:tx>
            <c:strRef>
              <c:f>'Averages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Accuracy'!$E$4:$E$33</c:f>
              <c:numCache>
                <c:formatCode>General</c:formatCode>
                <c:ptCount val="30"/>
                <c:pt idx="0">
                  <c:v>29.277777777777779</c:v>
                </c:pt>
                <c:pt idx="1">
                  <c:v>26.815555555555552</c:v>
                </c:pt>
                <c:pt idx="2">
                  <c:v>23.827777777777776</c:v>
                </c:pt>
                <c:pt idx="3">
                  <c:v>26.877777777777776</c:v>
                </c:pt>
                <c:pt idx="4">
                  <c:v>29.687777777777779</c:v>
                </c:pt>
                <c:pt idx="5">
                  <c:v>31.317777777777778</c:v>
                </c:pt>
                <c:pt idx="6">
                  <c:v>29.065555555555552</c:v>
                </c:pt>
                <c:pt idx="7">
                  <c:v>28.307777777777776</c:v>
                </c:pt>
                <c:pt idx="8">
                  <c:v>29.434444444444448</c:v>
                </c:pt>
                <c:pt idx="9">
                  <c:v>30.331111111111113</c:v>
                </c:pt>
                <c:pt idx="10">
                  <c:v>41.18333333333333</c:v>
                </c:pt>
                <c:pt idx="11">
                  <c:v>35.922222222222224</c:v>
                </c:pt>
                <c:pt idx="12">
                  <c:v>40.809999999999995</c:v>
                </c:pt>
                <c:pt idx="13">
                  <c:v>42.542222222222222</c:v>
                </c:pt>
                <c:pt idx="14">
                  <c:v>29.621111111111116</c:v>
                </c:pt>
                <c:pt idx="15">
                  <c:v>44.844444444444449</c:v>
                </c:pt>
                <c:pt idx="16">
                  <c:v>49.033333333333331</c:v>
                </c:pt>
                <c:pt idx="17">
                  <c:v>46.737777777777779</c:v>
                </c:pt>
                <c:pt idx="18">
                  <c:v>49.185555555555567</c:v>
                </c:pt>
                <c:pt idx="19">
                  <c:v>51.808888888888887</c:v>
                </c:pt>
                <c:pt idx="20">
                  <c:v>49.427777777777777</c:v>
                </c:pt>
                <c:pt idx="21">
                  <c:v>50.262222222222221</c:v>
                </c:pt>
                <c:pt idx="22">
                  <c:v>48.683333333333344</c:v>
                </c:pt>
                <c:pt idx="23">
                  <c:v>48.822222222222223</c:v>
                </c:pt>
                <c:pt idx="24">
                  <c:v>48.093333333333334</c:v>
                </c:pt>
                <c:pt idx="25">
                  <c:v>47.56333333333334</c:v>
                </c:pt>
                <c:pt idx="26">
                  <c:v>48.292222222222222</c:v>
                </c:pt>
                <c:pt idx="27">
                  <c:v>47.306666666666665</c:v>
                </c:pt>
                <c:pt idx="28">
                  <c:v>46.75222222222223</c:v>
                </c:pt>
                <c:pt idx="29">
                  <c:v>46.824444444444438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C-4F22-B114-758F352E0EBA}"/>
            </c:ext>
          </c:extLst>
        </c:ser>
        <c:ser>
          <c:idx val="2"/>
          <c:order val="2"/>
          <c:tx>
            <c:strRef>
              <c:f>'Averages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Accuracy'!$F$4:$F$33</c:f>
              <c:numCache>
                <c:formatCode>General</c:formatCode>
                <c:ptCount val="30"/>
                <c:pt idx="0">
                  <c:v>31.280000000000005</c:v>
                </c:pt>
                <c:pt idx="1">
                  <c:v>29.709999999999997</c:v>
                </c:pt>
                <c:pt idx="2">
                  <c:v>27.360000000000003</c:v>
                </c:pt>
                <c:pt idx="3">
                  <c:v>31.13111111111111</c:v>
                </c:pt>
                <c:pt idx="4">
                  <c:v>30.476666666666663</c:v>
                </c:pt>
                <c:pt idx="5">
                  <c:v>34.729999999999997</c:v>
                </c:pt>
                <c:pt idx="6">
                  <c:v>52.466666666666669</c:v>
                </c:pt>
                <c:pt idx="7">
                  <c:v>39.034444444444446</c:v>
                </c:pt>
                <c:pt idx="8">
                  <c:v>40.46</c:v>
                </c:pt>
                <c:pt idx="9">
                  <c:v>34.455555555555556</c:v>
                </c:pt>
                <c:pt idx="10">
                  <c:v>44.945555555555558</c:v>
                </c:pt>
                <c:pt idx="11">
                  <c:v>45.43888888888889</c:v>
                </c:pt>
                <c:pt idx="12">
                  <c:v>44.874444444444443</c:v>
                </c:pt>
                <c:pt idx="13">
                  <c:v>44.367777777777775</c:v>
                </c:pt>
                <c:pt idx="14">
                  <c:v>43.842222222222226</c:v>
                </c:pt>
                <c:pt idx="15">
                  <c:v>44.904444444444451</c:v>
                </c:pt>
                <c:pt idx="16">
                  <c:v>44.286666666666669</c:v>
                </c:pt>
                <c:pt idx="17">
                  <c:v>45.088888888888896</c:v>
                </c:pt>
                <c:pt idx="18">
                  <c:v>44.366666666666667</c:v>
                </c:pt>
                <c:pt idx="19">
                  <c:v>44.298888888888889</c:v>
                </c:pt>
                <c:pt idx="20">
                  <c:v>45.214444444444446</c:v>
                </c:pt>
                <c:pt idx="21">
                  <c:v>44.64</c:v>
                </c:pt>
                <c:pt idx="22">
                  <c:v>45.024444444444455</c:v>
                </c:pt>
                <c:pt idx="23">
                  <c:v>43.444444444444436</c:v>
                </c:pt>
                <c:pt idx="24">
                  <c:v>44.762222222222221</c:v>
                </c:pt>
                <c:pt idx="25">
                  <c:v>45.891111111111108</c:v>
                </c:pt>
                <c:pt idx="26">
                  <c:v>45.470000000000006</c:v>
                </c:pt>
                <c:pt idx="27">
                  <c:v>45.388888888888886</c:v>
                </c:pt>
                <c:pt idx="28">
                  <c:v>44.887777777777778</c:v>
                </c:pt>
                <c:pt idx="29">
                  <c:v>45.026666666666671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C-4F22-B114-758F352E0EBA}"/>
            </c:ext>
          </c:extLst>
        </c:ser>
        <c:ser>
          <c:idx val="3"/>
          <c:order val="3"/>
          <c:tx>
            <c:strRef>
              <c:f>'Averages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Accuracy'!$G$4:$G$33</c:f>
              <c:numCache>
                <c:formatCode>General</c:formatCode>
                <c:ptCount val="30"/>
                <c:pt idx="0">
                  <c:v>25.885555555555555</c:v>
                </c:pt>
                <c:pt idx="1">
                  <c:v>23.646666666666665</c:v>
                </c:pt>
                <c:pt idx="2">
                  <c:v>23.725555555555555</c:v>
                </c:pt>
                <c:pt idx="3">
                  <c:v>23.138888888888889</c:v>
                </c:pt>
                <c:pt idx="4">
                  <c:v>22.880000000000003</c:v>
                </c:pt>
                <c:pt idx="5">
                  <c:v>42.285555555555561</c:v>
                </c:pt>
                <c:pt idx="6">
                  <c:v>40.734444444444442</c:v>
                </c:pt>
                <c:pt idx="7">
                  <c:v>40.434444444444445</c:v>
                </c:pt>
                <c:pt idx="8">
                  <c:v>39.562222222222232</c:v>
                </c:pt>
                <c:pt idx="9">
                  <c:v>39.233333333333334</c:v>
                </c:pt>
                <c:pt idx="10">
                  <c:v>52.691111111111105</c:v>
                </c:pt>
                <c:pt idx="11">
                  <c:v>51.922222222222217</c:v>
                </c:pt>
                <c:pt idx="12">
                  <c:v>52.739999999999995</c:v>
                </c:pt>
                <c:pt idx="13">
                  <c:v>51.645555555555546</c:v>
                </c:pt>
                <c:pt idx="14">
                  <c:v>53.3</c:v>
                </c:pt>
                <c:pt idx="15">
                  <c:v>55.446666666666665</c:v>
                </c:pt>
                <c:pt idx="16">
                  <c:v>56.162222222222219</c:v>
                </c:pt>
                <c:pt idx="17">
                  <c:v>55.495555555555555</c:v>
                </c:pt>
                <c:pt idx="18">
                  <c:v>54.786666666666669</c:v>
                </c:pt>
                <c:pt idx="19">
                  <c:v>55.335555555555544</c:v>
                </c:pt>
                <c:pt idx="20">
                  <c:v>62.484444444444435</c:v>
                </c:pt>
                <c:pt idx="21">
                  <c:v>63.164444444444449</c:v>
                </c:pt>
                <c:pt idx="22">
                  <c:v>61.731111111111119</c:v>
                </c:pt>
                <c:pt idx="23">
                  <c:v>61.454444444444448</c:v>
                </c:pt>
                <c:pt idx="24">
                  <c:v>61.143333333333331</c:v>
                </c:pt>
                <c:pt idx="25">
                  <c:v>65.013333333333335</c:v>
                </c:pt>
                <c:pt idx="26">
                  <c:v>64.34</c:v>
                </c:pt>
                <c:pt idx="27">
                  <c:v>63.82</c:v>
                </c:pt>
                <c:pt idx="28">
                  <c:v>62.803333333333335</c:v>
                </c:pt>
                <c:pt idx="29">
                  <c:v>61.842222222222212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C-4F22-B114-758F352E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1611411872986006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Accuracy'!$D$40:$D$69</c:f>
              <c:numCache>
                <c:formatCode>General</c:formatCode>
                <c:ptCount val="30"/>
                <c:pt idx="0">
                  <c:v>56.943333333333335</c:v>
                </c:pt>
                <c:pt idx="1">
                  <c:v>54.756666666666675</c:v>
                </c:pt>
                <c:pt idx="2">
                  <c:v>55.395555555555546</c:v>
                </c:pt>
                <c:pt idx="3">
                  <c:v>53.66</c:v>
                </c:pt>
                <c:pt idx="4">
                  <c:v>51.621111111111112</c:v>
                </c:pt>
                <c:pt idx="5">
                  <c:v>55.744444444444447</c:v>
                </c:pt>
                <c:pt idx="6">
                  <c:v>55.86666666666666</c:v>
                </c:pt>
                <c:pt idx="7">
                  <c:v>55.077777777777776</c:v>
                </c:pt>
                <c:pt idx="8">
                  <c:v>55.366666666666667</c:v>
                </c:pt>
                <c:pt idx="9">
                  <c:v>54.133333333333326</c:v>
                </c:pt>
                <c:pt idx="10">
                  <c:v>58.677777777777777</c:v>
                </c:pt>
                <c:pt idx="11">
                  <c:v>57.411111111111104</c:v>
                </c:pt>
                <c:pt idx="12">
                  <c:v>56.422222222222217</c:v>
                </c:pt>
                <c:pt idx="13">
                  <c:v>55.43333333333333</c:v>
                </c:pt>
                <c:pt idx="14">
                  <c:v>54.166666666666671</c:v>
                </c:pt>
                <c:pt idx="15">
                  <c:v>56.277777777777779</c:v>
                </c:pt>
                <c:pt idx="16">
                  <c:v>56.288888888888884</c:v>
                </c:pt>
                <c:pt idx="17">
                  <c:v>54.555555555555557</c:v>
                </c:pt>
                <c:pt idx="18">
                  <c:v>54.766666666666673</c:v>
                </c:pt>
                <c:pt idx="19">
                  <c:v>53.866666666666674</c:v>
                </c:pt>
                <c:pt idx="20">
                  <c:v>62.311111111111117</c:v>
                </c:pt>
                <c:pt idx="21">
                  <c:v>61.488888888888887</c:v>
                </c:pt>
                <c:pt idx="22">
                  <c:v>60.422222222222231</c:v>
                </c:pt>
                <c:pt idx="23">
                  <c:v>58.855555555555561</c:v>
                </c:pt>
                <c:pt idx="24">
                  <c:v>57.900000000000006</c:v>
                </c:pt>
                <c:pt idx="25">
                  <c:v>64.577777777777769</c:v>
                </c:pt>
                <c:pt idx="26">
                  <c:v>63.166666666666664</c:v>
                </c:pt>
                <c:pt idx="27">
                  <c:v>61.466666666666669</c:v>
                </c:pt>
                <c:pt idx="28">
                  <c:v>61.333333333333336</c:v>
                </c:pt>
                <c:pt idx="29">
                  <c:v>60.066666666666656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E-450C-8E3B-D9D159B745BD}"/>
            </c:ext>
          </c:extLst>
        </c:ser>
        <c:ser>
          <c:idx val="1"/>
          <c:order val="1"/>
          <c:tx>
            <c:strRef>
              <c:f>'Averages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Accuracy'!$E$40:$E$69</c:f>
              <c:numCache>
                <c:formatCode>General</c:formatCode>
                <c:ptCount val="30"/>
                <c:pt idx="0">
                  <c:v>57.435555555555553</c:v>
                </c:pt>
                <c:pt idx="1">
                  <c:v>56.065555555555555</c:v>
                </c:pt>
                <c:pt idx="2">
                  <c:v>55.361111111111114</c:v>
                </c:pt>
                <c:pt idx="3">
                  <c:v>55.013333333333321</c:v>
                </c:pt>
                <c:pt idx="4">
                  <c:v>52.032222222222217</c:v>
                </c:pt>
                <c:pt idx="5">
                  <c:v>52.433333333333337</c:v>
                </c:pt>
                <c:pt idx="6">
                  <c:v>50.833333333333336</c:v>
                </c:pt>
                <c:pt idx="7">
                  <c:v>50.6</c:v>
                </c:pt>
                <c:pt idx="8">
                  <c:v>50.322222222222223</c:v>
                </c:pt>
                <c:pt idx="9">
                  <c:v>50.044444444444444</c:v>
                </c:pt>
                <c:pt idx="10">
                  <c:v>53.444444444444443</c:v>
                </c:pt>
                <c:pt idx="11">
                  <c:v>52.366666666666674</c:v>
                </c:pt>
                <c:pt idx="12">
                  <c:v>52.244444444444447</c:v>
                </c:pt>
                <c:pt idx="13">
                  <c:v>51.844444444444449</c:v>
                </c:pt>
                <c:pt idx="14">
                  <c:v>51.466666666666669</c:v>
                </c:pt>
                <c:pt idx="15">
                  <c:v>55.822222222222223</c:v>
                </c:pt>
                <c:pt idx="16">
                  <c:v>55.333333333333336</c:v>
                </c:pt>
                <c:pt idx="17">
                  <c:v>54.63333333333334</c:v>
                </c:pt>
                <c:pt idx="18">
                  <c:v>53.74444444444444</c:v>
                </c:pt>
                <c:pt idx="19">
                  <c:v>53.466666666666661</c:v>
                </c:pt>
                <c:pt idx="20">
                  <c:v>60.955555555555556</c:v>
                </c:pt>
                <c:pt idx="21">
                  <c:v>61</c:v>
                </c:pt>
                <c:pt idx="22">
                  <c:v>60.011111111111099</c:v>
                </c:pt>
                <c:pt idx="23">
                  <c:v>60.077777777777769</c:v>
                </c:pt>
                <c:pt idx="24">
                  <c:v>58.766666666666666</c:v>
                </c:pt>
                <c:pt idx="25">
                  <c:v>55.699999999999996</c:v>
                </c:pt>
                <c:pt idx="26">
                  <c:v>56.066666666666663</c:v>
                </c:pt>
                <c:pt idx="27">
                  <c:v>55.433333333333337</c:v>
                </c:pt>
                <c:pt idx="28">
                  <c:v>55.300000000000004</c:v>
                </c:pt>
                <c:pt idx="29">
                  <c:v>55.366666666666674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E-450C-8E3B-D9D159B745BD}"/>
            </c:ext>
          </c:extLst>
        </c:ser>
        <c:ser>
          <c:idx val="2"/>
          <c:order val="2"/>
          <c:tx>
            <c:strRef>
              <c:f>'Averages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Accuracy'!$F$40:$F$69</c:f>
              <c:numCache>
                <c:formatCode>General</c:formatCode>
                <c:ptCount val="30"/>
                <c:pt idx="0">
                  <c:v>46.650000000000006</c:v>
                </c:pt>
                <c:pt idx="1">
                  <c:v>47.016666666666666</c:v>
                </c:pt>
                <c:pt idx="2">
                  <c:v>47.00888888888889</c:v>
                </c:pt>
                <c:pt idx="3">
                  <c:v>46.2</c:v>
                </c:pt>
                <c:pt idx="4">
                  <c:v>45.791111111111114</c:v>
                </c:pt>
                <c:pt idx="5">
                  <c:v>45.966666666666669</c:v>
                </c:pt>
                <c:pt idx="6">
                  <c:v>45.98888888888888</c:v>
                </c:pt>
                <c:pt idx="7">
                  <c:v>46.48888888888888</c:v>
                </c:pt>
                <c:pt idx="8">
                  <c:v>44.81111111111111</c:v>
                </c:pt>
                <c:pt idx="9">
                  <c:v>45.211111111111109</c:v>
                </c:pt>
                <c:pt idx="10">
                  <c:v>46.522222222222219</c:v>
                </c:pt>
                <c:pt idx="11">
                  <c:v>45.36666666666666</c:v>
                </c:pt>
                <c:pt idx="12">
                  <c:v>45.466666666666669</c:v>
                </c:pt>
                <c:pt idx="13">
                  <c:v>44.322222222222223</c:v>
                </c:pt>
                <c:pt idx="14">
                  <c:v>45.611111111111114</c:v>
                </c:pt>
                <c:pt idx="15">
                  <c:v>46.333333333333321</c:v>
                </c:pt>
                <c:pt idx="16">
                  <c:v>44.099999999999994</c:v>
                </c:pt>
                <c:pt idx="17">
                  <c:v>46.166666666666664</c:v>
                </c:pt>
                <c:pt idx="18">
                  <c:v>44.74444444444444</c:v>
                </c:pt>
                <c:pt idx="19">
                  <c:v>45.477777777777781</c:v>
                </c:pt>
                <c:pt idx="20">
                  <c:v>45.988888888888887</c:v>
                </c:pt>
                <c:pt idx="21">
                  <c:v>45.033333333333331</c:v>
                </c:pt>
                <c:pt idx="22">
                  <c:v>45.70000000000001</c:v>
                </c:pt>
                <c:pt idx="23">
                  <c:v>44.511111111111113</c:v>
                </c:pt>
                <c:pt idx="24">
                  <c:v>45.288888888888884</c:v>
                </c:pt>
                <c:pt idx="25">
                  <c:v>46.277777777777779</c:v>
                </c:pt>
                <c:pt idx="26">
                  <c:v>45.422222222222224</c:v>
                </c:pt>
                <c:pt idx="27">
                  <c:v>46.400000000000006</c:v>
                </c:pt>
                <c:pt idx="28">
                  <c:v>45.155555555555551</c:v>
                </c:pt>
                <c:pt idx="29">
                  <c:v>45.111111111111114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E-450C-8E3B-D9D159B745BD}"/>
            </c:ext>
          </c:extLst>
        </c:ser>
        <c:ser>
          <c:idx val="3"/>
          <c:order val="3"/>
          <c:tx>
            <c:strRef>
              <c:f>'Averages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Accuracy'!$G$40:$G$69</c:f>
              <c:numCache>
                <c:formatCode>General</c:formatCode>
                <c:ptCount val="30"/>
                <c:pt idx="0">
                  <c:v>56.776666666666671</c:v>
                </c:pt>
                <c:pt idx="1">
                  <c:v>55.154444444444444</c:v>
                </c:pt>
                <c:pt idx="2">
                  <c:v>54.976666666666659</c:v>
                </c:pt>
                <c:pt idx="3">
                  <c:v>53.972222222222214</c:v>
                </c:pt>
                <c:pt idx="4">
                  <c:v>52.407777777777781</c:v>
                </c:pt>
                <c:pt idx="5">
                  <c:v>56.355555555555561</c:v>
                </c:pt>
                <c:pt idx="6">
                  <c:v>55.63333333333334</c:v>
                </c:pt>
                <c:pt idx="7">
                  <c:v>55.944444444444443</c:v>
                </c:pt>
                <c:pt idx="8">
                  <c:v>55.388888888888893</c:v>
                </c:pt>
                <c:pt idx="9">
                  <c:v>54.111111111111114</c:v>
                </c:pt>
                <c:pt idx="10">
                  <c:v>57.477777777777774</c:v>
                </c:pt>
                <c:pt idx="11">
                  <c:v>56.011111111111106</c:v>
                </c:pt>
                <c:pt idx="12">
                  <c:v>55.266666666666666</c:v>
                </c:pt>
                <c:pt idx="13">
                  <c:v>54.955555555555549</c:v>
                </c:pt>
                <c:pt idx="14">
                  <c:v>53.199999999999996</c:v>
                </c:pt>
                <c:pt idx="15">
                  <c:v>56.333333333333336</c:v>
                </c:pt>
                <c:pt idx="16">
                  <c:v>55.366666666666674</c:v>
                </c:pt>
                <c:pt idx="17">
                  <c:v>54.133333333333333</c:v>
                </c:pt>
                <c:pt idx="18">
                  <c:v>54.144444444444453</c:v>
                </c:pt>
                <c:pt idx="19">
                  <c:v>53.588888888888889</c:v>
                </c:pt>
                <c:pt idx="20">
                  <c:v>60.755555555555553</c:v>
                </c:pt>
                <c:pt idx="21">
                  <c:v>59.411111111111104</c:v>
                </c:pt>
                <c:pt idx="22">
                  <c:v>58.455555555555549</c:v>
                </c:pt>
                <c:pt idx="23">
                  <c:v>57.133333333333326</c:v>
                </c:pt>
                <c:pt idx="24">
                  <c:v>56.222222222222221</c:v>
                </c:pt>
                <c:pt idx="25">
                  <c:v>62.93333333333333</c:v>
                </c:pt>
                <c:pt idx="26">
                  <c:v>61.722222222222221</c:v>
                </c:pt>
                <c:pt idx="27">
                  <c:v>60.422222222222231</c:v>
                </c:pt>
                <c:pt idx="28">
                  <c:v>60.077777777777769</c:v>
                </c:pt>
                <c:pt idx="29">
                  <c:v>59.355555555555561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E-450C-8E3B-D9D159B74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74762130827512641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Accuracy'!$D$76:$D$105</c:f>
              <c:numCache>
                <c:formatCode>General</c:formatCode>
                <c:ptCount val="30"/>
                <c:pt idx="0">
                  <c:v>56.437777777777782</c:v>
                </c:pt>
                <c:pt idx="1">
                  <c:v>54.367777777777775</c:v>
                </c:pt>
                <c:pt idx="2">
                  <c:v>56.916666666666664</c:v>
                </c:pt>
                <c:pt idx="3">
                  <c:v>51.473333333333329</c:v>
                </c:pt>
                <c:pt idx="4">
                  <c:v>57.169999999999995</c:v>
                </c:pt>
                <c:pt idx="5">
                  <c:v>60.02000000000001</c:v>
                </c:pt>
                <c:pt idx="6">
                  <c:v>58.282222222222231</c:v>
                </c:pt>
                <c:pt idx="7">
                  <c:v>57.96</c:v>
                </c:pt>
                <c:pt idx="8">
                  <c:v>57.298888888888882</c:v>
                </c:pt>
                <c:pt idx="9">
                  <c:v>55.588888888888881</c:v>
                </c:pt>
                <c:pt idx="10">
                  <c:v>59.488888888888887</c:v>
                </c:pt>
                <c:pt idx="11">
                  <c:v>57.922222222222231</c:v>
                </c:pt>
                <c:pt idx="12">
                  <c:v>56.645555555555561</c:v>
                </c:pt>
                <c:pt idx="13">
                  <c:v>55.944444444444436</c:v>
                </c:pt>
                <c:pt idx="14">
                  <c:v>55.13333333333334</c:v>
                </c:pt>
                <c:pt idx="15">
                  <c:v>58.56666666666667</c:v>
                </c:pt>
                <c:pt idx="16">
                  <c:v>57.24444444444444</c:v>
                </c:pt>
                <c:pt idx="17">
                  <c:v>56.044444444444451</c:v>
                </c:pt>
                <c:pt idx="18">
                  <c:v>55.944444444444443</c:v>
                </c:pt>
                <c:pt idx="19">
                  <c:v>55.434444444444445</c:v>
                </c:pt>
                <c:pt idx="20">
                  <c:v>63.368888888888897</c:v>
                </c:pt>
                <c:pt idx="21">
                  <c:v>62.39</c:v>
                </c:pt>
                <c:pt idx="22">
                  <c:v>60.867777777777775</c:v>
                </c:pt>
                <c:pt idx="23">
                  <c:v>59.524444444444448</c:v>
                </c:pt>
                <c:pt idx="24">
                  <c:v>59.225555555555566</c:v>
                </c:pt>
                <c:pt idx="25">
                  <c:v>65</c:v>
                </c:pt>
                <c:pt idx="26">
                  <c:v>64.733333333333334</c:v>
                </c:pt>
                <c:pt idx="27">
                  <c:v>63.255555555555553</c:v>
                </c:pt>
                <c:pt idx="28">
                  <c:v>62.913333333333334</c:v>
                </c:pt>
                <c:pt idx="29">
                  <c:v>61.93666666666666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4F9D-BE43-BF64CA8990DF}"/>
            </c:ext>
          </c:extLst>
        </c:ser>
        <c:ser>
          <c:idx val="1"/>
          <c:order val="1"/>
          <c:tx>
            <c:strRef>
              <c:f>'Averages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Accuracy'!$E$76:$E$105</c:f>
              <c:numCache>
                <c:formatCode>General</c:formatCode>
                <c:ptCount val="30"/>
                <c:pt idx="0">
                  <c:v>61.001111111111108</c:v>
                </c:pt>
                <c:pt idx="1">
                  <c:v>53.221111111111114</c:v>
                </c:pt>
                <c:pt idx="2">
                  <c:v>53.302222222222227</c:v>
                </c:pt>
                <c:pt idx="3">
                  <c:v>53.192222222222227</c:v>
                </c:pt>
                <c:pt idx="4">
                  <c:v>50.976666666666659</c:v>
                </c:pt>
                <c:pt idx="5">
                  <c:v>55.466666666666676</c:v>
                </c:pt>
                <c:pt idx="6">
                  <c:v>52.745555555555548</c:v>
                </c:pt>
                <c:pt idx="7">
                  <c:v>53.300000000000004</c:v>
                </c:pt>
                <c:pt idx="8">
                  <c:v>53.377777777777773</c:v>
                </c:pt>
                <c:pt idx="9">
                  <c:v>52.666666666666664</c:v>
                </c:pt>
                <c:pt idx="10">
                  <c:v>54.877777777777773</c:v>
                </c:pt>
                <c:pt idx="11">
                  <c:v>53.277777777777771</c:v>
                </c:pt>
                <c:pt idx="12">
                  <c:v>53.289999999999992</c:v>
                </c:pt>
                <c:pt idx="13">
                  <c:v>52.39</c:v>
                </c:pt>
                <c:pt idx="14">
                  <c:v>52.2</c:v>
                </c:pt>
                <c:pt idx="15">
                  <c:v>59.055555555555557</c:v>
                </c:pt>
                <c:pt idx="16">
                  <c:v>57.855555555555547</c:v>
                </c:pt>
                <c:pt idx="17">
                  <c:v>57.56666666666667</c:v>
                </c:pt>
                <c:pt idx="18">
                  <c:v>55.877777777777773</c:v>
                </c:pt>
                <c:pt idx="19">
                  <c:v>55.144444444444446</c:v>
                </c:pt>
                <c:pt idx="20">
                  <c:v>60.833333333333336</c:v>
                </c:pt>
                <c:pt idx="21">
                  <c:v>60.099999999999994</c:v>
                </c:pt>
                <c:pt idx="22">
                  <c:v>59.022222222222211</c:v>
                </c:pt>
                <c:pt idx="23">
                  <c:v>58.74444444444444</c:v>
                </c:pt>
                <c:pt idx="24">
                  <c:v>57.466666666666669</c:v>
                </c:pt>
                <c:pt idx="25">
                  <c:v>52.64</c:v>
                </c:pt>
                <c:pt idx="26">
                  <c:v>57.044444444444451</c:v>
                </c:pt>
                <c:pt idx="27">
                  <c:v>55.736666666666665</c:v>
                </c:pt>
                <c:pt idx="28">
                  <c:v>55.388888888888886</c:v>
                </c:pt>
                <c:pt idx="29">
                  <c:v>55.125555555555557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7-4F9D-BE43-BF64CA8990DF}"/>
            </c:ext>
          </c:extLst>
        </c:ser>
        <c:ser>
          <c:idx val="2"/>
          <c:order val="2"/>
          <c:tx>
            <c:strRef>
              <c:f>'Averages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Accuracy'!$F$76:$F$105</c:f>
              <c:numCache>
                <c:formatCode>General</c:formatCode>
                <c:ptCount val="30"/>
                <c:pt idx="0">
                  <c:v>43.944444444444443</c:v>
                </c:pt>
                <c:pt idx="1">
                  <c:v>44.320000000000007</c:v>
                </c:pt>
                <c:pt idx="2">
                  <c:v>43.63666666666667</c:v>
                </c:pt>
                <c:pt idx="3">
                  <c:v>43.588888888888889</c:v>
                </c:pt>
                <c:pt idx="4">
                  <c:v>42.752222222222223</c:v>
                </c:pt>
                <c:pt idx="5">
                  <c:v>45.767777777777788</c:v>
                </c:pt>
                <c:pt idx="6">
                  <c:v>46.332222222222221</c:v>
                </c:pt>
                <c:pt idx="7">
                  <c:v>47.066666666666663</c:v>
                </c:pt>
                <c:pt idx="8">
                  <c:v>45.644444444444439</c:v>
                </c:pt>
                <c:pt idx="9">
                  <c:v>45.815555555555562</c:v>
                </c:pt>
                <c:pt idx="10">
                  <c:v>46.588888888888889</c:v>
                </c:pt>
                <c:pt idx="11">
                  <c:v>45.077777777777776</c:v>
                </c:pt>
                <c:pt idx="12">
                  <c:v>46.155555555555559</c:v>
                </c:pt>
                <c:pt idx="13">
                  <c:v>44.611111111111114</c:v>
                </c:pt>
                <c:pt idx="14">
                  <c:v>45.56666666666667</c:v>
                </c:pt>
                <c:pt idx="15">
                  <c:v>46.077777777777783</c:v>
                </c:pt>
                <c:pt idx="16">
                  <c:v>44.633333333333326</c:v>
                </c:pt>
                <c:pt idx="17">
                  <c:v>45.844444444444441</c:v>
                </c:pt>
                <c:pt idx="18">
                  <c:v>44.68888888888889</c:v>
                </c:pt>
                <c:pt idx="19">
                  <c:v>45.3</c:v>
                </c:pt>
                <c:pt idx="20">
                  <c:v>45.602222222222217</c:v>
                </c:pt>
                <c:pt idx="21">
                  <c:v>45.035555555555554</c:v>
                </c:pt>
                <c:pt idx="22">
                  <c:v>45.446666666666658</c:v>
                </c:pt>
                <c:pt idx="23">
                  <c:v>44.624444444444443</c:v>
                </c:pt>
                <c:pt idx="24">
                  <c:v>45.80222222222222</c:v>
                </c:pt>
                <c:pt idx="25">
                  <c:v>46.177777777777777</c:v>
                </c:pt>
                <c:pt idx="26">
                  <c:v>45.445555555555558</c:v>
                </c:pt>
                <c:pt idx="27">
                  <c:v>45.934444444444445</c:v>
                </c:pt>
                <c:pt idx="28">
                  <c:v>44.99111111111111</c:v>
                </c:pt>
                <c:pt idx="29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07-4F9D-BE43-BF64CA8990DF}"/>
            </c:ext>
          </c:extLst>
        </c:ser>
        <c:ser>
          <c:idx val="3"/>
          <c:order val="3"/>
          <c:tx>
            <c:strRef>
              <c:f>'Averages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Accuracy'!$G$76:$G$105</c:f>
              <c:numCache>
                <c:formatCode>General</c:formatCode>
                <c:ptCount val="30"/>
                <c:pt idx="0">
                  <c:v>56.871111111111105</c:v>
                </c:pt>
                <c:pt idx="1">
                  <c:v>54.528888888888886</c:v>
                </c:pt>
                <c:pt idx="2">
                  <c:v>54.402222222222214</c:v>
                </c:pt>
                <c:pt idx="3">
                  <c:v>53.938888888888897</c:v>
                </c:pt>
                <c:pt idx="4">
                  <c:v>52.094444444444449</c:v>
                </c:pt>
                <c:pt idx="5">
                  <c:v>59.252222222222223</c:v>
                </c:pt>
                <c:pt idx="6">
                  <c:v>57.61333333333333</c:v>
                </c:pt>
                <c:pt idx="7">
                  <c:v>57.86</c:v>
                </c:pt>
                <c:pt idx="8">
                  <c:v>56.524444444444434</c:v>
                </c:pt>
                <c:pt idx="9">
                  <c:v>55.08</c:v>
                </c:pt>
                <c:pt idx="10">
                  <c:v>58.711111111111109</c:v>
                </c:pt>
                <c:pt idx="11">
                  <c:v>56.955555555555556</c:v>
                </c:pt>
                <c:pt idx="12">
                  <c:v>56</c:v>
                </c:pt>
                <c:pt idx="13">
                  <c:v>56.044444444444444</c:v>
                </c:pt>
                <c:pt idx="14">
                  <c:v>54.155555555555551</c:v>
                </c:pt>
                <c:pt idx="15">
                  <c:v>57.611111111111114</c:v>
                </c:pt>
                <c:pt idx="16">
                  <c:v>56.646666666666668</c:v>
                </c:pt>
                <c:pt idx="17">
                  <c:v>55.022222222222226</c:v>
                </c:pt>
                <c:pt idx="18">
                  <c:v>55.866666666666667</c:v>
                </c:pt>
                <c:pt idx="19">
                  <c:v>54.111111111111114</c:v>
                </c:pt>
                <c:pt idx="20">
                  <c:v>62.622222222222227</c:v>
                </c:pt>
                <c:pt idx="21">
                  <c:v>60.988888888888887</c:v>
                </c:pt>
                <c:pt idx="22">
                  <c:v>60.445555555555558</c:v>
                </c:pt>
                <c:pt idx="23">
                  <c:v>59.456666666666671</c:v>
                </c:pt>
                <c:pt idx="24">
                  <c:v>58.693333333333335</c:v>
                </c:pt>
                <c:pt idx="25">
                  <c:v>64.033333333333346</c:v>
                </c:pt>
                <c:pt idx="26">
                  <c:v>62.744444444444447</c:v>
                </c:pt>
                <c:pt idx="27">
                  <c:v>61.951111111111103</c:v>
                </c:pt>
                <c:pt idx="28">
                  <c:v>61.445555555555558</c:v>
                </c:pt>
                <c:pt idx="29">
                  <c:v>60.601111111111123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07-4F9D-BE43-BF64CA899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73860909637318783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Accuracy'!$D$184:$D$213</c:f>
              <c:numCache>
                <c:formatCode>General</c:formatCode>
                <c:ptCount val="30"/>
                <c:pt idx="0">
                  <c:v>86.8</c:v>
                </c:pt>
                <c:pt idx="1">
                  <c:v>83.8</c:v>
                </c:pt>
                <c:pt idx="2">
                  <c:v>81</c:v>
                </c:pt>
                <c:pt idx="3">
                  <c:v>76.900000000000006</c:v>
                </c:pt>
                <c:pt idx="4">
                  <c:v>68.400000000000006</c:v>
                </c:pt>
                <c:pt idx="5">
                  <c:v>78.63</c:v>
                </c:pt>
                <c:pt idx="6">
                  <c:v>77.239999999999995</c:v>
                </c:pt>
                <c:pt idx="7">
                  <c:v>73.7</c:v>
                </c:pt>
                <c:pt idx="8">
                  <c:v>66.319999999999993</c:v>
                </c:pt>
                <c:pt idx="9">
                  <c:v>62.27</c:v>
                </c:pt>
                <c:pt idx="10">
                  <c:v>89.35</c:v>
                </c:pt>
                <c:pt idx="11">
                  <c:v>88.7</c:v>
                </c:pt>
                <c:pt idx="12">
                  <c:v>88.14</c:v>
                </c:pt>
                <c:pt idx="13">
                  <c:v>82.6</c:v>
                </c:pt>
                <c:pt idx="14">
                  <c:v>75.09</c:v>
                </c:pt>
                <c:pt idx="15">
                  <c:v>92.29</c:v>
                </c:pt>
                <c:pt idx="16">
                  <c:v>92.07</c:v>
                </c:pt>
                <c:pt idx="17">
                  <c:v>92.09</c:v>
                </c:pt>
                <c:pt idx="18">
                  <c:v>93.39</c:v>
                </c:pt>
                <c:pt idx="19">
                  <c:v>91.83</c:v>
                </c:pt>
                <c:pt idx="20">
                  <c:v>90.6</c:v>
                </c:pt>
                <c:pt idx="21">
                  <c:v>92.74</c:v>
                </c:pt>
                <c:pt idx="22">
                  <c:v>91.04</c:v>
                </c:pt>
                <c:pt idx="23">
                  <c:v>93.33</c:v>
                </c:pt>
                <c:pt idx="24">
                  <c:v>92.08</c:v>
                </c:pt>
                <c:pt idx="25">
                  <c:v>90.63</c:v>
                </c:pt>
                <c:pt idx="26">
                  <c:v>89.77</c:v>
                </c:pt>
                <c:pt idx="27">
                  <c:v>88.15</c:v>
                </c:pt>
                <c:pt idx="28">
                  <c:v>91.62</c:v>
                </c:pt>
                <c:pt idx="29">
                  <c:v>90.31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1-4CFE-98F8-F9C9596E181A}"/>
            </c:ext>
          </c:extLst>
        </c:ser>
        <c:ser>
          <c:idx val="1"/>
          <c:order val="1"/>
          <c:tx>
            <c:strRef>
              <c:f>'Pattern_Matching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Accuracy'!$E$184:$E$213</c:f>
              <c:numCache>
                <c:formatCode>General</c:formatCode>
                <c:ptCount val="30"/>
                <c:pt idx="0">
                  <c:v>88.1</c:v>
                </c:pt>
                <c:pt idx="1">
                  <c:v>84.1</c:v>
                </c:pt>
                <c:pt idx="2">
                  <c:v>80.099999999999994</c:v>
                </c:pt>
                <c:pt idx="3">
                  <c:v>77.900000000000006</c:v>
                </c:pt>
                <c:pt idx="4">
                  <c:v>69.2</c:v>
                </c:pt>
                <c:pt idx="5">
                  <c:v>79.23</c:v>
                </c:pt>
                <c:pt idx="6">
                  <c:v>82.2</c:v>
                </c:pt>
                <c:pt idx="7">
                  <c:v>82.04</c:v>
                </c:pt>
                <c:pt idx="8">
                  <c:v>84.09</c:v>
                </c:pt>
                <c:pt idx="9">
                  <c:v>84.17</c:v>
                </c:pt>
                <c:pt idx="10">
                  <c:v>82.51</c:v>
                </c:pt>
                <c:pt idx="11">
                  <c:v>83.01</c:v>
                </c:pt>
                <c:pt idx="12">
                  <c:v>81.09</c:v>
                </c:pt>
                <c:pt idx="13">
                  <c:v>85.42</c:v>
                </c:pt>
                <c:pt idx="14">
                  <c:v>85.12</c:v>
                </c:pt>
                <c:pt idx="15">
                  <c:v>84.78</c:v>
                </c:pt>
                <c:pt idx="16">
                  <c:v>84.66</c:v>
                </c:pt>
                <c:pt idx="17">
                  <c:v>82.12</c:v>
                </c:pt>
                <c:pt idx="18">
                  <c:v>87.16</c:v>
                </c:pt>
                <c:pt idx="19">
                  <c:v>87.81</c:v>
                </c:pt>
                <c:pt idx="20">
                  <c:v>83.77</c:v>
                </c:pt>
                <c:pt idx="21">
                  <c:v>85.65</c:v>
                </c:pt>
                <c:pt idx="22">
                  <c:v>84.54</c:v>
                </c:pt>
                <c:pt idx="23">
                  <c:v>86.49</c:v>
                </c:pt>
                <c:pt idx="24">
                  <c:v>87.99</c:v>
                </c:pt>
                <c:pt idx="25">
                  <c:v>79.650000000000006</c:v>
                </c:pt>
                <c:pt idx="26">
                  <c:v>83.09</c:v>
                </c:pt>
                <c:pt idx="27">
                  <c:v>85.71</c:v>
                </c:pt>
                <c:pt idx="28">
                  <c:v>89.89</c:v>
                </c:pt>
                <c:pt idx="29">
                  <c:v>93.35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1-4CFE-98F8-F9C9596E181A}"/>
            </c:ext>
          </c:extLst>
        </c:ser>
        <c:ser>
          <c:idx val="2"/>
          <c:order val="2"/>
          <c:tx>
            <c:strRef>
              <c:f>'Pattern_Matching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Accuracy'!$F$184:$F$213</c:f>
              <c:numCache>
                <c:formatCode>General</c:formatCode>
                <c:ptCount val="30"/>
                <c:pt idx="0">
                  <c:v>51.3</c:v>
                </c:pt>
                <c:pt idx="1">
                  <c:v>50.6</c:v>
                </c:pt>
                <c:pt idx="2">
                  <c:v>51.6</c:v>
                </c:pt>
                <c:pt idx="3">
                  <c:v>49.2</c:v>
                </c:pt>
                <c:pt idx="4">
                  <c:v>50.6</c:v>
                </c:pt>
                <c:pt idx="5">
                  <c:v>48.82</c:v>
                </c:pt>
                <c:pt idx="6">
                  <c:v>50.59</c:v>
                </c:pt>
                <c:pt idx="7">
                  <c:v>51.5</c:v>
                </c:pt>
                <c:pt idx="8">
                  <c:v>49.63</c:v>
                </c:pt>
                <c:pt idx="9">
                  <c:v>50.82</c:v>
                </c:pt>
                <c:pt idx="10">
                  <c:v>49.67</c:v>
                </c:pt>
                <c:pt idx="11">
                  <c:v>48.36</c:v>
                </c:pt>
                <c:pt idx="12">
                  <c:v>53.99</c:v>
                </c:pt>
                <c:pt idx="13">
                  <c:v>48.98</c:v>
                </c:pt>
                <c:pt idx="14">
                  <c:v>50.43</c:v>
                </c:pt>
                <c:pt idx="15">
                  <c:v>49.73</c:v>
                </c:pt>
                <c:pt idx="16">
                  <c:v>48.16</c:v>
                </c:pt>
                <c:pt idx="17">
                  <c:v>53.52</c:v>
                </c:pt>
                <c:pt idx="18">
                  <c:v>47.9</c:v>
                </c:pt>
                <c:pt idx="19">
                  <c:v>48.4</c:v>
                </c:pt>
                <c:pt idx="20">
                  <c:v>51.28</c:v>
                </c:pt>
                <c:pt idx="21">
                  <c:v>47.06</c:v>
                </c:pt>
                <c:pt idx="22">
                  <c:v>52.24</c:v>
                </c:pt>
                <c:pt idx="23">
                  <c:v>47.72</c:v>
                </c:pt>
                <c:pt idx="24">
                  <c:v>47.4</c:v>
                </c:pt>
                <c:pt idx="25">
                  <c:v>50.61</c:v>
                </c:pt>
                <c:pt idx="26">
                  <c:v>50.6</c:v>
                </c:pt>
                <c:pt idx="27">
                  <c:v>50.35</c:v>
                </c:pt>
                <c:pt idx="28">
                  <c:v>47.25</c:v>
                </c:pt>
                <c:pt idx="29">
                  <c:v>44.85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1-4CFE-98F8-F9C9596E181A}"/>
            </c:ext>
          </c:extLst>
        </c:ser>
        <c:ser>
          <c:idx val="3"/>
          <c:order val="3"/>
          <c:tx>
            <c:strRef>
              <c:f>'Pattern_Matching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Accuracy'!$G$184:$G$213</c:f>
              <c:numCache>
                <c:formatCode>General</c:formatCode>
                <c:ptCount val="30"/>
                <c:pt idx="0">
                  <c:v>89.1</c:v>
                </c:pt>
                <c:pt idx="1">
                  <c:v>85.7</c:v>
                </c:pt>
                <c:pt idx="2">
                  <c:v>82.4</c:v>
                </c:pt>
                <c:pt idx="3">
                  <c:v>77</c:v>
                </c:pt>
                <c:pt idx="4">
                  <c:v>69.2</c:v>
                </c:pt>
                <c:pt idx="5">
                  <c:v>84.66</c:v>
                </c:pt>
                <c:pt idx="6">
                  <c:v>80.75</c:v>
                </c:pt>
                <c:pt idx="7">
                  <c:v>79.06</c:v>
                </c:pt>
                <c:pt idx="8">
                  <c:v>71.540000000000006</c:v>
                </c:pt>
                <c:pt idx="9">
                  <c:v>64.14</c:v>
                </c:pt>
                <c:pt idx="10">
                  <c:v>88.43</c:v>
                </c:pt>
                <c:pt idx="11">
                  <c:v>89.81</c:v>
                </c:pt>
                <c:pt idx="12">
                  <c:v>88.39</c:v>
                </c:pt>
                <c:pt idx="13">
                  <c:v>85.56</c:v>
                </c:pt>
                <c:pt idx="14">
                  <c:v>80.819999999999993</c:v>
                </c:pt>
                <c:pt idx="15">
                  <c:v>91.89</c:v>
                </c:pt>
                <c:pt idx="16">
                  <c:v>91.95</c:v>
                </c:pt>
                <c:pt idx="17">
                  <c:v>91.76</c:v>
                </c:pt>
                <c:pt idx="18">
                  <c:v>93.15</c:v>
                </c:pt>
                <c:pt idx="19">
                  <c:v>93.33</c:v>
                </c:pt>
                <c:pt idx="20">
                  <c:v>90.39</c:v>
                </c:pt>
                <c:pt idx="21">
                  <c:v>92.81</c:v>
                </c:pt>
                <c:pt idx="22">
                  <c:v>90.28</c:v>
                </c:pt>
                <c:pt idx="23">
                  <c:v>93.27</c:v>
                </c:pt>
                <c:pt idx="24">
                  <c:v>92.06</c:v>
                </c:pt>
                <c:pt idx="25">
                  <c:v>89.4</c:v>
                </c:pt>
                <c:pt idx="26">
                  <c:v>83.97</c:v>
                </c:pt>
                <c:pt idx="27">
                  <c:v>86.53</c:v>
                </c:pt>
                <c:pt idx="28">
                  <c:v>88.82</c:v>
                </c:pt>
                <c:pt idx="29">
                  <c:v>88.19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1-4CFE-98F8-F9C9596E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11.111111111111111</c:v>
                </c:pt>
                <c:pt idx="3">
                  <c:v>0</c:v>
                </c:pt>
                <c:pt idx="4">
                  <c:v>0</c:v>
                </c:pt>
                <c:pt idx="5">
                  <c:v>46.568888888888893</c:v>
                </c:pt>
                <c:pt idx="6">
                  <c:v>50.355555555555547</c:v>
                </c:pt>
                <c:pt idx="7">
                  <c:v>47.011111111111113</c:v>
                </c:pt>
                <c:pt idx="8">
                  <c:v>47.982222222222227</c:v>
                </c:pt>
                <c:pt idx="9">
                  <c:v>48.41</c:v>
                </c:pt>
                <c:pt idx="10">
                  <c:v>54.457777777777771</c:v>
                </c:pt>
                <c:pt idx="11">
                  <c:v>54.027777777777779</c:v>
                </c:pt>
                <c:pt idx="12">
                  <c:v>53.74111111111111</c:v>
                </c:pt>
                <c:pt idx="13">
                  <c:v>54.753333333333337</c:v>
                </c:pt>
                <c:pt idx="14">
                  <c:v>53.75222222222223</c:v>
                </c:pt>
                <c:pt idx="15">
                  <c:v>57.579999999999991</c:v>
                </c:pt>
                <c:pt idx="16">
                  <c:v>57.964444444444439</c:v>
                </c:pt>
                <c:pt idx="17">
                  <c:v>56.904444444444444</c:v>
                </c:pt>
                <c:pt idx="18">
                  <c:v>57.931111111111107</c:v>
                </c:pt>
                <c:pt idx="19">
                  <c:v>56.688888888888897</c:v>
                </c:pt>
                <c:pt idx="20">
                  <c:v>62.374444444444443</c:v>
                </c:pt>
                <c:pt idx="21">
                  <c:v>63.127777777777773</c:v>
                </c:pt>
                <c:pt idx="22">
                  <c:v>62.443333333333335</c:v>
                </c:pt>
                <c:pt idx="23">
                  <c:v>62.440000000000005</c:v>
                </c:pt>
                <c:pt idx="24">
                  <c:v>61.094444444444449</c:v>
                </c:pt>
                <c:pt idx="25">
                  <c:v>65.225555555555559</c:v>
                </c:pt>
                <c:pt idx="26">
                  <c:v>65.268888888888881</c:v>
                </c:pt>
                <c:pt idx="27">
                  <c:v>65.006666666666661</c:v>
                </c:pt>
                <c:pt idx="28">
                  <c:v>64.245555555555555</c:v>
                </c:pt>
                <c:pt idx="29">
                  <c:v>62.91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6-465C-9117-CB0EE3AF7EF6}"/>
            </c:ext>
          </c:extLst>
        </c:ser>
        <c:ser>
          <c:idx val="1"/>
          <c:order val="1"/>
          <c:tx>
            <c:strRef>
              <c:f>'Averages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Accuracy'!$E$112:$E$141</c:f>
              <c:numCache>
                <c:formatCode>General</c:formatCode>
                <c:ptCount val="30"/>
                <c:pt idx="0">
                  <c:v>11.111111111111111</c:v>
                </c:pt>
                <c:pt idx="1">
                  <c:v>0</c:v>
                </c:pt>
                <c:pt idx="2">
                  <c:v>11.111111111111111</c:v>
                </c:pt>
                <c:pt idx="3">
                  <c:v>0</c:v>
                </c:pt>
                <c:pt idx="4">
                  <c:v>0</c:v>
                </c:pt>
                <c:pt idx="5">
                  <c:v>39.171111111111109</c:v>
                </c:pt>
                <c:pt idx="6">
                  <c:v>37.801111111111112</c:v>
                </c:pt>
                <c:pt idx="7">
                  <c:v>47.471111111111114</c:v>
                </c:pt>
                <c:pt idx="8">
                  <c:v>48.416666666666664</c:v>
                </c:pt>
                <c:pt idx="9">
                  <c:v>45.384444444444448</c:v>
                </c:pt>
                <c:pt idx="10">
                  <c:v>40.808888888888887</c:v>
                </c:pt>
                <c:pt idx="11">
                  <c:v>40.955555555555549</c:v>
                </c:pt>
                <c:pt idx="12">
                  <c:v>38.604444444444447</c:v>
                </c:pt>
                <c:pt idx="13">
                  <c:v>38.916666666666664</c:v>
                </c:pt>
                <c:pt idx="14">
                  <c:v>38.146666666666668</c:v>
                </c:pt>
                <c:pt idx="15">
                  <c:v>53.343333333333334</c:v>
                </c:pt>
                <c:pt idx="16">
                  <c:v>51.052222222222227</c:v>
                </c:pt>
                <c:pt idx="17">
                  <c:v>53.085555555555558</c:v>
                </c:pt>
                <c:pt idx="18">
                  <c:v>52.96</c:v>
                </c:pt>
                <c:pt idx="19">
                  <c:v>51.957777777777778</c:v>
                </c:pt>
                <c:pt idx="20">
                  <c:v>49.317777777777771</c:v>
                </c:pt>
                <c:pt idx="21">
                  <c:v>50.736666666666665</c:v>
                </c:pt>
                <c:pt idx="22">
                  <c:v>50.032222222222224</c:v>
                </c:pt>
                <c:pt idx="23">
                  <c:v>48.75555555555556</c:v>
                </c:pt>
                <c:pt idx="24">
                  <c:v>47.925555555555547</c:v>
                </c:pt>
                <c:pt idx="25">
                  <c:v>46.158888888888889</c:v>
                </c:pt>
                <c:pt idx="26">
                  <c:v>46.794444444444444</c:v>
                </c:pt>
                <c:pt idx="27">
                  <c:v>46.682222222222222</c:v>
                </c:pt>
                <c:pt idx="28">
                  <c:v>46.52</c:v>
                </c:pt>
                <c:pt idx="29">
                  <c:v>46.38666666666667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56-465C-9117-CB0EE3AF7EF6}"/>
            </c:ext>
          </c:extLst>
        </c:ser>
        <c:ser>
          <c:idx val="2"/>
          <c:order val="2"/>
          <c:tx>
            <c:strRef>
              <c:f>'Averages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39.728888888888889</c:v>
                </c:pt>
                <c:pt idx="6">
                  <c:v>38.974444444444451</c:v>
                </c:pt>
                <c:pt idx="7">
                  <c:v>38.892222222222216</c:v>
                </c:pt>
                <c:pt idx="8">
                  <c:v>38.239999999999995</c:v>
                </c:pt>
                <c:pt idx="9">
                  <c:v>38.634444444444448</c:v>
                </c:pt>
                <c:pt idx="10">
                  <c:v>45.134444444444441</c:v>
                </c:pt>
                <c:pt idx="11">
                  <c:v>44.74111111111111</c:v>
                </c:pt>
                <c:pt idx="12">
                  <c:v>44.684444444444445</c:v>
                </c:pt>
                <c:pt idx="13">
                  <c:v>44.234444444444449</c:v>
                </c:pt>
                <c:pt idx="14">
                  <c:v>44.633333333333333</c:v>
                </c:pt>
                <c:pt idx="15">
                  <c:v>45.265555555555558</c:v>
                </c:pt>
                <c:pt idx="16">
                  <c:v>44.292222222222229</c:v>
                </c:pt>
                <c:pt idx="17">
                  <c:v>45.121111111111105</c:v>
                </c:pt>
                <c:pt idx="18">
                  <c:v>44.062222222222225</c:v>
                </c:pt>
                <c:pt idx="19">
                  <c:v>44.62</c:v>
                </c:pt>
                <c:pt idx="20">
                  <c:v>45.342222222222219</c:v>
                </c:pt>
                <c:pt idx="21">
                  <c:v>44.663333333333327</c:v>
                </c:pt>
                <c:pt idx="22">
                  <c:v>44.527777777777779</c:v>
                </c:pt>
                <c:pt idx="23">
                  <c:v>44.457777777777778</c:v>
                </c:pt>
                <c:pt idx="24">
                  <c:v>44.737777777777779</c:v>
                </c:pt>
                <c:pt idx="25">
                  <c:v>44.713333333333338</c:v>
                </c:pt>
                <c:pt idx="26">
                  <c:v>45.702222222222225</c:v>
                </c:pt>
                <c:pt idx="27">
                  <c:v>45.65</c:v>
                </c:pt>
                <c:pt idx="28">
                  <c:v>44.287777777777777</c:v>
                </c:pt>
                <c:pt idx="29">
                  <c:v>45.55555555555555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56-465C-9117-CB0EE3AF7EF6}"/>
            </c:ext>
          </c:extLst>
        </c:ser>
        <c:ser>
          <c:idx val="3"/>
          <c:order val="3"/>
          <c:tx>
            <c:strRef>
              <c:f>'Averages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51.394444444444439</c:v>
                </c:pt>
                <c:pt idx="6">
                  <c:v>49.948888888888888</c:v>
                </c:pt>
                <c:pt idx="7">
                  <c:v>47.406666666666666</c:v>
                </c:pt>
                <c:pt idx="8">
                  <c:v>48.763333333333328</c:v>
                </c:pt>
                <c:pt idx="9">
                  <c:v>51.875555555555557</c:v>
                </c:pt>
                <c:pt idx="10">
                  <c:v>53.440000000000005</c:v>
                </c:pt>
                <c:pt idx="11">
                  <c:v>52.15</c:v>
                </c:pt>
                <c:pt idx="12">
                  <c:v>53.27000000000001</c:v>
                </c:pt>
                <c:pt idx="13">
                  <c:v>53.605555555555554</c:v>
                </c:pt>
                <c:pt idx="14">
                  <c:v>52.232222222222219</c:v>
                </c:pt>
                <c:pt idx="15">
                  <c:v>57.504444444444438</c:v>
                </c:pt>
                <c:pt idx="16">
                  <c:v>57.771111111111118</c:v>
                </c:pt>
                <c:pt idx="17">
                  <c:v>56.678888888888892</c:v>
                </c:pt>
                <c:pt idx="18">
                  <c:v>57.854444444444439</c:v>
                </c:pt>
                <c:pt idx="19">
                  <c:v>56.361111111111114</c:v>
                </c:pt>
                <c:pt idx="20">
                  <c:v>61.254444444444438</c:v>
                </c:pt>
                <c:pt idx="21">
                  <c:v>62.71</c:v>
                </c:pt>
                <c:pt idx="22">
                  <c:v>61.595555555555556</c:v>
                </c:pt>
                <c:pt idx="23">
                  <c:v>61.313333333333325</c:v>
                </c:pt>
                <c:pt idx="24">
                  <c:v>60.839999999999996</c:v>
                </c:pt>
                <c:pt idx="25">
                  <c:v>63.81333333333334</c:v>
                </c:pt>
                <c:pt idx="26">
                  <c:v>64.067777777777778</c:v>
                </c:pt>
                <c:pt idx="27">
                  <c:v>63.397777777777783</c:v>
                </c:pt>
                <c:pt idx="28">
                  <c:v>63.492222222222232</c:v>
                </c:pt>
                <c:pt idx="29">
                  <c:v>62.115555555555552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56-465C-9117-CB0EE3AF7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7620408473182283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Accuracy'!$D$148:$D$177</c:f>
              <c:numCache>
                <c:formatCode>General</c:formatCode>
                <c:ptCount val="30"/>
                <c:pt idx="0">
                  <c:v>59.247777777777777</c:v>
                </c:pt>
                <c:pt idx="1">
                  <c:v>58.36333333333333</c:v>
                </c:pt>
                <c:pt idx="2">
                  <c:v>58.457777777777778</c:v>
                </c:pt>
                <c:pt idx="3">
                  <c:v>56.998888888888892</c:v>
                </c:pt>
                <c:pt idx="4">
                  <c:v>54.244444444444447</c:v>
                </c:pt>
                <c:pt idx="5">
                  <c:v>60.398888888888891</c:v>
                </c:pt>
                <c:pt idx="6">
                  <c:v>59.099999999999994</c:v>
                </c:pt>
                <c:pt idx="7">
                  <c:v>58.56666666666667</c:v>
                </c:pt>
                <c:pt idx="8">
                  <c:v>57.93333333333333</c:v>
                </c:pt>
                <c:pt idx="9">
                  <c:v>56.155555555555544</c:v>
                </c:pt>
                <c:pt idx="10">
                  <c:v>58.511111111111113</c:v>
                </c:pt>
                <c:pt idx="11">
                  <c:v>56.455555555555556</c:v>
                </c:pt>
                <c:pt idx="12">
                  <c:v>55.644444444444439</c:v>
                </c:pt>
                <c:pt idx="13">
                  <c:v>54.455555555555556</c:v>
                </c:pt>
                <c:pt idx="14">
                  <c:v>53.12222222222222</c:v>
                </c:pt>
                <c:pt idx="15">
                  <c:v>58.032222222222231</c:v>
                </c:pt>
                <c:pt idx="16">
                  <c:v>56.36666666666666</c:v>
                </c:pt>
                <c:pt idx="17">
                  <c:v>55.722222222222221</c:v>
                </c:pt>
                <c:pt idx="18">
                  <c:v>55.444444444444443</c:v>
                </c:pt>
                <c:pt idx="19">
                  <c:v>53.644444444444453</c:v>
                </c:pt>
                <c:pt idx="20">
                  <c:v>61.544444444444451</c:v>
                </c:pt>
                <c:pt idx="21">
                  <c:v>60.844444444444449</c:v>
                </c:pt>
                <c:pt idx="22">
                  <c:v>59.344444444444449</c:v>
                </c:pt>
                <c:pt idx="23">
                  <c:v>57.899999999999991</c:v>
                </c:pt>
                <c:pt idx="24">
                  <c:v>56.377777777777766</c:v>
                </c:pt>
                <c:pt idx="25">
                  <c:v>64.811111111111117</c:v>
                </c:pt>
                <c:pt idx="26">
                  <c:v>62.677777777777791</c:v>
                </c:pt>
                <c:pt idx="27">
                  <c:v>62.611111111111121</c:v>
                </c:pt>
                <c:pt idx="28">
                  <c:v>60.966666666666669</c:v>
                </c:pt>
                <c:pt idx="29">
                  <c:v>60.188888888888897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3-4B2F-A3E3-7ED6BCD84BB6}"/>
            </c:ext>
          </c:extLst>
        </c:ser>
        <c:ser>
          <c:idx val="1"/>
          <c:order val="1"/>
          <c:tx>
            <c:strRef>
              <c:f>'Averages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Accuracy'!$E$148:$E$177</c:f>
              <c:numCache>
                <c:formatCode>General</c:formatCode>
                <c:ptCount val="30"/>
                <c:pt idx="0">
                  <c:v>46.173333333333332</c:v>
                </c:pt>
                <c:pt idx="1">
                  <c:v>46.141111111111108</c:v>
                </c:pt>
                <c:pt idx="2">
                  <c:v>46.04</c:v>
                </c:pt>
                <c:pt idx="3">
                  <c:v>45.475555555555552</c:v>
                </c:pt>
                <c:pt idx="4">
                  <c:v>44.426666666666662</c:v>
                </c:pt>
                <c:pt idx="5">
                  <c:v>54.411111111111119</c:v>
                </c:pt>
                <c:pt idx="6">
                  <c:v>52.455555555555556</c:v>
                </c:pt>
                <c:pt idx="7">
                  <c:v>52.983333333333327</c:v>
                </c:pt>
                <c:pt idx="8">
                  <c:v>53.088888888888881</c:v>
                </c:pt>
                <c:pt idx="9">
                  <c:v>52.32222222222223</c:v>
                </c:pt>
                <c:pt idx="10">
                  <c:v>54.444444444444443</c:v>
                </c:pt>
                <c:pt idx="11">
                  <c:v>53.23333333333332</c:v>
                </c:pt>
                <c:pt idx="12">
                  <c:v>54.100000000000009</c:v>
                </c:pt>
                <c:pt idx="13">
                  <c:v>53.199999999999996</c:v>
                </c:pt>
                <c:pt idx="14">
                  <c:v>52.277777777777779</c:v>
                </c:pt>
                <c:pt idx="15">
                  <c:v>56.900000000000006</c:v>
                </c:pt>
                <c:pt idx="16">
                  <c:v>56.18888888888889</c:v>
                </c:pt>
                <c:pt idx="17">
                  <c:v>56.18888888888889</c:v>
                </c:pt>
                <c:pt idx="18">
                  <c:v>55.233333333333327</c:v>
                </c:pt>
                <c:pt idx="19">
                  <c:v>54.555555555555557</c:v>
                </c:pt>
                <c:pt idx="20">
                  <c:v>63.322222222222223</c:v>
                </c:pt>
                <c:pt idx="21">
                  <c:v>60.588888888888881</c:v>
                </c:pt>
                <c:pt idx="22">
                  <c:v>59.699999999999996</c:v>
                </c:pt>
                <c:pt idx="23">
                  <c:v>59.899999999999991</c:v>
                </c:pt>
                <c:pt idx="24">
                  <c:v>58.188888888888897</c:v>
                </c:pt>
                <c:pt idx="25">
                  <c:v>60.155555555555551</c:v>
                </c:pt>
                <c:pt idx="26">
                  <c:v>56.75555555555556</c:v>
                </c:pt>
                <c:pt idx="27">
                  <c:v>56.311111111111103</c:v>
                </c:pt>
                <c:pt idx="28">
                  <c:v>56.488888888888894</c:v>
                </c:pt>
                <c:pt idx="29">
                  <c:v>56.555555555555564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3-4B2F-A3E3-7ED6BCD84BB6}"/>
            </c:ext>
          </c:extLst>
        </c:ser>
        <c:ser>
          <c:idx val="2"/>
          <c:order val="2"/>
          <c:tx>
            <c:strRef>
              <c:f>'Averages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Accuracy'!$F$148:$F$177</c:f>
              <c:numCache>
                <c:formatCode>General</c:formatCode>
                <c:ptCount val="30"/>
                <c:pt idx="0">
                  <c:v>46.502222222222215</c:v>
                </c:pt>
                <c:pt idx="1">
                  <c:v>48.355555555555554</c:v>
                </c:pt>
                <c:pt idx="2">
                  <c:v>46.895555555555561</c:v>
                </c:pt>
                <c:pt idx="3">
                  <c:v>46.236666666666672</c:v>
                </c:pt>
                <c:pt idx="4">
                  <c:v>48.663333333333327</c:v>
                </c:pt>
                <c:pt idx="5">
                  <c:v>46.088888888888889</c:v>
                </c:pt>
                <c:pt idx="6">
                  <c:v>46.599999999999994</c:v>
                </c:pt>
                <c:pt idx="7">
                  <c:v>46.733333333333327</c:v>
                </c:pt>
                <c:pt idx="8">
                  <c:v>45.783333333333339</c:v>
                </c:pt>
                <c:pt idx="9">
                  <c:v>46.355555555555554</c:v>
                </c:pt>
                <c:pt idx="10">
                  <c:v>46.422222222222224</c:v>
                </c:pt>
                <c:pt idx="11">
                  <c:v>46.266666666666666</c:v>
                </c:pt>
                <c:pt idx="12">
                  <c:v>45.699999999999989</c:v>
                </c:pt>
                <c:pt idx="13">
                  <c:v>45.277777777777779</c:v>
                </c:pt>
                <c:pt idx="14">
                  <c:v>46.4</c:v>
                </c:pt>
                <c:pt idx="15">
                  <c:v>46.788888888888899</c:v>
                </c:pt>
                <c:pt idx="16">
                  <c:v>45.433333333333337</c:v>
                </c:pt>
                <c:pt idx="17">
                  <c:v>46.544444444444444</c:v>
                </c:pt>
                <c:pt idx="18">
                  <c:v>44.955555555555556</c:v>
                </c:pt>
                <c:pt idx="19">
                  <c:v>45.23333333333332</c:v>
                </c:pt>
                <c:pt idx="20">
                  <c:v>45.466666666666661</c:v>
                </c:pt>
                <c:pt idx="21">
                  <c:v>45.511111111111106</c:v>
                </c:pt>
                <c:pt idx="22">
                  <c:v>46.044444444444444</c:v>
                </c:pt>
                <c:pt idx="23">
                  <c:v>44.977777777777789</c:v>
                </c:pt>
                <c:pt idx="24">
                  <c:v>45.788888888888884</c:v>
                </c:pt>
                <c:pt idx="25">
                  <c:v>45.81111111111111</c:v>
                </c:pt>
                <c:pt idx="26">
                  <c:v>45.533333333333331</c:v>
                </c:pt>
                <c:pt idx="27">
                  <c:v>46.011111111111113</c:v>
                </c:pt>
                <c:pt idx="28">
                  <c:v>45.635555555555555</c:v>
                </c:pt>
                <c:pt idx="29">
                  <c:v>46.266666666666666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3-4B2F-A3E3-7ED6BCD84BB6}"/>
            </c:ext>
          </c:extLst>
        </c:ser>
        <c:ser>
          <c:idx val="3"/>
          <c:order val="3"/>
          <c:tx>
            <c:strRef>
              <c:f>'Averages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Accuracy'!$G$148:$G$177</c:f>
              <c:numCache>
                <c:formatCode>General</c:formatCode>
                <c:ptCount val="30"/>
                <c:pt idx="0">
                  <c:v>59.833333333333336</c:v>
                </c:pt>
                <c:pt idx="1">
                  <c:v>59.635555555555555</c:v>
                </c:pt>
                <c:pt idx="2">
                  <c:v>59.518888888888881</c:v>
                </c:pt>
                <c:pt idx="3">
                  <c:v>59.370000000000005</c:v>
                </c:pt>
                <c:pt idx="4">
                  <c:v>58.114444444444445</c:v>
                </c:pt>
                <c:pt idx="5">
                  <c:v>58</c:v>
                </c:pt>
                <c:pt idx="6">
                  <c:v>56.777777777777779</c:v>
                </c:pt>
                <c:pt idx="7">
                  <c:v>56.344444444444449</c:v>
                </c:pt>
                <c:pt idx="8">
                  <c:v>56.133333333333326</c:v>
                </c:pt>
                <c:pt idx="9">
                  <c:v>55.222222222222221</c:v>
                </c:pt>
                <c:pt idx="10">
                  <c:v>59.600000000000009</c:v>
                </c:pt>
                <c:pt idx="11">
                  <c:v>57.144444444444439</c:v>
                </c:pt>
                <c:pt idx="12">
                  <c:v>56.288888888888884</c:v>
                </c:pt>
                <c:pt idx="13">
                  <c:v>54.688888888888897</c:v>
                </c:pt>
                <c:pt idx="14">
                  <c:v>53.544444444444444</c:v>
                </c:pt>
                <c:pt idx="15">
                  <c:v>59.06666666666667</c:v>
                </c:pt>
                <c:pt idx="16">
                  <c:v>57.255555555555553</c:v>
                </c:pt>
                <c:pt idx="17">
                  <c:v>56.144444444444446</c:v>
                </c:pt>
                <c:pt idx="18">
                  <c:v>55.644444444444446</c:v>
                </c:pt>
                <c:pt idx="19">
                  <c:v>54.344444444444434</c:v>
                </c:pt>
                <c:pt idx="20">
                  <c:v>63.26666666666668</c:v>
                </c:pt>
                <c:pt idx="21">
                  <c:v>61.188888888888883</c:v>
                </c:pt>
                <c:pt idx="22">
                  <c:v>60.522222222222226</c:v>
                </c:pt>
                <c:pt idx="23">
                  <c:v>59.122222222222234</c:v>
                </c:pt>
                <c:pt idx="24">
                  <c:v>57.655555555555566</c:v>
                </c:pt>
                <c:pt idx="25">
                  <c:v>65.055555555555557</c:v>
                </c:pt>
                <c:pt idx="26">
                  <c:v>62.944444444444443</c:v>
                </c:pt>
                <c:pt idx="27">
                  <c:v>61.666666666666664</c:v>
                </c:pt>
                <c:pt idx="28">
                  <c:v>61.355555555555547</c:v>
                </c:pt>
                <c:pt idx="29">
                  <c:v>59.944444444444429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3-4B2F-A3E3-7ED6BCD8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2908857422442517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Accuracy'!$D$184:$D$213</c:f>
              <c:numCache>
                <c:formatCode>General</c:formatCode>
                <c:ptCount val="30"/>
                <c:pt idx="0">
                  <c:v>55.424444444444447</c:v>
                </c:pt>
                <c:pt idx="1">
                  <c:v>54.722222222222221</c:v>
                </c:pt>
                <c:pt idx="2">
                  <c:v>54.723333333333329</c:v>
                </c:pt>
                <c:pt idx="3">
                  <c:v>53.292222222222222</c:v>
                </c:pt>
                <c:pt idx="4">
                  <c:v>52.03</c:v>
                </c:pt>
                <c:pt idx="5">
                  <c:v>66.76111111111112</c:v>
                </c:pt>
                <c:pt idx="6">
                  <c:v>65.052222222222227</c:v>
                </c:pt>
                <c:pt idx="7">
                  <c:v>63.599999999999994</c:v>
                </c:pt>
                <c:pt idx="8">
                  <c:v>62.945555555555558</c:v>
                </c:pt>
                <c:pt idx="9">
                  <c:v>61.213333333333338</c:v>
                </c:pt>
                <c:pt idx="10">
                  <c:v>68.948888888888916</c:v>
                </c:pt>
                <c:pt idx="11">
                  <c:v>67.757777777777775</c:v>
                </c:pt>
                <c:pt idx="12">
                  <c:v>65.864444444444445</c:v>
                </c:pt>
                <c:pt idx="13">
                  <c:v>65.72</c:v>
                </c:pt>
                <c:pt idx="14">
                  <c:v>63.097777777777779</c:v>
                </c:pt>
                <c:pt idx="15">
                  <c:v>69.425555555555547</c:v>
                </c:pt>
                <c:pt idx="16">
                  <c:v>67.963333333333324</c:v>
                </c:pt>
                <c:pt idx="17">
                  <c:v>66.40333333333335</c:v>
                </c:pt>
                <c:pt idx="18">
                  <c:v>66.781111111111102</c:v>
                </c:pt>
                <c:pt idx="19">
                  <c:v>64.767777777777781</c:v>
                </c:pt>
                <c:pt idx="20">
                  <c:v>63.047777777777775</c:v>
                </c:pt>
                <c:pt idx="21">
                  <c:v>61.544444444444444</c:v>
                </c:pt>
                <c:pt idx="22">
                  <c:v>60.128888888888888</c:v>
                </c:pt>
                <c:pt idx="23">
                  <c:v>59.978888888888882</c:v>
                </c:pt>
                <c:pt idx="24">
                  <c:v>58.919999999999995</c:v>
                </c:pt>
                <c:pt idx="25">
                  <c:v>53.171111111111117</c:v>
                </c:pt>
                <c:pt idx="26">
                  <c:v>51.721111111111121</c:v>
                </c:pt>
                <c:pt idx="27">
                  <c:v>50.004444444444445</c:v>
                </c:pt>
                <c:pt idx="28">
                  <c:v>50.462222222222216</c:v>
                </c:pt>
                <c:pt idx="29">
                  <c:v>48.747777777777777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9-40EE-AE79-C4390885D462}"/>
            </c:ext>
          </c:extLst>
        </c:ser>
        <c:ser>
          <c:idx val="1"/>
          <c:order val="1"/>
          <c:tx>
            <c:strRef>
              <c:f>'Averages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Accuracy'!$E$184:$E$213</c:f>
              <c:numCache>
                <c:formatCode>General</c:formatCode>
                <c:ptCount val="30"/>
                <c:pt idx="0">
                  <c:v>56.195555555555558</c:v>
                </c:pt>
                <c:pt idx="1">
                  <c:v>54.787777777777769</c:v>
                </c:pt>
                <c:pt idx="2">
                  <c:v>55.395555555555546</c:v>
                </c:pt>
                <c:pt idx="3">
                  <c:v>53.888888888888893</c:v>
                </c:pt>
                <c:pt idx="4">
                  <c:v>52.061111111111117</c:v>
                </c:pt>
                <c:pt idx="5">
                  <c:v>66.290000000000006</c:v>
                </c:pt>
                <c:pt idx="6">
                  <c:v>64.952222222222218</c:v>
                </c:pt>
                <c:pt idx="7">
                  <c:v>63.185555555555553</c:v>
                </c:pt>
                <c:pt idx="8">
                  <c:v>63.086666666666666</c:v>
                </c:pt>
                <c:pt idx="9">
                  <c:v>61.812222222222218</c:v>
                </c:pt>
                <c:pt idx="10">
                  <c:v>66.513333333333335</c:v>
                </c:pt>
                <c:pt idx="11">
                  <c:v>64.728888888888889</c:v>
                </c:pt>
                <c:pt idx="12">
                  <c:v>63.038888888888891</c:v>
                </c:pt>
                <c:pt idx="13">
                  <c:v>63.595555555555556</c:v>
                </c:pt>
                <c:pt idx="14">
                  <c:v>61.904444444444458</c:v>
                </c:pt>
                <c:pt idx="15">
                  <c:v>67.428888888888878</c:v>
                </c:pt>
                <c:pt idx="16">
                  <c:v>66.056666666666658</c:v>
                </c:pt>
                <c:pt idx="17">
                  <c:v>64.733333333333334</c:v>
                </c:pt>
                <c:pt idx="18">
                  <c:v>64.674444444444447</c:v>
                </c:pt>
                <c:pt idx="19">
                  <c:v>63.127777777777773</c:v>
                </c:pt>
                <c:pt idx="20">
                  <c:v>51.184444444444438</c:v>
                </c:pt>
                <c:pt idx="21">
                  <c:v>49.525555555555556</c:v>
                </c:pt>
                <c:pt idx="22">
                  <c:v>48.323333333333338</c:v>
                </c:pt>
                <c:pt idx="23">
                  <c:v>48.421111111111117</c:v>
                </c:pt>
                <c:pt idx="24">
                  <c:v>46.685555555555553</c:v>
                </c:pt>
                <c:pt idx="25">
                  <c:v>49.016666666666673</c:v>
                </c:pt>
                <c:pt idx="26">
                  <c:v>48.272222222222226</c:v>
                </c:pt>
                <c:pt idx="27">
                  <c:v>46.471111111111107</c:v>
                </c:pt>
                <c:pt idx="28">
                  <c:v>47.177777777777777</c:v>
                </c:pt>
                <c:pt idx="29">
                  <c:v>46.39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9-40EE-AE79-C4390885D462}"/>
            </c:ext>
          </c:extLst>
        </c:ser>
        <c:ser>
          <c:idx val="2"/>
          <c:order val="2"/>
          <c:tx>
            <c:strRef>
              <c:f>'Averages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Accuracy'!$F$184:$F$213</c:f>
              <c:numCache>
                <c:formatCode>General</c:formatCode>
                <c:ptCount val="30"/>
                <c:pt idx="0">
                  <c:v>47.183333333333337</c:v>
                </c:pt>
                <c:pt idx="1">
                  <c:v>46.777777777777786</c:v>
                </c:pt>
                <c:pt idx="2">
                  <c:v>46.678888888888892</c:v>
                </c:pt>
                <c:pt idx="3">
                  <c:v>46.374444444444443</c:v>
                </c:pt>
                <c:pt idx="4">
                  <c:v>46.321111111111108</c:v>
                </c:pt>
                <c:pt idx="5">
                  <c:v>46.819999999999993</c:v>
                </c:pt>
                <c:pt idx="6">
                  <c:v>45.867777777777775</c:v>
                </c:pt>
                <c:pt idx="7">
                  <c:v>46.661111111111111</c:v>
                </c:pt>
                <c:pt idx="8">
                  <c:v>45.813333333333325</c:v>
                </c:pt>
                <c:pt idx="9">
                  <c:v>46.443333333333328</c:v>
                </c:pt>
                <c:pt idx="10">
                  <c:v>46.19444444444445</c:v>
                </c:pt>
                <c:pt idx="11">
                  <c:v>45.633333333333333</c:v>
                </c:pt>
                <c:pt idx="12">
                  <c:v>47.046666666666667</c:v>
                </c:pt>
                <c:pt idx="13">
                  <c:v>45.806666666666665</c:v>
                </c:pt>
                <c:pt idx="14">
                  <c:v>46.887777777777778</c:v>
                </c:pt>
                <c:pt idx="15">
                  <c:v>46.105555555555554</c:v>
                </c:pt>
                <c:pt idx="16">
                  <c:v>45.448888888888888</c:v>
                </c:pt>
                <c:pt idx="17">
                  <c:v>47.004444444444445</c:v>
                </c:pt>
                <c:pt idx="18">
                  <c:v>45.326666666666675</c:v>
                </c:pt>
                <c:pt idx="19">
                  <c:v>46.085555555555551</c:v>
                </c:pt>
                <c:pt idx="20">
                  <c:v>41.248888888888899</c:v>
                </c:pt>
                <c:pt idx="21">
                  <c:v>39.254444444444438</c:v>
                </c:pt>
                <c:pt idx="22">
                  <c:v>41.617777777777775</c:v>
                </c:pt>
                <c:pt idx="23">
                  <c:v>39.618888888888897</c:v>
                </c:pt>
                <c:pt idx="24">
                  <c:v>39.234444444444449</c:v>
                </c:pt>
                <c:pt idx="25">
                  <c:v>35.50333333333333</c:v>
                </c:pt>
                <c:pt idx="26">
                  <c:v>34.136666666666663</c:v>
                </c:pt>
                <c:pt idx="27">
                  <c:v>35.797777777777782</c:v>
                </c:pt>
                <c:pt idx="28">
                  <c:v>34.841111111111111</c:v>
                </c:pt>
                <c:pt idx="29">
                  <c:v>34.614444444444445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9-40EE-AE79-C4390885D462}"/>
            </c:ext>
          </c:extLst>
        </c:ser>
        <c:ser>
          <c:idx val="3"/>
          <c:order val="3"/>
          <c:tx>
            <c:strRef>
              <c:f>'Averages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Accuracy'!$G$184:$G$213</c:f>
              <c:numCache>
                <c:formatCode>General</c:formatCode>
                <c:ptCount val="30"/>
                <c:pt idx="0">
                  <c:v>55.753333333333337</c:v>
                </c:pt>
                <c:pt idx="1">
                  <c:v>54.887777777777778</c:v>
                </c:pt>
                <c:pt idx="2">
                  <c:v>55.515555555555558</c:v>
                </c:pt>
                <c:pt idx="3">
                  <c:v>53.577777777777776</c:v>
                </c:pt>
                <c:pt idx="4">
                  <c:v>52.210000000000008</c:v>
                </c:pt>
                <c:pt idx="5">
                  <c:v>67.153333333333322</c:v>
                </c:pt>
                <c:pt idx="6">
                  <c:v>64.023333333333341</c:v>
                </c:pt>
                <c:pt idx="7">
                  <c:v>64.543333333333337</c:v>
                </c:pt>
                <c:pt idx="8">
                  <c:v>63.93666666666666</c:v>
                </c:pt>
                <c:pt idx="9">
                  <c:v>61.513333333333335</c:v>
                </c:pt>
                <c:pt idx="10">
                  <c:v>68.197777777777773</c:v>
                </c:pt>
                <c:pt idx="11">
                  <c:v>67.497777777777785</c:v>
                </c:pt>
                <c:pt idx="12">
                  <c:v>66.132222222222225</c:v>
                </c:pt>
                <c:pt idx="13">
                  <c:v>65.988888888888894</c:v>
                </c:pt>
                <c:pt idx="14">
                  <c:v>63.789999999999992</c:v>
                </c:pt>
                <c:pt idx="15">
                  <c:v>68.686666666666667</c:v>
                </c:pt>
                <c:pt idx="16">
                  <c:v>67.725555555555559</c:v>
                </c:pt>
                <c:pt idx="17">
                  <c:v>66.566666666666663</c:v>
                </c:pt>
                <c:pt idx="18">
                  <c:v>66.62555555555555</c:v>
                </c:pt>
                <c:pt idx="19">
                  <c:v>65.496666666666655</c:v>
                </c:pt>
                <c:pt idx="20">
                  <c:v>62.371111111111105</c:v>
                </c:pt>
                <c:pt idx="21">
                  <c:v>61.611111111111114</c:v>
                </c:pt>
                <c:pt idx="22">
                  <c:v>59.942222222222227</c:v>
                </c:pt>
                <c:pt idx="23">
                  <c:v>60.037777777777784</c:v>
                </c:pt>
                <c:pt idx="24">
                  <c:v>58.642222222222216</c:v>
                </c:pt>
                <c:pt idx="25">
                  <c:v>52.75</c:v>
                </c:pt>
                <c:pt idx="26">
                  <c:v>50.150000000000006</c:v>
                </c:pt>
                <c:pt idx="27">
                  <c:v>49.617777777777775</c:v>
                </c:pt>
                <c:pt idx="28">
                  <c:v>49.565555555555555</c:v>
                </c:pt>
                <c:pt idx="29">
                  <c:v>48.304444444444442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9-40EE-AE79-C4390885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5074253623877216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'Averages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Accuracy'!$D$220:$D$248</c:f>
              <c:numCache>
                <c:formatCode>General</c:formatCode>
                <c:ptCount val="29"/>
                <c:pt idx="0">
                  <c:v>37.614444444444445</c:v>
                </c:pt>
                <c:pt idx="1">
                  <c:v>45.47</c:v>
                </c:pt>
                <c:pt idx="2">
                  <c:v>37.363333333333337</c:v>
                </c:pt>
                <c:pt idx="3">
                  <c:v>33.618888888888897</c:v>
                </c:pt>
                <c:pt idx="4">
                  <c:v>33.681111111111115</c:v>
                </c:pt>
                <c:pt idx="5">
                  <c:v>45.133333333333333</c:v>
                </c:pt>
                <c:pt idx="6">
                  <c:v>45.338888888888896</c:v>
                </c:pt>
                <c:pt idx="7">
                  <c:v>44.937777777777775</c:v>
                </c:pt>
                <c:pt idx="8">
                  <c:v>43.349999999999994</c:v>
                </c:pt>
                <c:pt idx="9">
                  <c:v>45.422222222222224</c:v>
                </c:pt>
                <c:pt idx="10">
                  <c:v>46.656666666666666</c:v>
                </c:pt>
                <c:pt idx="11">
                  <c:v>47.513333333333328</c:v>
                </c:pt>
                <c:pt idx="12">
                  <c:v>45.485555555555543</c:v>
                </c:pt>
                <c:pt idx="13">
                  <c:v>46.64</c:v>
                </c:pt>
                <c:pt idx="14">
                  <c:v>46.26444444444445</c:v>
                </c:pt>
                <c:pt idx="15">
                  <c:v>49.43333333333333</c:v>
                </c:pt>
                <c:pt idx="16">
                  <c:v>47.317777777777771</c:v>
                </c:pt>
                <c:pt idx="17">
                  <c:v>48.370000000000005</c:v>
                </c:pt>
                <c:pt idx="18">
                  <c:v>47.738888888888887</c:v>
                </c:pt>
                <c:pt idx="19">
                  <c:v>46.24111111111111</c:v>
                </c:pt>
                <c:pt idx="20">
                  <c:v>32.216666666666669</c:v>
                </c:pt>
                <c:pt idx="21">
                  <c:v>31.48</c:v>
                </c:pt>
                <c:pt idx="22">
                  <c:v>32.048888888888889</c:v>
                </c:pt>
                <c:pt idx="23">
                  <c:v>31.934444444444441</c:v>
                </c:pt>
                <c:pt idx="24">
                  <c:v>30.833333333333332</c:v>
                </c:pt>
                <c:pt idx="25">
                  <c:v>18.231111111111112</c:v>
                </c:pt>
                <c:pt idx="26">
                  <c:v>17.401111111111113</c:v>
                </c:pt>
                <c:pt idx="27">
                  <c:v>18.263333333333335</c:v>
                </c:pt>
                <c:pt idx="28">
                  <c:v>18.433333333333334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9-4DFF-B90D-9475411AB23F}"/>
            </c:ext>
          </c:extLst>
        </c:ser>
        <c:ser>
          <c:idx val="1"/>
          <c:order val="1"/>
          <c:tx>
            <c:strRef>
              <c:f>'Averages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Accuracy'!$E$220:$E$248</c:f>
              <c:numCache>
                <c:formatCode>General</c:formatCode>
                <c:ptCount val="29"/>
                <c:pt idx="0">
                  <c:v>42.150000000000006</c:v>
                </c:pt>
                <c:pt idx="1">
                  <c:v>34.696666666666673</c:v>
                </c:pt>
                <c:pt idx="2">
                  <c:v>39.554444444444442</c:v>
                </c:pt>
                <c:pt idx="3">
                  <c:v>35.107777777777777</c:v>
                </c:pt>
                <c:pt idx="4">
                  <c:v>33.340000000000003</c:v>
                </c:pt>
                <c:pt idx="5">
                  <c:v>45.474444444444444</c:v>
                </c:pt>
                <c:pt idx="6">
                  <c:v>46.512222222222221</c:v>
                </c:pt>
                <c:pt idx="7">
                  <c:v>44.822222222222223</c:v>
                </c:pt>
                <c:pt idx="8">
                  <c:v>45.335555555555551</c:v>
                </c:pt>
                <c:pt idx="9">
                  <c:v>44.687777777777768</c:v>
                </c:pt>
                <c:pt idx="10">
                  <c:v>45.594444444444456</c:v>
                </c:pt>
                <c:pt idx="11">
                  <c:v>46.572222222222223</c:v>
                </c:pt>
                <c:pt idx="12">
                  <c:v>46.763333333333328</c:v>
                </c:pt>
                <c:pt idx="13">
                  <c:v>46.194444444444436</c:v>
                </c:pt>
                <c:pt idx="14">
                  <c:v>46.205555555555549</c:v>
                </c:pt>
                <c:pt idx="15">
                  <c:v>44.671111111111117</c:v>
                </c:pt>
                <c:pt idx="16">
                  <c:v>49.126666666666672</c:v>
                </c:pt>
                <c:pt idx="17">
                  <c:v>46.607777777777777</c:v>
                </c:pt>
                <c:pt idx="18">
                  <c:v>47.215555555555554</c:v>
                </c:pt>
                <c:pt idx="19">
                  <c:v>46.480000000000004</c:v>
                </c:pt>
                <c:pt idx="20">
                  <c:v>30.49666666666667</c:v>
                </c:pt>
                <c:pt idx="21">
                  <c:v>40.988888888888887</c:v>
                </c:pt>
                <c:pt idx="22">
                  <c:v>39.892222222222223</c:v>
                </c:pt>
                <c:pt idx="23">
                  <c:v>39.82</c:v>
                </c:pt>
                <c:pt idx="24">
                  <c:v>39.86</c:v>
                </c:pt>
                <c:pt idx="25">
                  <c:v>25.29111111111111</c:v>
                </c:pt>
                <c:pt idx="26">
                  <c:v>25.790000000000003</c:v>
                </c:pt>
                <c:pt idx="27">
                  <c:v>23.899999999999995</c:v>
                </c:pt>
                <c:pt idx="28">
                  <c:v>24.645555555555557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79-4DFF-B90D-9475411AB23F}"/>
            </c:ext>
          </c:extLst>
        </c:ser>
        <c:ser>
          <c:idx val="2"/>
          <c:order val="2"/>
          <c:tx>
            <c:strRef>
              <c:f>'Averages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Accuracy'!$F$220:$F$248</c:f>
              <c:numCache>
                <c:formatCode>General</c:formatCode>
                <c:ptCount val="29"/>
                <c:pt idx="0">
                  <c:v>38.35</c:v>
                </c:pt>
                <c:pt idx="1">
                  <c:v>42.430000000000007</c:v>
                </c:pt>
                <c:pt idx="2">
                  <c:v>34.855555555555554</c:v>
                </c:pt>
                <c:pt idx="3">
                  <c:v>44.026666666666671</c:v>
                </c:pt>
                <c:pt idx="4">
                  <c:v>45.221111111111114</c:v>
                </c:pt>
                <c:pt idx="5">
                  <c:v>46.013333333333328</c:v>
                </c:pt>
                <c:pt idx="6">
                  <c:v>44.957777777777771</c:v>
                </c:pt>
                <c:pt idx="7">
                  <c:v>46.010000000000005</c:v>
                </c:pt>
                <c:pt idx="8">
                  <c:v>44.472222222222221</c:v>
                </c:pt>
                <c:pt idx="9">
                  <c:v>44.584444444444443</c:v>
                </c:pt>
                <c:pt idx="10">
                  <c:v>44.466666666666669</c:v>
                </c:pt>
                <c:pt idx="11">
                  <c:v>45.581111111111113</c:v>
                </c:pt>
                <c:pt idx="12">
                  <c:v>45.818888888888893</c:v>
                </c:pt>
                <c:pt idx="13">
                  <c:v>43.934444444444445</c:v>
                </c:pt>
                <c:pt idx="14">
                  <c:v>46.486666666666665</c:v>
                </c:pt>
                <c:pt idx="15">
                  <c:v>44.015555555555551</c:v>
                </c:pt>
                <c:pt idx="16">
                  <c:v>45.204444444444441</c:v>
                </c:pt>
                <c:pt idx="17">
                  <c:v>45.975555555555545</c:v>
                </c:pt>
                <c:pt idx="18">
                  <c:v>44.24444444444444</c:v>
                </c:pt>
                <c:pt idx="19">
                  <c:v>45.565555555555562</c:v>
                </c:pt>
                <c:pt idx="20">
                  <c:v>28.205555555555559</c:v>
                </c:pt>
                <c:pt idx="21">
                  <c:v>29.714444444444446</c:v>
                </c:pt>
                <c:pt idx="22">
                  <c:v>28.193333333333332</c:v>
                </c:pt>
                <c:pt idx="23">
                  <c:v>27.754444444444445</c:v>
                </c:pt>
                <c:pt idx="24">
                  <c:v>29.801111111111108</c:v>
                </c:pt>
                <c:pt idx="25">
                  <c:v>16.303333333333331</c:v>
                </c:pt>
                <c:pt idx="26">
                  <c:v>16.950000000000003</c:v>
                </c:pt>
                <c:pt idx="27">
                  <c:v>15.865555555555554</c:v>
                </c:pt>
                <c:pt idx="28">
                  <c:v>16.894444444444442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79-4DFF-B90D-9475411AB23F}"/>
            </c:ext>
          </c:extLst>
        </c:ser>
        <c:ser>
          <c:idx val="3"/>
          <c:order val="3"/>
          <c:tx>
            <c:strRef>
              <c:f>'Averages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'Averages Accuracy'!$G$220:$G$248</c:f>
              <c:numCache>
                <c:formatCode>General</c:formatCode>
                <c:ptCount val="29"/>
                <c:pt idx="0">
                  <c:v>34.213333333333331</c:v>
                </c:pt>
                <c:pt idx="1">
                  <c:v>35.262222222222221</c:v>
                </c:pt>
                <c:pt idx="2">
                  <c:v>34.233333333333334</c:v>
                </c:pt>
                <c:pt idx="3">
                  <c:v>34.387777777777778</c:v>
                </c:pt>
                <c:pt idx="4">
                  <c:v>34.697777777777773</c:v>
                </c:pt>
                <c:pt idx="5">
                  <c:v>43.06666666666667</c:v>
                </c:pt>
                <c:pt idx="6">
                  <c:v>43.419999999999987</c:v>
                </c:pt>
                <c:pt idx="7">
                  <c:v>41.716666666666669</c:v>
                </c:pt>
                <c:pt idx="8">
                  <c:v>44.231111111111119</c:v>
                </c:pt>
                <c:pt idx="9">
                  <c:v>43.91</c:v>
                </c:pt>
                <c:pt idx="10">
                  <c:v>44.738888888888894</c:v>
                </c:pt>
                <c:pt idx="11">
                  <c:v>45.608888888888892</c:v>
                </c:pt>
                <c:pt idx="12">
                  <c:v>44.769999999999996</c:v>
                </c:pt>
                <c:pt idx="13">
                  <c:v>45.591111111111111</c:v>
                </c:pt>
                <c:pt idx="14">
                  <c:v>46.566666666666663</c:v>
                </c:pt>
                <c:pt idx="15">
                  <c:v>46.423333333333332</c:v>
                </c:pt>
                <c:pt idx="16">
                  <c:v>50.492222222222225</c:v>
                </c:pt>
                <c:pt idx="17">
                  <c:v>45.353333333333332</c:v>
                </c:pt>
                <c:pt idx="18">
                  <c:v>46.052222222222227</c:v>
                </c:pt>
                <c:pt idx="19">
                  <c:v>44.956666666666671</c:v>
                </c:pt>
                <c:pt idx="20">
                  <c:v>31.55222222222222</c:v>
                </c:pt>
                <c:pt idx="21">
                  <c:v>32.158888888888889</c:v>
                </c:pt>
                <c:pt idx="22">
                  <c:v>31.084444444444443</c:v>
                </c:pt>
                <c:pt idx="23">
                  <c:v>30.935555555555556</c:v>
                </c:pt>
                <c:pt idx="24">
                  <c:v>30.919999999999998</c:v>
                </c:pt>
                <c:pt idx="25">
                  <c:v>17.757777777777775</c:v>
                </c:pt>
                <c:pt idx="26">
                  <c:v>18.688888888888886</c:v>
                </c:pt>
                <c:pt idx="27">
                  <c:v>18.945555555555554</c:v>
                </c:pt>
                <c:pt idx="28">
                  <c:v>18.015555555555558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9-4DFF-B90D-9475411A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79119414069931793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Accuracy'!$D$4:$D$33</c:f>
              <c:numCache>
                <c:formatCode>General</c:formatCode>
                <c:ptCount val="30"/>
                <c:pt idx="0">
                  <c:v>38.894285714285715</c:v>
                </c:pt>
                <c:pt idx="1">
                  <c:v>33.6175</c:v>
                </c:pt>
                <c:pt idx="2">
                  <c:v>34.105000000000004</c:v>
                </c:pt>
                <c:pt idx="3">
                  <c:v>39.893749999999997</c:v>
                </c:pt>
                <c:pt idx="4">
                  <c:v>34.14</c:v>
                </c:pt>
                <c:pt idx="5">
                  <c:v>47.693333333333335</c:v>
                </c:pt>
                <c:pt idx="6">
                  <c:v>50.267777777777781</c:v>
                </c:pt>
                <c:pt idx="7">
                  <c:v>45.024444444444441</c:v>
                </c:pt>
                <c:pt idx="8">
                  <c:v>51.861111111111114</c:v>
                </c:pt>
                <c:pt idx="9">
                  <c:v>48.337777777777788</c:v>
                </c:pt>
                <c:pt idx="10">
                  <c:v>54.934444444444438</c:v>
                </c:pt>
                <c:pt idx="11">
                  <c:v>54.637777777777778</c:v>
                </c:pt>
                <c:pt idx="12">
                  <c:v>55.195555555555558</c:v>
                </c:pt>
                <c:pt idx="13">
                  <c:v>54.583333333333329</c:v>
                </c:pt>
                <c:pt idx="14">
                  <c:v>54.608888888888885</c:v>
                </c:pt>
                <c:pt idx="15">
                  <c:v>55.815555555555562</c:v>
                </c:pt>
                <c:pt idx="16">
                  <c:v>56.952222222222218</c:v>
                </c:pt>
                <c:pt idx="17">
                  <c:v>56.178888888888885</c:v>
                </c:pt>
                <c:pt idx="18">
                  <c:v>56.535555555555547</c:v>
                </c:pt>
                <c:pt idx="19">
                  <c:v>55.273333333333341</c:v>
                </c:pt>
                <c:pt idx="20">
                  <c:v>62.724444444444444</c:v>
                </c:pt>
                <c:pt idx="21">
                  <c:v>62.841111111111118</c:v>
                </c:pt>
                <c:pt idx="22">
                  <c:v>62.484444444444449</c:v>
                </c:pt>
                <c:pt idx="23">
                  <c:v>61.926666666666669</c:v>
                </c:pt>
                <c:pt idx="24">
                  <c:v>60.924444444444447</c:v>
                </c:pt>
                <c:pt idx="25">
                  <c:v>65.635555555555555</c:v>
                </c:pt>
                <c:pt idx="26">
                  <c:v>65.086666666666673</c:v>
                </c:pt>
                <c:pt idx="27">
                  <c:v>64.977777777777774</c:v>
                </c:pt>
                <c:pt idx="28">
                  <c:v>63.675555555555562</c:v>
                </c:pt>
                <c:pt idx="29">
                  <c:v>62.821111111111108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04-8F35-9BED9ABA5BD3}"/>
            </c:ext>
          </c:extLst>
        </c:ser>
        <c:ser>
          <c:idx val="1"/>
          <c:order val="1"/>
          <c:tx>
            <c:strRef>
              <c:f>'Avgs no fails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Accuracy'!$E$4:$E$33</c:f>
              <c:numCache>
                <c:formatCode>General</c:formatCode>
                <c:ptCount val="30"/>
                <c:pt idx="0">
                  <c:v>43.916666666666664</c:v>
                </c:pt>
                <c:pt idx="1">
                  <c:v>40.223333333333329</c:v>
                </c:pt>
                <c:pt idx="2">
                  <c:v>35.741666666666667</c:v>
                </c:pt>
                <c:pt idx="3">
                  <c:v>40.316666666666663</c:v>
                </c:pt>
                <c:pt idx="4">
                  <c:v>44.531666666666666</c:v>
                </c:pt>
                <c:pt idx="5">
                  <c:v>46.976666666666667</c:v>
                </c:pt>
                <c:pt idx="6">
                  <c:v>43.598333333333329</c:v>
                </c:pt>
                <c:pt idx="7">
                  <c:v>42.461666666666666</c:v>
                </c:pt>
                <c:pt idx="8">
                  <c:v>44.151666666666671</c:v>
                </c:pt>
                <c:pt idx="9">
                  <c:v>45.49666666666667</c:v>
                </c:pt>
                <c:pt idx="10">
                  <c:v>41.18333333333333</c:v>
                </c:pt>
                <c:pt idx="11">
                  <c:v>46.18571428571429</c:v>
                </c:pt>
                <c:pt idx="12">
                  <c:v>45.911249999999995</c:v>
                </c:pt>
                <c:pt idx="13">
                  <c:v>47.86</c:v>
                </c:pt>
                <c:pt idx="14">
                  <c:v>38.08428571428572</c:v>
                </c:pt>
                <c:pt idx="15">
                  <c:v>44.844444444444449</c:v>
                </c:pt>
                <c:pt idx="16">
                  <c:v>49.033333333333331</c:v>
                </c:pt>
                <c:pt idx="17">
                  <c:v>46.737777777777779</c:v>
                </c:pt>
                <c:pt idx="18">
                  <c:v>49.185555555555567</c:v>
                </c:pt>
                <c:pt idx="19">
                  <c:v>51.808888888888887</c:v>
                </c:pt>
                <c:pt idx="20">
                  <c:v>49.427777777777777</c:v>
                </c:pt>
                <c:pt idx="21">
                  <c:v>50.262222222222221</c:v>
                </c:pt>
                <c:pt idx="22">
                  <c:v>48.683333333333344</c:v>
                </c:pt>
                <c:pt idx="23">
                  <c:v>48.822222222222223</c:v>
                </c:pt>
                <c:pt idx="24">
                  <c:v>48.093333333333334</c:v>
                </c:pt>
                <c:pt idx="25">
                  <c:v>47.56333333333334</c:v>
                </c:pt>
                <c:pt idx="26">
                  <c:v>48.292222222222222</c:v>
                </c:pt>
                <c:pt idx="27">
                  <c:v>47.306666666666665</c:v>
                </c:pt>
                <c:pt idx="28">
                  <c:v>46.75222222222223</c:v>
                </c:pt>
                <c:pt idx="29">
                  <c:v>46.824444444444438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04-8F35-9BED9ABA5BD3}"/>
            </c:ext>
          </c:extLst>
        </c:ser>
        <c:ser>
          <c:idx val="2"/>
          <c:order val="2"/>
          <c:tx>
            <c:strRef>
              <c:f>'Avgs no fails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Accuracy'!$F$4:$F$33</c:f>
              <c:numCache>
                <c:formatCode>General</c:formatCode>
                <c:ptCount val="30"/>
                <c:pt idx="0">
                  <c:v>40.217142857142861</c:v>
                </c:pt>
                <c:pt idx="1">
                  <c:v>38.198571428571427</c:v>
                </c:pt>
                <c:pt idx="2">
                  <c:v>35.177142857142861</c:v>
                </c:pt>
                <c:pt idx="3">
                  <c:v>40.025714285714287</c:v>
                </c:pt>
                <c:pt idx="4">
                  <c:v>39.184285714285707</c:v>
                </c:pt>
                <c:pt idx="5">
                  <c:v>39.071249999999999</c:v>
                </c:pt>
                <c:pt idx="6">
                  <c:v>52.466666666666669</c:v>
                </c:pt>
                <c:pt idx="7">
                  <c:v>43.91375</c:v>
                </c:pt>
                <c:pt idx="8">
                  <c:v>45.517499999999998</c:v>
                </c:pt>
                <c:pt idx="9">
                  <c:v>34.455555555555556</c:v>
                </c:pt>
                <c:pt idx="10">
                  <c:v>44.945555555555558</c:v>
                </c:pt>
                <c:pt idx="11">
                  <c:v>45.43888888888889</c:v>
                </c:pt>
                <c:pt idx="12">
                  <c:v>44.874444444444443</c:v>
                </c:pt>
                <c:pt idx="13">
                  <c:v>44.367777777777775</c:v>
                </c:pt>
                <c:pt idx="14">
                  <c:v>43.842222222222226</c:v>
                </c:pt>
                <c:pt idx="15">
                  <c:v>44.904444444444451</c:v>
                </c:pt>
                <c:pt idx="16">
                  <c:v>44.286666666666669</c:v>
                </c:pt>
                <c:pt idx="17">
                  <c:v>45.088888888888896</c:v>
                </c:pt>
                <c:pt idx="18">
                  <c:v>44.366666666666667</c:v>
                </c:pt>
                <c:pt idx="19">
                  <c:v>44.298888888888889</c:v>
                </c:pt>
                <c:pt idx="20">
                  <c:v>45.214444444444446</c:v>
                </c:pt>
                <c:pt idx="21">
                  <c:v>44.64</c:v>
                </c:pt>
                <c:pt idx="22">
                  <c:v>45.024444444444455</c:v>
                </c:pt>
                <c:pt idx="23">
                  <c:v>43.444444444444436</c:v>
                </c:pt>
                <c:pt idx="24">
                  <c:v>44.762222222222221</c:v>
                </c:pt>
                <c:pt idx="25">
                  <c:v>45.891111111111108</c:v>
                </c:pt>
                <c:pt idx="26">
                  <c:v>45.470000000000006</c:v>
                </c:pt>
                <c:pt idx="27">
                  <c:v>45.388888888888886</c:v>
                </c:pt>
                <c:pt idx="28">
                  <c:v>44.887777777777778</c:v>
                </c:pt>
                <c:pt idx="29">
                  <c:v>45.026666666666671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04-8F35-9BED9ABA5BD3}"/>
            </c:ext>
          </c:extLst>
        </c:ser>
        <c:ser>
          <c:idx val="3"/>
          <c:order val="3"/>
          <c:tx>
            <c:strRef>
              <c:f>'Avgs no fails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Accuracy'!$G$4:$G$33</c:f>
              <c:numCache>
                <c:formatCode>General</c:formatCode>
                <c:ptCount val="30"/>
                <c:pt idx="0">
                  <c:v>38.828333333333333</c:v>
                </c:pt>
                <c:pt idx="1">
                  <c:v>35.47</c:v>
                </c:pt>
                <c:pt idx="2">
                  <c:v>35.588333333333331</c:v>
                </c:pt>
                <c:pt idx="3">
                  <c:v>41.65</c:v>
                </c:pt>
                <c:pt idx="4">
                  <c:v>41.184000000000005</c:v>
                </c:pt>
                <c:pt idx="5">
                  <c:v>54.367142857142866</c:v>
                </c:pt>
                <c:pt idx="6">
                  <c:v>52.372857142857136</c:v>
                </c:pt>
                <c:pt idx="7">
                  <c:v>51.987142857142864</c:v>
                </c:pt>
                <c:pt idx="8">
                  <c:v>50.865714285714297</c:v>
                </c:pt>
                <c:pt idx="9">
                  <c:v>50.442857142857143</c:v>
                </c:pt>
                <c:pt idx="10">
                  <c:v>52.691111111111105</c:v>
                </c:pt>
                <c:pt idx="11">
                  <c:v>51.922222222222217</c:v>
                </c:pt>
                <c:pt idx="12">
                  <c:v>52.739999999999995</c:v>
                </c:pt>
                <c:pt idx="13">
                  <c:v>51.645555555555546</c:v>
                </c:pt>
                <c:pt idx="14">
                  <c:v>53.3</c:v>
                </c:pt>
                <c:pt idx="15">
                  <c:v>55.446666666666665</c:v>
                </c:pt>
                <c:pt idx="16">
                  <c:v>56.162222222222219</c:v>
                </c:pt>
                <c:pt idx="17">
                  <c:v>55.495555555555555</c:v>
                </c:pt>
                <c:pt idx="18">
                  <c:v>54.786666666666669</c:v>
                </c:pt>
                <c:pt idx="19">
                  <c:v>55.335555555555544</c:v>
                </c:pt>
                <c:pt idx="20">
                  <c:v>62.484444444444435</c:v>
                </c:pt>
                <c:pt idx="21">
                  <c:v>63.164444444444449</c:v>
                </c:pt>
                <c:pt idx="22">
                  <c:v>61.731111111111119</c:v>
                </c:pt>
                <c:pt idx="23">
                  <c:v>61.454444444444448</c:v>
                </c:pt>
                <c:pt idx="24">
                  <c:v>61.143333333333331</c:v>
                </c:pt>
                <c:pt idx="25">
                  <c:v>65.013333333333335</c:v>
                </c:pt>
                <c:pt idx="26">
                  <c:v>64.34</c:v>
                </c:pt>
                <c:pt idx="27">
                  <c:v>63.82</c:v>
                </c:pt>
                <c:pt idx="28">
                  <c:v>62.803333333333335</c:v>
                </c:pt>
                <c:pt idx="29">
                  <c:v>61.842222222222212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52-4804-8F35-9BED9ABA5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2670930447381648"/>
          <c:h val="8.844767291952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Accuracy'!$D$40:$D$69</c:f>
              <c:numCache>
                <c:formatCode>General</c:formatCode>
                <c:ptCount val="30"/>
                <c:pt idx="0">
                  <c:v>56.943333333333335</c:v>
                </c:pt>
                <c:pt idx="1">
                  <c:v>54.756666666666675</c:v>
                </c:pt>
                <c:pt idx="2">
                  <c:v>55.395555555555546</c:v>
                </c:pt>
                <c:pt idx="3">
                  <c:v>53.66</c:v>
                </c:pt>
                <c:pt idx="4">
                  <c:v>51.621111111111112</c:v>
                </c:pt>
                <c:pt idx="5">
                  <c:v>55.744444444444447</c:v>
                </c:pt>
                <c:pt idx="6">
                  <c:v>55.86666666666666</c:v>
                </c:pt>
                <c:pt idx="7">
                  <c:v>55.077777777777776</c:v>
                </c:pt>
                <c:pt idx="8">
                  <c:v>55.366666666666667</c:v>
                </c:pt>
                <c:pt idx="9">
                  <c:v>54.133333333333326</c:v>
                </c:pt>
                <c:pt idx="10">
                  <c:v>58.677777777777777</c:v>
                </c:pt>
                <c:pt idx="11">
                  <c:v>57.411111111111104</c:v>
                </c:pt>
                <c:pt idx="12">
                  <c:v>56.422222222222217</c:v>
                </c:pt>
                <c:pt idx="13">
                  <c:v>55.43333333333333</c:v>
                </c:pt>
                <c:pt idx="14">
                  <c:v>54.166666666666671</c:v>
                </c:pt>
                <c:pt idx="15">
                  <c:v>56.277777777777779</c:v>
                </c:pt>
                <c:pt idx="16">
                  <c:v>56.288888888888884</c:v>
                </c:pt>
                <c:pt idx="17">
                  <c:v>54.555555555555557</c:v>
                </c:pt>
                <c:pt idx="18">
                  <c:v>54.766666666666673</c:v>
                </c:pt>
                <c:pt idx="19">
                  <c:v>53.866666666666674</c:v>
                </c:pt>
                <c:pt idx="20">
                  <c:v>62.311111111111117</c:v>
                </c:pt>
                <c:pt idx="21">
                  <c:v>61.488888888888887</c:v>
                </c:pt>
                <c:pt idx="22">
                  <c:v>60.422222222222231</c:v>
                </c:pt>
                <c:pt idx="23">
                  <c:v>58.855555555555561</c:v>
                </c:pt>
                <c:pt idx="24">
                  <c:v>57.900000000000006</c:v>
                </c:pt>
                <c:pt idx="25">
                  <c:v>64.577777777777769</c:v>
                </c:pt>
                <c:pt idx="26">
                  <c:v>63.166666666666664</c:v>
                </c:pt>
                <c:pt idx="27">
                  <c:v>61.466666666666669</c:v>
                </c:pt>
                <c:pt idx="28">
                  <c:v>61.333333333333336</c:v>
                </c:pt>
                <c:pt idx="29">
                  <c:v>60.066666666666656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6-BD42-385078ABDFEC}"/>
            </c:ext>
          </c:extLst>
        </c:ser>
        <c:ser>
          <c:idx val="1"/>
          <c:order val="1"/>
          <c:tx>
            <c:strRef>
              <c:f>'Avgs no fails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Accuracy'!$E$40:$E$69</c:f>
              <c:numCache>
                <c:formatCode>General</c:formatCode>
                <c:ptCount val="30"/>
                <c:pt idx="0">
                  <c:v>57.435555555555553</c:v>
                </c:pt>
                <c:pt idx="1">
                  <c:v>56.065555555555555</c:v>
                </c:pt>
                <c:pt idx="2">
                  <c:v>55.361111111111114</c:v>
                </c:pt>
                <c:pt idx="3">
                  <c:v>55.013333333333321</c:v>
                </c:pt>
                <c:pt idx="4">
                  <c:v>52.032222222222217</c:v>
                </c:pt>
                <c:pt idx="5">
                  <c:v>52.433333333333337</c:v>
                </c:pt>
                <c:pt idx="6">
                  <c:v>50.833333333333336</c:v>
                </c:pt>
                <c:pt idx="7">
                  <c:v>50.6</c:v>
                </c:pt>
                <c:pt idx="8">
                  <c:v>50.322222222222223</c:v>
                </c:pt>
                <c:pt idx="9">
                  <c:v>50.044444444444444</c:v>
                </c:pt>
                <c:pt idx="10">
                  <c:v>53.444444444444443</c:v>
                </c:pt>
                <c:pt idx="11">
                  <c:v>52.366666666666674</c:v>
                </c:pt>
                <c:pt idx="12">
                  <c:v>52.244444444444447</c:v>
                </c:pt>
                <c:pt idx="13">
                  <c:v>51.844444444444449</c:v>
                </c:pt>
                <c:pt idx="14">
                  <c:v>51.466666666666669</c:v>
                </c:pt>
                <c:pt idx="15">
                  <c:v>55.822222222222223</c:v>
                </c:pt>
                <c:pt idx="16">
                  <c:v>55.333333333333336</c:v>
                </c:pt>
                <c:pt idx="17">
                  <c:v>54.63333333333334</c:v>
                </c:pt>
                <c:pt idx="18">
                  <c:v>53.74444444444444</c:v>
                </c:pt>
                <c:pt idx="19">
                  <c:v>53.466666666666661</c:v>
                </c:pt>
                <c:pt idx="20">
                  <c:v>60.955555555555556</c:v>
                </c:pt>
                <c:pt idx="21">
                  <c:v>61</c:v>
                </c:pt>
                <c:pt idx="22">
                  <c:v>60.011111111111099</c:v>
                </c:pt>
                <c:pt idx="23">
                  <c:v>60.077777777777769</c:v>
                </c:pt>
                <c:pt idx="24">
                  <c:v>58.766666666666666</c:v>
                </c:pt>
                <c:pt idx="25">
                  <c:v>55.699999999999996</c:v>
                </c:pt>
                <c:pt idx="26">
                  <c:v>56.066666666666663</c:v>
                </c:pt>
                <c:pt idx="27">
                  <c:v>55.433333333333337</c:v>
                </c:pt>
                <c:pt idx="28">
                  <c:v>55.300000000000004</c:v>
                </c:pt>
                <c:pt idx="29">
                  <c:v>55.366666666666674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F-4786-BD42-385078ABDFEC}"/>
            </c:ext>
          </c:extLst>
        </c:ser>
        <c:ser>
          <c:idx val="2"/>
          <c:order val="2"/>
          <c:tx>
            <c:strRef>
              <c:f>'Avgs no fails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Accuracy'!$F$40:$F$69</c:f>
              <c:numCache>
                <c:formatCode>General</c:formatCode>
                <c:ptCount val="30"/>
                <c:pt idx="0">
                  <c:v>46.650000000000006</c:v>
                </c:pt>
                <c:pt idx="1">
                  <c:v>47.016666666666666</c:v>
                </c:pt>
                <c:pt idx="2">
                  <c:v>47.00888888888889</c:v>
                </c:pt>
                <c:pt idx="3">
                  <c:v>46.2</c:v>
                </c:pt>
                <c:pt idx="4">
                  <c:v>45.791111111111114</c:v>
                </c:pt>
                <c:pt idx="5">
                  <c:v>45.966666666666669</c:v>
                </c:pt>
                <c:pt idx="6">
                  <c:v>45.98888888888888</c:v>
                </c:pt>
                <c:pt idx="7">
                  <c:v>46.48888888888888</c:v>
                </c:pt>
                <c:pt idx="8">
                  <c:v>44.81111111111111</c:v>
                </c:pt>
                <c:pt idx="9">
                  <c:v>45.211111111111109</c:v>
                </c:pt>
                <c:pt idx="10">
                  <c:v>46.522222222222219</c:v>
                </c:pt>
                <c:pt idx="11">
                  <c:v>45.36666666666666</c:v>
                </c:pt>
                <c:pt idx="12">
                  <c:v>45.466666666666669</c:v>
                </c:pt>
                <c:pt idx="13">
                  <c:v>44.322222222222223</c:v>
                </c:pt>
                <c:pt idx="14">
                  <c:v>45.611111111111114</c:v>
                </c:pt>
                <c:pt idx="15">
                  <c:v>46.333333333333321</c:v>
                </c:pt>
                <c:pt idx="16">
                  <c:v>44.099999999999994</c:v>
                </c:pt>
                <c:pt idx="17">
                  <c:v>46.166666666666664</c:v>
                </c:pt>
                <c:pt idx="18">
                  <c:v>44.74444444444444</c:v>
                </c:pt>
                <c:pt idx="19">
                  <c:v>45.477777777777781</c:v>
                </c:pt>
                <c:pt idx="20">
                  <c:v>45.988888888888887</c:v>
                </c:pt>
                <c:pt idx="21">
                  <c:v>45.033333333333331</c:v>
                </c:pt>
                <c:pt idx="22">
                  <c:v>45.70000000000001</c:v>
                </c:pt>
                <c:pt idx="23">
                  <c:v>44.511111111111113</c:v>
                </c:pt>
                <c:pt idx="24">
                  <c:v>45.288888888888884</c:v>
                </c:pt>
                <c:pt idx="25">
                  <c:v>46.277777777777779</c:v>
                </c:pt>
                <c:pt idx="26">
                  <c:v>45.422222222222224</c:v>
                </c:pt>
                <c:pt idx="27">
                  <c:v>46.400000000000006</c:v>
                </c:pt>
                <c:pt idx="28">
                  <c:v>45.155555555555551</c:v>
                </c:pt>
                <c:pt idx="29">
                  <c:v>45.111111111111114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F-4786-BD42-385078ABDFEC}"/>
            </c:ext>
          </c:extLst>
        </c:ser>
        <c:ser>
          <c:idx val="3"/>
          <c:order val="3"/>
          <c:tx>
            <c:strRef>
              <c:f>'Avgs no fails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Accuracy'!$G$40:$G$69</c:f>
              <c:numCache>
                <c:formatCode>General</c:formatCode>
                <c:ptCount val="30"/>
                <c:pt idx="0">
                  <c:v>56.776666666666671</c:v>
                </c:pt>
                <c:pt idx="1">
                  <c:v>55.154444444444444</c:v>
                </c:pt>
                <c:pt idx="2">
                  <c:v>54.976666666666659</c:v>
                </c:pt>
                <c:pt idx="3">
                  <c:v>53.972222222222214</c:v>
                </c:pt>
                <c:pt idx="4">
                  <c:v>52.407777777777781</c:v>
                </c:pt>
                <c:pt idx="5">
                  <c:v>56.355555555555561</c:v>
                </c:pt>
                <c:pt idx="6">
                  <c:v>55.63333333333334</c:v>
                </c:pt>
                <c:pt idx="7">
                  <c:v>55.944444444444443</c:v>
                </c:pt>
                <c:pt idx="8">
                  <c:v>55.388888888888893</c:v>
                </c:pt>
                <c:pt idx="9">
                  <c:v>54.111111111111114</c:v>
                </c:pt>
                <c:pt idx="10">
                  <c:v>57.477777777777774</c:v>
                </c:pt>
                <c:pt idx="11">
                  <c:v>56.011111111111106</c:v>
                </c:pt>
                <c:pt idx="12">
                  <c:v>55.266666666666666</c:v>
                </c:pt>
                <c:pt idx="13">
                  <c:v>54.955555555555549</c:v>
                </c:pt>
                <c:pt idx="14">
                  <c:v>53.199999999999996</c:v>
                </c:pt>
                <c:pt idx="15">
                  <c:v>56.333333333333336</c:v>
                </c:pt>
                <c:pt idx="16">
                  <c:v>55.366666666666674</c:v>
                </c:pt>
                <c:pt idx="17">
                  <c:v>54.133333333333333</c:v>
                </c:pt>
                <c:pt idx="18">
                  <c:v>54.144444444444453</c:v>
                </c:pt>
                <c:pt idx="19">
                  <c:v>53.588888888888889</c:v>
                </c:pt>
                <c:pt idx="20">
                  <c:v>60.755555555555553</c:v>
                </c:pt>
                <c:pt idx="21">
                  <c:v>59.411111111111104</c:v>
                </c:pt>
                <c:pt idx="22">
                  <c:v>58.455555555555549</c:v>
                </c:pt>
                <c:pt idx="23">
                  <c:v>57.133333333333326</c:v>
                </c:pt>
                <c:pt idx="24">
                  <c:v>56.222222222222221</c:v>
                </c:pt>
                <c:pt idx="25">
                  <c:v>62.93333333333333</c:v>
                </c:pt>
                <c:pt idx="26">
                  <c:v>61.722222222222221</c:v>
                </c:pt>
                <c:pt idx="27">
                  <c:v>60.422222222222231</c:v>
                </c:pt>
                <c:pt idx="28">
                  <c:v>60.077777777777769</c:v>
                </c:pt>
                <c:pt idx="29">
                  <c:v>59.355555555555561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6-BD42-385078AB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Accuracy'!$D$76:$D$105</c:f>
              <c:numCache>
                <c:formatCode>General</c:formatCode>
                <c:ptCount val="30"/>
                <c:pt idx="0">
                  <c:v>56.437777777777782</c:v>
                </c:pt>
                <c:pt idx="1">
                  <c:v>54.367777777777775</c:v>
                </c:pt>
                <c:pt idx="2">
                  <c:v>56.916666666666664</c:v>
                </c:pt>
                <c:pt idx="3">
                  <c:v>57.907499999999999</c:v>
                </c:pt>
                <c:pt idx="4">
                  <c:v>57.169999999999995</c:v>
                </c:pt>
                <c:pt idx="5">
                  <c:v>60.02000000000001</c:v>
                </c:pt>
                <c:pt idx="6">
                  <c:v>58.282222222222231</c:v>
                </c:pt>
                <c:pt idx="7">
                  <c:v>57.96</c:v>
                </c:pt>
                <c:pt idx="8">
                  <c:v>57.298888888888882</c:v>
                </c:pt>
                <c:pt idx="9">
                  <c:v>55.588888888888881</c:v>
                </c:pt>
                <c:pt idx="10">
                  <c:v>59.488888888888887</c:v>
                </c:pt>
                <c:pt idx="11">
                  <c:v>57.922222222222231</c:v>
                </c:pt>
                <c:pt idx="12">
                  <c:v>56.645555555555561</c:v>
                </c:pt>
                <c:pt idx="13">
                  <c:v>55.944444444444436</c:v>
                </c:pt>
                <c:pt idx="14">
                  <c:v>55.13333333333334</c:v>
                </c:pt>
                <c:pt idx="15">
                  <c:v>58.56666666666667</c:v>
                </c:pt>
                <c:pt idx="16">
                  <c:v>57.24444444444444</c:v>
                </c:pt>
                <c:pt idx="17">
                  <c:v>56.044444444444451</c:v>
                </c:pt>
                <c:pt idx="18">
                  <c:v>55.944444444444443</c:v>
                </c:pt>
                <c:pt idx="19">
                  <c:v>55.434444444444445</c:v>
                </c:pt>
                <c:pt idx="20">
                  <c:v>63.368888888888897</c:v>
                </c:pt>
                <c:pt idx="21">
                  <c:v>62.39</c:v>
                </c:pt>
                <c:pt idx="22">
                  <c:v>60.867777777777775</c:v>
                </c:pt>
                <c:pt idx="23">
                  <c:v>59.524444444444448</c:v>
                </c:pt>
                <c:pt idx="24">
                  <c:v>59.225555555555566</c:v>
                </c:pt>
                <c:pt idx="25">
                  <c:v>65</c:v>
                </c:pt>
                <c:pt idx="26">
                  <c:v>64.733333333333334</c:v>
                </c:pt>
                <c:pt idx="27">
                  <c:v>63.255555555555553</c:v>
                </c:pt>
                <c:pt idx="28">
                  <c:v>62.913333333333334</c:v>
                </c:pt>
                <c:pt idx="29">
                  <c:v>61.93666666666666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0-44F0-9DAE-2AEB5AC7BD7B}"/>
            </c:ext>
          </c:extLst>
        </c:ser>
        <c:ser>
          <c:idx val="1"/>
          <c:order val="1"/>
          <c:tx>
            <c:strRef>
              <c:f>'Avgs no fails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Accuracy'!$E$76:$E$105</c:f>
              <c:numCache>
                <c:formatCode>General</c:formatCode>
                <c:ptCount val="30"/>
                <c:pt idx="0">
                  <c:v>61.001111111111108</c:v>
                </c:pt>
                <c:pt idx="1">
                  <c:v>59.873750000000001</c:v>
                </c:pt>
                <c:pt idx="2">
                  <c:v>53.302222222222227</c:v>
                </c:pt>
                <c:pt idx="3">
                  <c:v>59.841250000000002</c:v>
                </c:pt>
                <c:pt idx="4">
                  <c:v>57.348749999999995</c:v>
                </c:pt>
                <c:pt idx="5">
                  <c:v>55.466666666666676</c:v>
                </c:pt>
                <c:pt idx="6">
                  <c:v>52.745555555555548</c:v>
                </c:pt>
                <c:pt idx="7">
                  <c:v>53.300000000000004</c:v>
                </c:pt>
                <c:pt idx="8">
                  <c:v>53.377777777777773</c:v>
                </c:pt>
                <c:pt idx="9">
                  <c:v>52.666666666666664</c:v>
                </c:pt>
                <c:pt idx="10">
                  <c:v>54.877777777777773</c:v>
                </c:pt>
                <c:pt idx="11">
                  <c:v>53.277777777777771</c:v>
                </c:pt>
                <c:pt idx="12">
                  <c:v>53.289999999999992</c:v>
                </c:pt>
                <c:pt idx="13">
                  <c:v>52.39</c:v>
                </c:pt>
                <c:pt idx="14">
                  <c:v>52.2</c:v>
                </c:pt>
                <c:pt idx="15">
                  <c:v>59.055555555555557</c:v>
                </c:pt>
                <c:pt idx="16">
                  <c:v>57.855555555555547</c:v>
                </c:pt>
                <c:pt idx="17">
                  <c:v>57.56666666666667</c:v>
                </c:pt>
                <c:pt idx="18">
                  <c:v>55.877777777777773</c:v>
                </c:pt>
                <c:pt idx="19">
                  <c:v>55.144444444444446</c:v>
                </c:pt>
                <c:pt idx="20">
                  <c:v>60.833333333333336</c:v>
                </c:pt>
                <c:pt idx="21">
                  <c:v>60.099999999999994</c:v>
                </c:pt>
                <c:pt idx="22">
                  <c:v>59.022222222222211</c:v>
                </c:pt>
                <c:pt idx="23">
                  <c:v>58.74444444444444</c:v>
                </c:pt>
                <c:pt idx="24">
                  <c:v>57.466666666666669</c:v>
                </c:pt>
                <c:pt idx="25">
                  <c:v>52.64</c:v>
                </c:pt>
                <c:pt idx="26">
                  <c:v>57.044444444444451</c:v>
                </c:pt>
                <c:pt idx="27">
                  <c:v>55.736666666666665</c:v>
                </c:pt>
                <c:pt idx="28">
                  <c:v>55.388888888888886</c:v>
                </c:pt>
                <c:pt idx="29">
                  <c:v>55.125555555555557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0-44F0-9DAE-2AEB5AC7BD7B}"/>
            </c:ext>
          </c:extLst>
        </c:ser>
        <c:ser>
          <c:idx val="2"/>
          <c:order val="2"/>
          <c:tx>
            <c:strRef>
              <c:f>'Avgs no fails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Accuracy'!$F$76:$F$105</c:f>
              <c:numCache>
                <c:formatCode>General</c:formatCode>
                <c:ptCount val="30"/>
                <c:pt idx="0">
                  <c:v>49.4375</c:v>
                </c:pt>
                <c:pt idx="1">
                  <c:v>44.320000000000007</c:v>
                </c:pt>
                <c:pt idx="2">
                  <c:v>49.091250000000002</c:v>
                </c:pt>
                <c:pt idx="3">
                  <c:v>49.037500000000001</c:v>
                </c:pt>
                <c:pt idx="4">
                  <c:v>48.096249999999998</c:v>
                </c:pt>
                <c:pt idx="5">
                  <c:v>45.767777777777788</c:v>
                </c:pt>
                <c:pt idx="6">
                  <c:v>46.332222222222221</c:v>
                </c:pt>
                <c:pt idx="7">
                  <c:v>47.066666666666663</c:v>
                </c:pt>
                <c:pt idx="8">
                  <c:v>45.644444444444439</c:v>
                </c:pt>
                <c:pt idx="9">
                  <c:v>45.815555555555562</c:v>
                </c:pt>
                <c:pt idx="10">
                  <c:v>46.588888888888889</c:v>
                </c:pt>
                <c:pt idx="11">
                  <c:v>45.077777777777776</c:v>
                </c:pt>
                <c:pt idx="12">
                  <c:v>46.155555555555559</c:v>
                </c:pt>
                <c:pt idx="13">
                  <c:v>44.611111111111114</c:v>
                </c:pt>
                <c:pt idx="14">
                  <c:v>45.56666666666667</c:v>
                </c:pt>
                <c:pt idx="15">
                  <c:v>46.077777777777783</c:v>
                </c:pt>
                <c:pt idx="16">
                  <c:v>44.633333333333326</c:v>
                </c:pt>
                <c:pt idx="17">
                  <c:v>45.844444444444441</c:v>
                </c:pt>
                <c:pt idx="18">
                  <c:v>44.68888888888889</c:v>
                </c:pt>
                <c:pt idx="19">
                  <c:v>45.3</c:v>
                </c:pt>
                <c:pt idx="20">
                  <c:v>45.602222222222217</c:v>
                </c:pt>
                <c:pt idx="21">
                  <c:v>45.035555555555554</c:v>
                </c:pt>
                <c:pt idx="22">
                  <c:v>45.446666666666658</c:v>
                </c:pt>
                <c:pt idx="23">
                  <c:v>44.624444444444443</c:v>
                </c:pt>
                <c:pt idx="24">
                  <c:v>45.80222222222222</c:v>
                </c:pt>
                <c:pt idx="25">
                  <c:v>46.177777777777777</c:v>
                </c:pt>
                <c:pt idx="26">
                  <c:v>45.445555555555558</c:v>
                </c:pt>
                <c:pt idx="27">
                  <c:v>45.934444444444445</c:v>
                </c:pt>
                <c:pt idx="28">
                  <c:v>44.99111111111111</c:v>
                </c:pt>
                <c:pt idx="29">
                  <c:v>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0-44F0-9DAE-2AEB5AC7BD7B}"/>
            </c:ext>
          </c:extLst>
        </c:ser>
        <c:ser>
          <c:idx val="3"/>
          <c:order val="3"/>
          <c:tx>
            <c:strRef>
              <c:f>'Avgs no fails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Accuracy'!$H$76:$H$105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Accuracy'!$G$76:$G$105</c:f>
              <c:numCache>
                <c:formatCode>General</c:formatCode>
                <c:ptCount val="30"/>
                <c:pt idx="0">
                  <c:v>63.98</c:v>
                </c:pt>
                <c:pt idx="1">
                  <c:v>61.344999999999999</c:v>
                </c:pt>
                <c:pt idx="2">
                  <c:v>54.402222222222214</c:v>
                </c:pt>
                <c:pt idx="3">
                  <c:v>60.681250000000006</c:v>
                </c:pt>
                <c:pt idx="4">
                  <c:v>58.606250000000003</c:v>
                </c:pt>
                <c:pt idx="5">
                  <c:v>59.252222222222223</c:v>
                </c:pt>
                <c:pt idx="6">
                  <c:v>57.61333333333333</c:v>
                </c:pt>
                <c:pt idx="7">
                  <c:v>57.86</c:v>
                </c:pt>
                <c:pt idx="8">
                  <c:v>56.524444444444434</c:v>
                </c:pt>
                <c:pt idx="9">
                  <c:v>55.08</c:v>
                </c:pt>
                <c:pt idx="10">
                  <c:v>58.711111111111109</c:v>
                </c:pt>
                <c:pt idx="11">
                  <c:v>56.955555555555556</c:v>
                </c:pt>
                <c:pt idx="12">
                  <c:v>56</c:v>
                </c:pt>
                <c:pt idx="13">
                  <c:v>56.044444444444444</c:v>
                </c:pt>
                <c:pt idx="14">
                  <c:v>54.155555555555551</c:v>
                </c:pt>
                <c:pt idx="15">
                  <c:v>57.611111111111114</c:v>
                </c:pt>
                <c:pt idx="16">
                  <c:v>56.646666666666668</c:v>
                </c:pt>
                <c:pt idx="17">
                  <c:v>55.022222222222226</c:v>
                </c:pt>
                <c:pt idx="18">
                  <c:v>55.866666666666667</c:v>
                </c:pt>
                <c:pt idx="19">
                  <c:v>54.111111111111114</c:v>
                </c:pt>
                <c:pt idx="20">
                  <c:v>62.622222222222227</c:v>
                </c:pt>
                <c:pt idx="21">
                  <c:v>60.988888888888887</c:v>
                </c:pt>
                <c:pt idx="22">
                  <c:v>60.445555555555558</c:v>
                </c:pt>
                <c:pt idx="23">
                  <c:v>59.456666666666671</c:v>
                </c:pt>
                <c:pt idx="24">
                  <c:v>58.693333333333335</c:v>
                </c:pt>
                <c:pt idx="25">
                  <c:v>64.033333333333346</c:v>
                </c:pt>
                <c:pt idx="26">
                  <c:v>62.744444444444447</c:v>
                </c:pt>
                <c:pt idx="27">
                  <c:v>61.951111111111103</c:v>
                </c:pt>
                <c:pt idx="28">
                  <c:v>61.445555555555558</c:v>
                </c:pt>
                <c:pt idx="29">
                  <c:v>60.601111111111123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0-44F0-9DAE-2AEB5AC7B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46.568888888888893</c:v>
                </c:pt>
                <c:pt idx="6">
                  <c:v>50.355555555555547</c:v>
                </c:pt>
                <c:pt idx="7">
                  <c:v>47.011111111111113</c:v>
                </c:pt>
                <c:pt idx="8">
                  <c:v>47.982222222222227</c:v>
                </c:pt>
                <c:pt idx="9">
                  <c:v>48.41</c:v>
                </c:pt>
                <c:pt idx="10">
                  <c:v>54.457777777777771</c:v>
                </c:pt>
                <c:pt idx="11">
                  <c:v>54.027777777777779</c:v>
                </c:pt>
                <c:pt idx="12">
                  <c:v>53.74111111111111</c:v>
                </c:pt>
                <c:pt idx="13">
                  <c:v>54.753333333333337</c:v>
                </c:pt>
                <c:pt idx="14">
                  <c:v>53.75222222222223</c:v>
                </c:pt>
                <c:pt idx="15">
                  <c:v>57.579999999999991</c:v>
                </c:pt>
                <c:pt idx="16">
                  <c:v>57.964444444444439</c:v>
                </c:pt>
                <c:pt idx="17">
                  <c:v>56.904444444444444</c:v>
                </c:pt>
                <c:pt idx="18">
                  <c:v>57.931111111111107</c:v>
                </c:pt>
                <c:pt idx="19">
                  <c:v>56.688888888888897</c:v>
                </c:pt>
                <c:pt idx="20">
                  <c:v>62.374444444444443</c:v>
                </c:pt>
                <c:pt idx="21">
                  <c:v>63.127777777777773</c:v>
                </c:pt>
                <c:pt idx="22">
                  <c:v>62.443333333333335</c:v>
                </c:pt>
                <c:pt idx="23">
                  <c:v>62.440000000000005</c:v>
                </c:pt>
                <c:pt idx="24">
                  <c:v>61.094444444444449</c:v>
                </c:pt>
                <c:pt idx="25">
                  <c:v>65.225555555555559</c:v>
                </c:pt>
                <c:pt idx="26">
                  <c:v>65.268888888888881</c:v>
                </c:pt>
                <c:pt idx="27">
                  <c:v>65.006666666666661</c:v>
                </c:pt>
                <c:pt idx="28">
                  <c:v>64.245555555555555</c:v>
                </c:pt>
                <c:pt idx="29">
                  <c:v>62.91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9-4094-B23B-2768EACA6E64}"/>
            </c:ext>
          </c:extLst>
        </c:ser>
        <c:ser>
          <c:idx val="1"/>
          <c:order val="1"/>
          <c:tx>
            <c:strRef>
              <c:f>'Avgs no fails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Accuracy'!$E$112:$E$141</c:f>
              <c:numCache>
                <c:formatCode>General</c:formatCode>
                <c:ptCount val="30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44.067499999999995</c:v>
                </c:pt>
                <c:pt idx="6">
                  <c:v>42.526249999999997</c:v>
                </c:pt>
                <c:pt idx="7">
                  <c:v>53.405000000000001</c:v>
                </c:pt>
                <c:pt idx="8">
                  <c:v>54.46875</c:v>
                </c:pt>
                <c:pt idx="9">
                  <c:v>51.057500000000005</c:v>
                </c:pt>
                <c:pt idx="10">
                  <c:v>45.91</c:v>
                </c:pt>
                <c:pt idx="11">
                  <c:v>46.074999999999996</c:v>
                </c:pt>
                <c:pt idx="12">
                  <c:v>43.43</c:v>
                </c:pt>
                <c:pt idx="13">
                  <c:v>43.78125</c:v>
                </c:pt>
                <c:pt idx="14">
                  <c:v>42.914999999999999</c:v>
                </c:pt>
                <c:pt idx="15">
                  <c:v>53.343333333333334</c:v>
                </c:pt>
                <c:pt idx="16">
                  <c:v>51.052222222222227</c:v>
                </c:pt>
                <c:pt idx="17">
                  <c:v>53.085555555555558</c:v>
                </c:pt>
                <c:pt idx="18">
                  <c:v>52.96</c:v>
                </c:pt>
                <c:pt idx="19">
                  <c:v>51.957777777777778</c:v>
                </c:pt>
                <c:pt idx="20">
                  <c:v>49.317777777777771</c:v>
                </c:pt>
                <c:pt idx="21">
                  <c:v>50.736666666666665</c:v>
                </c:pt>
                <c:pt idx="22">
                  <c:v>50.032222222222224</c:v>
                </c:pt>
                <c:pt idx="23">
                  <c:v>48.75555555555556</c:v>
                </c:pt>
                <c:pt idx="24">
                  <c:v>47.925555555555547</c:v>
                </c:pt>
                <c:pt idx="25">
                  <c:v>46.158888888888889</c:v>
                </c:pt>
                <c:pt idx="26">
                  <c:v>46.794444444444444</c:v>
                </c:pt>
                <c:pt idx="27">
                  <c:v>46.682222222222222</c:v>
                </c:pt>
                <c:pt idx="28">
                  <c:v>46.52</c:v>
                </c:pt>
                <c:pt idx="29">
                  <c:v>46.38666666666667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9-4094-B23B-2768EACA6E64}"/>
            </c:ext>
          </c:extLst>
        </c:ser>
        <c:ser>
          <c:idx val="2"/>
          <c:order val="2"/>
          <c:tx>
            <c:strRef>
              <c:f>'Avgs no fails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44.695</c:v>
                </c:pt>
                <c:pt idx="6">
                  <c:v>38.974444444444451</c:v>
                </c:pt>
                <c:pt idx="7">
                  <c:v>43.753749999999997</c:v>
                </c:pt>
                <c:pt idx="8">
                  <c:v>43.019999999999996</c:v>
                </c:pt>
                <c:pt idx="9">
                  <c:v>43.463750000000005</c:v>
                </c:pt>
                <c:pt idx="10">
                  <c:v>45.134444444444441</c:v>
                </c:pt>
                <c:pt idx="11">
                  <c:v>44.74111111111111</c:v>
                </c:pt>
                <c:pt idx="12">
                  <c:v>44.684444444444445</c:v>
                </c:pt>
                <c:pt idx="13">
                  <c:v>44.234444444444449</c:v>
                </c:pt>
                <c:pt idx="14">
                  <c:v>44.633333333333333</c:v>
                </c:pt>
                <c:pt idx="15">
                  <c:v>45.265555555555558</c:v>
                </c:pt>
                <c:pt idx="16">
                  <c:v>44.292222222222229</c:v>
                </c:pt>
                <c:pt idx="17">
                  <c:v>45.121111111111105</c:v>
                </c:pt>
                <c:pt idx="18">
                  <c:v>44.062222222222225</c:v>
                </c:pt>
                <c:pt idx="19">
                  <c:v>44.62</c:v>
                </c:pt>
                <c:pt idx="20">
                  <c:v>45.342222222222219</c:v>
                </c:pt>
                <c:pt idx="21">
                  <c:v>44.663333333333327</c:v>
                </c:pt>
                <c:pt idx="22">
                  <c:v>44.527777777777779</c:v>
                </c:pt>
                <c:pt idx="23">
                  <c:v>44.457777777777778</c:v>
                </c:pt>
                <c:pt idx="24">
                  <c:v>44.737777777777779</c:v>
                </c:pt>
                <c:pt idx="25">
                  <c:v>44.713333333333338</c:v>
                </c:pt>
                <c:pt idx="26">
                  <c:v>45.702222222222225</c:v>
                </c:pt>
                <c:pt idx="27">
                  <c:v>45.65</c:v>
                </c:pt>
                <c:pt idx="28">
                  <c:v>44.287777777777777</c:v>
                </c:pt>
                <c:pt idx="29">
                  <c:v>45.55555555555555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9-4094-B23B-2768EACA6E64}"/>
            </c:ext>
          </c:extLst>
        </c:ser>
        <c:ser>
          <c:idx val="3"/>
          <c:order val="3"/>
          <c:tx>
            <c:strRef>
              <c:f>'Avgs no fails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51.394444444444439</c:v>
                </c:pt>
                <c:pt idx="6">
                  <c:v>49.948888888888888</c:v>
                </c:pt>
                <c:pt idx="7">
                  <c:v>47.406666666666666</c:v>
                </c:pt>
                <c:pt idx="8">
                  <c:v>48.763333333333328</c:v>
                </c:pt>
                <c:pt idx="9">
                  <c:v>51.875555555555557</c:v>
                </c:pt>
                <c:pt idx="10">
                  <c:v>53.440000000000005</c:v>
                </c:pt>
                <c:pt idx="11">
                  <c:v>52.15</c:v>
                </c:pt>
                <c:pt idx="12">
                  <c:v>53.27000000000001</c:v>
                </c:pt>
                <c:pt idx="13">
                  <c:v>53.605555555555554</c:v>
                </c:pt>
                <c:pt idx="14">
                  <c:v>52.232222222222219</c:v>
                </c:pt>
                <c:pt idx="15">
                  <c:v>57.504444444444438</c:v>
                </c:pt>
                <c:pt idx="16">
                  <c:v>57.771111111111118</c:v>
                </c:pt>
                <c:pt idx="17">
                  <c:v>56.678888888888892</c:v>
                </c:pt>
                <c:pt idx="18">
                  <c:v>57.854444444444439</c:v>
                </c:pt>
                <c:pt idx="19">
                  <c:v>56.361111111111114</c:v>
                </c:pt>
                <c:pt idx="20">
                  <c:v>61.254444444444438</c:v>
                </c:pt>
                <c:pt idx="21">
                  <c:v>62.71</c:v>
                </c:pt>
                <c:pt idx="22">
                  <c:v>61.595555555555556</c:v>
                </c:pt>
                <c:pt idx="23">
                  <c:v>61.313333333333325</c:v>
                </c:pt>
                <c:pt idx="24">
                  <c:v>60.839999999999996</c:v>
                </c:pt>
                <c:pt idx="25">
                  <c:v>63.81333333333334</c:v>
                </c:pt>
                <c:pt idx="26">
                  <c:v>64.067777777777778</c:v>
                </c:pt>
                <c:pt idx="27">
                  <c:v>63.397777777777783</c:v>
                </c:pt>
                <c:pt idx="28">
                  <c:v>63.492222222222232</c:v>
                </c:pt>
                <c:pt idx="29">
                  <c:v>62.115555555555552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9-4094-B23B-2768EACA6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2670930447381648"/>
          <c:h val="8.844767291952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Accuracy'!$D$148:$D$177</c:f>
              <c:numCache>
                <c:formatCode>General</c:formatCode>
                <c:ptCount val="30"/>
                <c:pt idx="0">
                  <c:v>59.247777777777777</c:v>
                </c:pt>
                <c:pt idx="1">
                  <c:v>58.36333333333333</c:v>
                </c:pt>
                <c:pt idx="2">
                  <c:v>58.457777777777778</c:v>
                </c:pt>
                <c:pt idx="3">
                  <c:v>56.998888888888892</c:v>
                </c:pt>
                <c:pt idx="4">
                  <c:v>54.244444444444447</c:v>
                </c:pt>
                <c:pt idx="5">
                  <c:v>60.398888888888891</c:v>
                </c:pt>
                <c:pt idx="6">
                  <c:v>59.099999999999994</c:v>
                </c:pt>
                <c:pt idx="7">
                  <c:v>58.56666666666667</c:v>
                </c:pt>
                <c:pt idx="8">
                  <c:v>57.93333333333333</c:v>
                </c:pt>
                <c:pt idx="9">
                  <c:v>56.155555555555544</c:v>
                </c:pt>
                <c:pt idx="10">
                  <c:v>58.511111111111113</c:v>
                </c:pt>
                <c:pt idx="11">
                  <c:v>56.455555555555556</c:v>
                </c:pt>
                <c:pt idx="12">
                  <c:v>55.644444444444439</c:v>
                </c:pt>
                <c:pt idx="13">
                  <c:v>54.455555555555556</c:v>
                </c:pt>
                <c:pt idx="14">
                  <c:v>53.12222222222222</c:v>
                </c:pt>
                <c:pt idx="15">
                  <c:v>58.032222222222231</c:v>
                </c:pt>
                <c:pt idx="16">
                  <c:v>56.36666666666666</c:v>
                </c:pt>
                <c:pt idx="17">
                  <c:v>55.722222222222221</c:v>
                </c:pt>
                <c:pt idx="18">
                  <c:v>55.444444444444443</c:v>
                </c:pt>
                <c:pt idx="19">
                  <c:v>53.644444444444453</c:v>
                </c:pt>
                <c:pt idx="20">
                  <c:v>61.544444444444451</c:v>
                </c:pt>
                <c:pt idx="21">
                  <c:v>60.844444444444449</c:v>
                </c:pt>
                <c:pt idx="22">
                  <c:v>59.344444444444449</c:v>
                </c:pt>
                <c:pt idx="23">
                  <c:v>57.899999999999991</c:v>
                </c:pt>
                <c:pt idx="24">
                  <c:v>56.377777777777766</c:v>
                </c:pt>
                <c:pt idx="25">
                  <c:v>64.811111111111117</c:v>
                </c:pt>
                <c:pt idx="26">
                  <c:v>62.677777777777791</c:v>
                </c:pt>
                <c:pt idx="27">
                  <c:v>62.611111111111121</c:v>
                </c:pt>
                <c:pt idx="28">
                  <c:v>60.966666666666669</c:v>
                </c:pt>
                <c:pt idx="29">
                  <c:v>60.188888888888897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9-42A8-A3F2-A3B9A0B1CB7F}"/>
            </c:ext>
          </c:extLst>
        </c:ser>
        <c:ser>
          <c:idx val="1"/>
          <c:order val="1"/>
          <c:tx>
            <c:strRef>
              <c:f>'Avgs no fails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Accuracy'!$E$148:$E$177</c:f>
              <c:numCache>
                <c:formatCode>General</c:formatCode>
                <c:ptCount val="30"/>
                <c:pt idx="0">
                  <c:v>59.365714285714283</c:v>
                </c:pt>
                <c:pt idx="1">
                  <c:v>59.324285714285715</c:v>
                </c:pt>
                <c:pt idx="2">
                  <c:v>59.194285714285719</c:v>
                </c:pt>
                <c:pt idx="3">
                  <c:v>58.468571428571423</c:v>
                </c:pt>
                <c:pt idx="4">
                  <c:v>57.12</c:v>
                </c:pt>
                <c:pt idx="5">
                  <c:v>54.411111111111119</c:v>
                </c:pt>
                <c:pt idx="6">
                  <c:v>52.455555555555556</c:v>
                </c:pt>
                <c:pt idx="7">
                  <c:v>52.983333333333327</c:v>
                </c:pt>
                <c:pt idx="8">
                  <c:v>53.088888888888881</c:v>
                </c:pt>
                <c:pt idx="9">
                  <c:v>52.32222222222223</c:v>
                </c:pt>
                <c:pt idx="10">
                  <c:v>54.444444444444443</c:v>
                </c:pt>
                <c:pt idx="11">
                  <c:v>53.23333333333332</c:v>
                </c:pt>
                <c:pt idx="12">
                  <c:v>54.100000000000009</c:v>
                </c:pt>
                <c:pt idx="13">
                  <c:v>53.199999999999996</c:v>
                </c:pt>
                <c:pt idx="14">
                  <c:v>52.277777777777779</c:v>
                </c:pt>
                <c:pt idx="15">
                  <c:v>56.900000000000006</c:v>
                </c:pt>
                <c:pt idx="16">
                  <c:v>56.18888888888889</c:v>
                </c:pt>
                <c:pt idx="17">
                  <c:v>56.18888888888889</c:v>
                </c:pt>
                <c:pt idx="18">
                  <c:v>55.233333333333327</c:v>
                </c:pt>
                <c:pt idx="19">
                  <c:v>54.555555555555557</c:v>
                </c:pt>
                <c:pt idx="20">
                  <c:v>63.322222222222223</c:v>
                </c:pt>
                <c:pt idx="21">
                  <c:v>60.588888888888881</c:v>
                </c:pt>
                <c:pt idx="22">
                  <c:v>59.699999999999996</c:v>
                </c:pt>
                <c:pt idx="23">
                  <c:v>59.899999999999991</c:v>
                </c:pt>
                <c:pt idx="24">
                  <c:v>58.188888888888897</c:v>
                </c:pt>
                <c:pt idx="25">
                  <c:v>60.155555555555551</c:v>
                </c:pt>
                <c:pt idx="26">
                  <c:v>56.75555555555556</c:v>
                </c:pt>
                <c:pt idx="27">
                  <c:v>56.311111111111103</c:v>
                </c:pt>
                <c:pt idx="28">
                  <c:v>56.488888888888894</c:v>
                </c:pt>
                <c:pt idx="29">
                  <c:v>56.555555555555564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9-42A8-A3F2-A3B9A0B1CB7F}"/>
            </c:ext>
          </c:extLst>
        </c:ser>
        <c:ser>
          <c:idx val="2"/>
          <c:order val="2"/>
          <c:tx>
            <c:strRef>
              <c:f>'Avgs no fails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Accuracy'!$F$148:$F$177</c:f>
              <c:numCache>
                <c:formatCode>General</c:formatCode>
                <c:ptCount val="30"/>
                <c:pt idx="0">
                  <c:v>46.502222222222215</c:v>
                </c:pt>
                <c:pt idx="1">
                  <c:v>48.355555555555554</c:v>
                </c:pt>
                <c:pt idx="2">
                  <c:v>46.895555555555561</c:v>
                </c:pt>
                <c:pt idx="3">
                  <c:v>46.236666666666672</c:v>
                </c:pt>
                <c:pt idx="4">
                  <c:v>48.663333333333327</c:v>
                </c:pt>
                <c:pt idx="5">
                  <c:v>46.088888888888889</c:v>
                </c:pt>
                <c:pt idx="6">
                  <c:v>46.599999999999994</c:v>
                </c:pt>
                <c:pt idx="7">
                  <c:v>46.733333333333327</c:v>
                </c:pt>
                <c:pt idx="8">
                  <c:v>45.783333333333339</c:v>
                </c:pt>
                <c:pt idx="9">
                  <c:v>46.355555555555554</c:v>
                </c:pt>
                <c:pt idx="10">
                  <c:v>46.422222222222224</c:v>
                </c:pt>
                <c:pt idx="11">
                  <c:v>46.266666666666666</c:v>
                </c:pt>
                <c:pt idx="12">
                  <c:v>45.699999999999989</c:v>
                </c:pt>
                <c:pt idx="13">
                  <c:v>45.277777777777779</c:v>
                </c:pt>
                <c:pt idx="14">
                  <c:v>46.4</c:v>
                </c:pt>
                <c:pt idx="15">
                  <c:v>46.788888888888899</c:v>
                </c:pt>
                <c:pt idx="16">
                  <c:v>45.433333333333337</c:v>
                </c:pt>
                <c:pt idx="17">
                  <c:v>46.544444444444444</c:v>
                </c:pt>
                <c:pt idx="18">
                  <c:v>44.955555555555556</c:v>
                </c:pt>
                <c:pt idx="19">
                  <c:v>45.23333333333332</c:v>
                </c:pt>
                <c:pt idx="20">
                  <c:v>45.466666666666661</c:v>
                </c:pt>
                <c:pt idx="21">
                  <c:v>45.511111111111106</c:v>
                </c:pt>
                <c:pt idx="22">
                  <c:v>46.044444444444444</c:v>
                </c:pt>
                <c:pt idx="23">
                  <c:v>44.977777777777789</c:v>
                </c:pt>
                <c:pt idx="24">
                  <c:v>45.788888888888884</c:v>
                </c:pt>
                <c:pt idx="25">
                  <c:v>45.81111111111111</c:v>
                </c:pt>
                <c:pt idx="26">
                  <c:v>45.533333333333331</c:v>
                </c:pt>
                <c:pt idx="27">
                  <c:v>46.011111111111113</c:v>
                </c:pt>
                <c:pt idx="28">
                  <c:v>45.635555555555555</c:v>
                </c:pt>
                <c:pt idx="29">
                  <c:v>46.266666666666666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9-42A8-A3F2-A3B9A0B1CB7F}"/>
            </c:ext>
          </c:extLst>
        </c:ser>
        <c:ser>
          <c:idx val="3"/>
          <c:order val="3"/>
          <c:tx>
            <c:strRef>
              <c:f>'Avgs no fails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Accuracy'!$G$148:$G$177</c:f>
              <c:numCache>
                <c:formatCode>General</c:formatCode>
                <c:ptCount val="30"/>
                <c:pt idx="0">
                  <c:v>59.833333333333336</c:v>
                </c:pt>
                <c:pt idx="1">
                  <c:v>59.635555555555555</c:v>
                </c:pt>
                <c:pt idx="2">
                  <c:v>59.518888888888881</c:v>
                </c:pt>
                <c:pt idx="3">
                  <c:v>59.370000000000005</c:v>
                </c:pt>
                <c:pt idx="4">
                  <c:v>58.114444444444445</c:v>
                </c:pt>
                <c:pt idx="5">
                  <c:v>58</c:v>
                </c:pt>
                <c:pt idx="6">
                  <c:v>56.777777777777779</c:v>
                </c:pt>
                <c:pt idx="7">
                  <c:v>56.344444444444449</c:v>
                </c:pt>
                <c:pt idx="8">
                  <c:v>56.133333333333326</c:v>
                </c:pt>
                <c:pt idx="9">
                  <c:v>55.222222222222221</c:v>
                </c:pt>
                <c:pt idx="10">
                  <c:v>59.600000000000009</c:v>
                </c:pt>
                <c:pt idx="11">
                  <c:v>57.144444444444439</c:v>
                </c:pt>
                <c:pt idx="12">
                  <c:v>56.288888888888884</c:v>
                </c:pt>
                <c:pt idx="13">
                  <c:v>54.688888888888897</c:v>
                </c:pt>
                <c:pt idx="14">
                  <c:v>53.544444444444444</c:v>
                </c:pt>
                <c:pt idx="15">
                  <c:v>59.06666666666667</c:v>
                </c:pt>
                <c:pt idx="16">
                  <c:v>57.255555555555553</c:v>
                </c:pt>
                <c:pt idx="17">
                  <c:v>56.144444444444446</c:v>
                </c:pt>
                <c:pt idx="18">
                  <c:v>55.644444444444446</c:v>
                </c:pt>
                <c:pt idx="19">
                  <c:v>54.344444444444434</c:v>
                </c:pt>
                <c:pt idx="20">
                  <c:v>63.26666666666668</c:v>
                </c:pt>
                <c:pt idx="21">
                  <c:v>61.188888888888883</c:v>
                </c:pt>
                <c:pt idx="22">
                  <c:v>60.522222222222226</c:v>
                </c:pt>
                <c:pt idx="23">
                  <c:v>59.122222222222234</c:v>
                </c:pt>
                <c:pt idx="24">
                  <c:v>57.655555555555566</c:v>
                </c:pt>
                <c:pt idx="25">
                  <c:v>65.055555555555557</c:v>
                </c:pt>
                <c:pt idx="26">
                  <c:v>62.944444444444443</c:v>
                </c:pt>
                <c:pt idx="27">
                  <c:v>61.666666666666664</c:v>
                </c:pt>
                <c:pt idx="28">
                  <c:v>61.355555555555547</c:v>
                </c:pt>
                <c:pt idx="29">
                  <c:v>59.944444444444429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9-42A8-A3F2-A3B9A0B1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510619372024369"/>
          <c:h val="9.2077762228329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Accuracy'!$D$184:$D$213</c:f>
              <c:numCache>
                <c:formatCode>General</c:formatCode>
                <c:ptCount val="30"/>
                <c:pt idx="0">
                  <c:v>55.424444444444447</c:v>
                </c:pt>
                <c:pt idx="1">
                  <c:v>54.722222222222221</c:v>
                </c:pt>
                <c:pt idx="2">
                  <c:v>54.723333333333329</c:v>
                </c:pt>
                <c:pt idx="3">
                  <c:v>53.292222222222222</c:v>
                </c:pt>
                <c:pt idx="4">
                  <c:v>52.03</c:v>
                </c:pt>
                <c:pt idx="5">
                  <c:v>66.76111111111112</c:v>
                </c:pt>
                <c:pt idx="6">
                  <c:v>65.052222222222227</c:v>
                </c:pt>
                <c:pt idx="7">
                  <c:v>63.599999999999994</c:v>
                </c:pt>
                <c:pt idx="8">
                  <c:v>62.945555555555558</c:v>
                </c:pt>
                <c:pt idx="9">
                  <c:v>61.213333333333338</c:v>
                </c:pt>
                <c:pt idx="10">
                  <c:v>68.948888888888916</c:v>
                </c:pt>
                <c:pt idx="11">
                  <c:v>67.757777777777775</c:v>
                </c:pt>
                <c:pt idx="12">
                  <c:v>65.864444444444445</c:v>
                </c:pt>
                <c:pt idx="13">
                  <c:v>65.72</c:v>
                </c:pt>
                <c:pt idx="14">
                  <c:v>63.097777777777779</c:v>
                </c:pt>
                <c:pt idx="15">
                  <c:v>69.425555555555547</c:v>
                </c:pt>
                <c:pt idx="16">
                  <c:v>67.963333333333324</c:v>
                </c:pt>
                <c:pt idx="17">
                  <c:v>66.40333333333335</c:v>
                </c:pt>
                <c:pt idx="18">
                  <c:v>66.781111111111102</c:v>
                </c:pt>
                <c:pt idx="19">
                  <c:v>64.767777777777781</c:v>
                </c:pt>
                <c:pt idx="20">
                  <c:v>70.928749999999994</c:v>
                </c:pt>
                <c:pt idx="21">
                  <c:v>69.237499999999997</c:v>
                </c:pt>
                <c:pt idx="22">
                  <c:v>67.644999999999996</c:v>
                </c:pt>
                <c:pt idx="23">
                  <c:v>67.476249999999993</c:v>
                </c:pt>
                <c:pt idx="24">
                  <c:v>66.284999999999997</c:v>
                </c:pt>
                <c:pt idx="25">
                  <c:v>68.362857142857152</c:v>
                </c:pt>
                <c:pt idx="26">
                  <c:v>66.498571428571438</c:v>
                </c:pt>
                <c:pt idx="27">
                  <c:v>64.291428571428568</c:v>
                </c:pt>
                <c:pt idx="28">
                  <c:v>64.88</c:v>
                </c:pt>
                <c:pt idx="29">
                  <c:v>62.675714285714285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E-4B0A-84E1-1048A4151E59}"/>
            </c:ext>
          </c:extLst>
        </c:ser>
        <c:ser>
          <c:idx val="1"/>
          <c:order val="1"/>
          <c:tx>
            <c:strRef>
              <c:f>'Avgs no fails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Accuracy'!$E$184:$E$213</c:f>
              <c:numCache>
                <c:formatCode>General</c:formatCode>
                <c:ptCount val="30"/>
                <c:pt idx="0">
                  <c:v>56.195555555555558</c:v>
                </c:pt>
                <c:pt idx="1">
                  <c:v>54.787777777777769</c:v>
                </c:pt>
                <c:pt idx="2">
                  <c:v>55.395555555555546</c:v>
                </c:pt>
                <c:pt idx="3">
                  <c:v>53.888888888888893</c:v>
                </c:pt>
                <c:pt idx="4">
                  <c:v>52.061111111111117</c:v>
                </c:pt>
                <c:pt idx="5">
                  <c:v>66.290000000000006</c:v>
                </c:pt>
                <c:pt idx="6">
                  <c:v>64.952222222222218</c:v>
                </c:pt>
                <c:pt idx="7">
                  <c:v>63.185555555555553</c:v>
                </c:pt>
                <c:pt idx="8">
                  <c:v>63.086666666666666</c:v>
                </c:pt>
                <c:pt idx="9">
                  <c:v>61.812222222222218</c:v>
                </c:pt>
                <c:pt idx="10">
                  <c:v>66.513333333333335</c:v>
                </c:pt>
                <c:pt idx="11">
                  <c:v>64.728888888888889</c:v>
                </c:pt>
                <c:pt idx="12">
                  <c:v>63.038888888888891</c:v>
                </c:pt>
                <c:pt idx="13">
                  <c:v>63.595555555555556</c:v>
                </c:pt>
                <c:pt idx="14">
                  <c:v>61.904444444444458</c:v>
                </c:pt>
                <c:pt idx="15">
                  <c:v>67.428888888888878</c:v>
                </c:pt>
                <c:pt idx="16">
                  <c:v>66.056666666666658</c:v>
                </c:pt>
                <c:pt idx="17">
                  <c:v>64.733333333333334</c:v>
                </c:pt>
                <c:pt idx="18">
                  <c:v>64.674444444444447</c:v>
                </c:pt>
                <c:pt idx="19">
                  <c:v>63.127777777777773</c:v>
                </c:pt>
                <c:pt idx="20">
                  <c:v>65.808571428571426</c:v>
                </c:pt>
                <c:pt idx="21">
                  <c:v>63.675714285714285</c:v>
                </c:pt>
                <c:pt idx="22">
                  <c:v>62.13</c:v>
                </c:pt>
                <c:pt idx="23">
                  <c:v>62.255714285714291</c:v>
                </c:pt>
                <c:pt idx="24">
                  <c:v>60.02428571428571</c:v>
                </c:pt>
                <c:pt idx="25">
                  <c:v>63.021428571428579</c:v>
                </c:pt>
                <c:pt idx="26">
                  <c:v>62.064285714285724</c:v>
                </c:pt>
                <c:pt idx="27">
                  <c:v>59.748571428571424</c:v>
                </c:pt>
                <c:pt idx="28">
                  <c:v>60.657142857142851</c:v>
                </c:pt>
                <c:pt idx="29">
                  <c:v>59.644285714285715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E-4B0A-84E1-1048A4151E59}"/>
            </c:ext>
          </c:extLst>
        </c:ser>
        <c:ser>
          <c:idx val="2"/>
          <c:order val="2"/>
          <c:tx>
            <c:strRef>
              <c:f>'Avgs no fails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Accuracy'!$F$184:$F$213</c:f>
              <c:numCache>
                <c:formatCode>General</c:formatCode>
                <c:ptCount val="30"/>
                <c:pt idx="0">
                  <c:v>47.183333333333337</c:v>
                </c:pt>
                <c:pt idx="1">
                  <c:v>46.777777777777786</c:v>
                </c:pt>
                <c:pt idx="2">
                  <c:v>46.678888888888892</c:v>
                </c:pt>
                <c:pt idx="3">
                  <c:v>46.374444444444443</c:v>
                </c:pt>
                <c:pt idx="4">
                  <c:v>46.321111111111108</c:v>
                </c:pt>
                <c:pt idx="5">
                  <c:v>46.819999999999993</c:v>
                </c:pt>
                <c:pt idx="6">
                  <c:v>45.867777777777775</c:v>
                </c:pt>
                <c:pt idx="7">
                  <c:v>46.661111111111111</c:v>
                </c:pt>
                <c:pt idx="8">
                  <c:v>45.813333333333325</c:v>
                </c:pt>
                <c:pt idx="9">
                  <c:v>46.443333333333328</c:v>
                </c:pt>
                <c:pt idx="10">
                  <c:v>46.19444444444445</c:v>
                </c:pt>
                <c:pt idx="11">
                  <c:v>45.633333333333333</c:v>
                </c:pt>
                <c:pt idx="12">
                  <c:v>47.046666666666667</c:v>
                </c:pt>
                <c:pt idx="13">
                  <c:v>45.806666666666665</c:v>
                </c:pt>
                <c:pt idx="14">
                  <c:v>46.887777777777778</c:v>
                </c:pt>
                <c:pt idx="15">
                  <c:v>46.105555555555554</c:v>
                </c:pt>
                <c:pt idx="16">
                  <c:v>45.448888888888888</c:v>
                </c:pt>
                <c:pt idx="17">
                  <c:v>47.004444444444445</c:v>
                </c:pt>
                <c:pt idx="18">
                  <c:v>45.326666666666675</c:v>
                </c:pt>
                <c:pt idx="19">
                  <c:v>46.085555555555551</c:v>
                </c:pt>
                <c:pt idx="20">
                  <c:v>46.405000000000008</c:v>
                </c:pt>
                <c:pt idx="21">
                  <c:v>44.161249999999995</c:v>
                </c:pt>
                <c:pt idx="22">
                  <c:v>46.82</c:v>
                </c:pt>
                <c:pt idx="23">
                  <c:v>44.571250000000006</c:v>
                </c:pt>
                <c:pt idx="24">
                  <c:v>44.138750000000002</c:v>
                </c:pt>
                <c:pt idx="25">
                  <c:v>45.647142857142853</c:v>
                </c:pt>
                <c:pt idx="26">
                  <c:v>43.889999999999993</c:v>
                </c:pt>
                <c:pt idx="27">
                  <c:v>46.025714285714287</c:v>
                </c:pt>
                <c:pt idx="28">
                  <c:v>44.795714285714283</c:v>
                </c:pt>
                <c:pt idx="29">
                  <c:v>44.504285714285707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E-4B0A-84E1-1048A4151E59}"/>
            </c:ext>
          </c:extLst>
        </c:ser>
        <c:ser>
          <c:idx val="3"/>
          <c:order val="3"/>
          <c:tx>
            <c:strRef>
              <c:f>'Avgs no fails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Accuracy'!$G$184:$G$213</c:f>
              <c:numCache>
                <c:formatCode>General</c:formatCode>
                <c:ptCount val="30"/>
                <c:pt idx="0">
                  <c:v>55.753333333333337</c:v>
                </c:pt>
                <c:pt idx="1">
                  <c:v>54.887777777777778</c:v>
                </c:pt>
                <c:pt idx="2">
                  <c:v>55.515555555555558</c:v>
                </c:pt>
                <c:pt idx="3">
                  <c:v>53.577777777777776</c:v>
                </c:pt>
                <c:pt idx="4">
                  <c:v>52.210000000000008</c:v>
                </c:pt>
                <c:pt idx="5">
                  <c:v>67.153333333333322</c:v>
                </c:pt>
                <c:pt idx="6">
                  <c:v>64.023333333333341</c:v>
                </c:pt>
                <c:pt idx="7">
                  <c:v>64.543333333333337</c:v>
                </c:pt>
                <c:pt idx="8">
                  <c:v>63.93666666666666</c:v>
                </c:pt>
                <c:pt idx="9">
                  <c:v>61.513333333333335</c:v>
                </c:pt>
                <c:pt idx="10">
                  <c:v>68.197777777777773</c:v>
                </c:pt>
                <c:pt idx="11">
                  <c:v>67.497777777777785</c:v>
                </c:pt>
                <c:pt idx="12">
                  <c:v>66.132222222222225</c:v>
                </c:pt>
                <c:pt idx="13">
                  <c:v>65.988888888888894</c:v>
                </c:pt>
                <c:pt idx="14">
                  <c:v>63.789999999999992</c:v>
                </c:pt>
                <c:pt idx="15">
                  <c:v>68.686666666666667</c:v>
                </c:pt>
                <c:pt idx="16">
                  <c:v>67.725555555555559</c:v>
                </c:pt>
                <c:pt idx="17">
                  <c:v>66.566666666666663</c:v>
                </c:pt>
                <c:pt idx="18">
                  <c:v>66.62555555555555</c:v>
                </c:pt>
                <c:pt idx="19">
                  <c:v>65.496666666666655</c:v>
                </c:pt>
                <c:pt idx="20">
                  <c:v>70.16749999999999</c:v>
                </c:pt>
                <c:pt idx="21">
                  <c:v>69.3125</c:v>
                </c:pt>
                <c:pt idx="22">
                  <c:v>67.435000000000002</c:v>
                </c:pt>
                <c:pt idx="23">
                  <c:v>67.542500000000004</c:v>
                </c:pt>
                <c:pt idx="24">
                  <c:v>65.972499999999997</c:v>
                </c:pt>
                <c:pt idx="25">
                  <c:v>67.821428571428569</c:v>
                </c:pt>
                <c:pt idx="26">
                  <c:v>64.478571428571428</c:v>
                </c:pt>
                <c:pt idx="27">
                  <c:v>63.794285714285706</c:v>
                </c:pt>
                <c:pt idx="28">
                  <c:v>63.727142857142852</c:v>
                </c:pt>
                <c:pt idx="29">
                  <c:v>62.105714285714278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E-4B0A-84E1-1048A415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787186416926634"/>
          <c:h val="0.10113396624472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Accuracy'!$D$220:$D$249</c:f>
              <c:numCache>
                <c:formatCode>General</c:formatCode>
                <c:ptCount val="30"/>
                <c:pt idx="0">
                  <c:v>25</c:v>
                </c:pt>
                <c:pt idx="1">
                  <c:v>100</c:v>
                </c:pt>
                <c:pt idx="2">
                  <c:v>33.33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43.48</c:v>
                </c:pt>
                <c:pt idx="7">
                  <c:v>43.53</c:v>
                </c:pt>
                <c:pt idx="8">
                  <c:v>40.909999999999997</c:v>
                </c:pt>
                <c:pt idx="9">
                  <c:v>53.73</c:v>
                </c:pt>
                <c:pt idx="10">
                  <c:v>51.92</c:v>
                </c:pt>
                <c:pt idx="11">
                  <c:v>49.02</c:v>
                </c:pt>
                <c:pt idx="12">
                  <c:v>50.82</c:v>
                </c:pt>
                <c:pt idx="13">
                  <c:v>58.24</c:v>
                </c:pt>
                <c:pt idx="14">
                  <c:v>54.65</c:v>
                </c:pt>
                <c:pt idx="15">
                  <c:v>75</c:v>
                </c:pt>
                <c:pt idx="16">
                  <c:v>50</c:v>
                </c:pt>
                <c:pt idx="17">
                  <c:v>64.290000000000006</c:v>
                </c:pt>
                <c:pt idx="18">
                  <c:v>52.63</c:v>
                </c:pt>
                <c:pt idx="19">
                  <c:v>35.71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3-4173-9EEC-9443D9E48C0E}"/>
            </c:ext>
          </c:extLst>
        </c:ser>
        <c:ser>
          <c:idx val="1"/>
          <c:order val="1"/>
          <c:tx>
            <c:strRef>
              <c:f>'Pattern_Matching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Accuracy'!$E$220:$E$249</c:f>
              <c:numCache>
                <c:formatCode>General</c:formatCode>
                <c:ptCount val="30"/>
                <c:pt idx="0">
                  <c:v>80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57.29</c:v>
                </c:pt>
                <c:pt idx="6">
                  <c:v>57.93</c:v>
                </c:pt>
                <c:pt idx="7">
                  <c:v>58.86</c:v>
                </c:pt>
                <c:pt idx="8">
                  <c:v>58.41</c:v>
                </c:pt>
                <c:pt idx="9">
                  <c:v>59.18</c:v>
                </c:pt>
                <c:pt idx="10">
                  <c:v>65.92</c:v>
                </c:pt>
                <c:pt idx="11">
                  <c:v>63.27</c:v>
                </c:pt>
                <c:pt idx="12">
                  <c:v>66.8</c:v>
                </c:pt>
                <c:pt idx="13">
                  <c:v>65.02</c:v>
                </c:pt>
                <c:pt idx="14">
                  <c:v>66.959999999999994</c:v>
                </c:pt>
                <c:pt idx="15">
                  <c:v>70.06</c:v>
                </c:pt>
                <c:pt idx="16">
                  <c:v>81.91</c:v>
                </c:pt>
                <c:pt idx="17">
                  <c:v>79.63</c:v>
                </c:pt>
                <c:pt idx="18">
                  <c:v>72.73</c:v>
                </c:pt>
                <c:pt idx="19">
                  <c:v>68.08</c:v>
                </c:pt>
                <c:pt idx="20">
                  <c:v>0</c:v>
                </c:pt>
                <c:pt idx="21">
                  <c:v>86.52</c:v>
                </c:pt>
                <c:pt idx="22">
                  <c:v>83.16</c:v>
                </c:pt>
                <c:pt idx="23">
                  <c:v>87.31</c:v>
                </c:pt>
                <c:pt idx="24">
                  <c:v>82.49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3-4173-9EEC-9443D9E48C0E}"/>
            </c:ext>
          </c:extLst>
        </c:ser>
        <c:ser>
          <c:idx val="2"/>
          <c:order val="2"/>
          <c:tx>
            <c:strRef>
              <c:f>'Pattern_Matching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Accuracy'!$F$220:$F$249</c:f>
              <c:numCache>
                <c:formatCode>General</c:formatCode>
                <c:ptCount val="30"/>
                <c:pt idx="0">
                  <c:v>33.33</c:v>
                </c:pt>
                <c:pt idx="1">
                  <c:v>66.67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52.38</c:v>
                </c:pt>
                <c:pt idx="6">
                  <c:v>50.82</c:v>
                </c:pt>
                <c:pt idx="7">
                  <c:v>48.94</c:v>
                </c:pt>
                <c:pt idx="8">
                  <c:v>42.42</c:v>
                </c:pt>
                <c:pt idx="9">
                  <c:v>44.83</c:v>
                </c:pt>
                <c:pt idx="10">
                  <c:v>44.34</c:v>
                </c:pt>
                <c:pt idx="11">
                  <c:v>46.55</c:v>
                </c:pt>
                <c:pt idx="12">
                  <c:v>58.33</c:v>
                </c:pt>
                <c:pt idx="13">
                  <c:v>50.51</c:v>
                </c:pt>
                <c:pt idx="14">
                  <c:v>50</c:v>
                </c:pt>
                <c:pt idx="15">
                  <c:v>44.94</c:v>
                </c:pt>
                <c:pt idx="16">
                  <c:v>51.9</c:v>
                </c:pt>
                <c:pt idx="17">
                  <c:v>56.67</c:v>
                </c:pt>
                <c:pt idx="18">
                  <c:v>46.58</c:v>
                </c:pt>
                <c:pt idx="19">
                  <c:v>47.89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3-4173-9EEC-9443D9E48C0E}"/>
            </c:ext>
          </c:extLst>
        </c:ser>
        <c:ser>
          <c:idx val="3"/>
          <c:order val="3"/>
          <c:tx>
            <c:strRef>
              <c:f>'Pattern_Matching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48.63</c:v>
                </c:pt>
                <c:pt idx="6">
                  <c:v>45.03</c:v>
                </c:pt>
                <c:pt idx="7">
                  <c:v>43.43</c:v>
                </c:pt>
                <c:pt idx="8">
                  <c:v>53.92</c:v>
                </c:pt>
                <c:pt idx="9">
                  <c:v>58.77</c:v>
                </c:pt>
                <c:pt idx="10">
                  <c:v>53.33</c:v>
                </c:pt>
                <c:pt idx="11">
                  <c:v>50.98</c:v>
                </c:pt>
                <c:pt idx="12">
                  <c:v>55.08</c:v>
                </c:pt>
                <c:pt idx="13">
                  <c:v>52</c:v>
                </c:pt>
                <c:pt idx="14">
                  <c:v>65.17</c:v>
                </c:pt>
                <c:pt idx="15">
                  <c:v>48</c:v>
                </c:pt>
                <c:pt idx="16">
                  <c:v>75</c:v>
                </c:pt>
                <c:pt idx="17">
                  <c:v>38.1</c:v>
                </c:pt>
                <c:pt idx="18">
                  <c:v>36.36</c:v>
                </c:pt>
                <c:pt idx="19">
                  <c:v>38.1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E3-4173-9EEC-9443D9E4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Average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no fails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Accuracy'!$D$220:$D$249</c:f>
              <c:numCache>
                <c:formatCode>General</c:formatCode>
                <c:ptCount val="30"/>
                <c:pt idx="0">
                  <c:v>42.316249999999997</c:v>
                </c:pt>
                <c:pt idx="1">
                  <c:v>45.47</c:v>
                </c:pt>
                <c:pt idx="2">
                  <c:v>42.033750000000005</c:v>
                </c:pt>
                <c:pt idx="3">
                  <c:v>43.22428571428572</c:v>
                </c:pt>
                <c:pt idx="4">
                  <c:v>43.304285714285719</c:v>
                </c:pt>
                <c:pt idx="5">
                  <c:v>45.133333333333333</c:v>
                </c:pt>
                <c:pt idx="6">
                  <c:v>45.338888888888896</c:v>
                </c:pt>
                <c:pt idx="7">
                  <c:v>44.937777777777775</c:v>
                </c:pt>
                <c:pt idx="8">
                  <c:v>43.349999999999994</c:v>
                </c:pt>
                <c:pt idx="9">
                  <c:v>45.422222222222224</c:v>
                </c:pt>
                <c:pt idx="10">
                  <c:v>46.656666666666666</c:v>
                </c:pt>
                <c:pt idx="11">
                  <c:v>47.513333333333328</c:v>
                </c:pt>
                <c:pt idx="12">
                  <c:v>45.485555555555543</c:v>
                </c:pt>
                <c:pt idx="13">
                  <c:v>46.64</c:v>
                </c:pt>
                <c:pt idx="14">
                  <c:v>46.26444444444445</c:v>
                </c:pt>
                <c:pt idx="15">
                  <c:v>49.43333333333333</c:v>
                </c:pt>
                <c:pt idx="16">
                  <c:v>47.317777777777771</c:v>
                </c:pt>
                <c:pt idx="17">
                  <c:v>48.370000000000005</c:v>
                </c:pt>
                <c:pt idx="18">
                  <c:v>47.738888888888887</c:v>
                </c:pt>
                <c:pt idx="19">
                  <c:v>46.24111111111111</c:v>
                </c:pt>
                <c:pt idx="20">
                  <c:v>48.324999999999996</c:v>
                </c:pt>
                <c:pt idx="21">
                  <c:v>47.22</c:v>
                </c:pt>
                <c:pt idx="22">
                  <c:v>48.073333333333331</c:v>
                </c:pt>
                <c:pt idx="23">
                  <c:v>47.901666666666664</c:v>
                </c:pt>
                <c:pt idx="24">
                  <c:v>46.25</c:v>
                </c:pt>
                <c:pt idx="25">
                  <c:v>54.693333333333335</c:v>
                </c:pt>
                <c:pt idx="26">
                  <c:v>52.20333333333334</c:v>
                </c:pt>
                <c:pt idx="27">
                  <c:v>54.79</c:v>
                </c:pt>
                <c:pt idx="28">
                  <c:v>55.300000000000004</c:v>
                </c:pt>
                <c:pt idx="29">
                  <c:v>52.23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4-45B7-928A-58189B5D11B5}"/>
            </c:ext>
          </c:extLst>
        </c:ser>
        <c:ser>
          <c:idx val="1"/>
          <c:order val="1"/>
          <c:tx>
            <c:strRef>
              <c:f>'Avgs no fails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Accuracy'!$E$220:$E$249</c:f>
              <c:numCache>
                <c:formatCode>General</c:formatCode>
                <c:ptCount val="30"/>
                <c:pt idx="0">
                  <c:v>47.418750000000003</c:v>
                </c:pt>
                <c:pt idx="1">
                  <c:v>44.610000000000007</c:v>
                </c:pt>
                <c:pt idx="2">
                  <c:v>44.498749999999994</c:v>
                </c:pt>
                <c:pt idx="3">
                  <c:v>39.496249999999996</c:v>
                </c:pt>
                <c:pt idx="4">
                  <c:v>42.865714285714297</c:v>
                </c:pt>
                <c:pt idx="5">
                  <c:v>45.474444444444444</c:v>
                </c:pt>
                <c:pt idx="6">
                  <c:v>46.512222222222221</c:v>
                </c:pt>
                <c:pt idx="7">
                  <c:v>44.822222222222223</c:v>
                </c:pt>
                <c:pt idx="8">
                  <c:v>45.335555555555551</c:v>
                </c:pt>
                <c:pt idx="9">
                  <c:v>44.687777777777768</c:v>
                </c:pt>
                <c:pt idx="10">
                  <c:v>45.594444444444456</c:v>
                </c:pt>
                <c:pt idx="11">
                  <c:v>46.572222222222223</c:v>
                </c:pt>
                <c:pt idx="12">
                  <c:v>46.763333333333328</c:v>
                </c:pt>
                <c:pt idx="13">
                  <c:v>46.194444444444436</c:v>
                </c:pt>
                <c:pt idx="14">
                  <c:v>46.205555555555549</c:v>
                </c:pt>
                <c:pt idx="15">
                  <c:v>44.671111111111117</c:v>
                </c:pt>
                <c:pt idx="16">
                  <c:v>49.126666666666672</c:v>
                </c:pt>
                <c:pt idx="17">
                  <c:v>46.607777777777777</c:v>
                </c:pt>
                <c:pt idx="18">
                  <c:v>47.215555555555554</c:v>
                </c:pt>
                <c:pt idx="19">
                  <c:v>46.480000000000004</c:v>
                </c:pt>
                <c:pt idx="20">
                  <c:v>39.21</c:v>
                </c:pt>
                <c:pt idx="21">
                  <c:v>52.699999999999996</c:v>
                </c:pt>
                <c:pt idx="22">
                  <c:v>51.290000000000006</c:v>
                </c:pt>
                <c:pt idx="23">
                  <c:v>51.197142857142858</c:v>
                </c:pt>
                <c:pt idx="24">
                  <c:v>51.248571428571431</c:v>
                </c:pt>
                <c:pt idx="25">
                  <c:v>45.524000000000001</c:v>
                </c:pt>
                <c:pt idx="26">
                  <c:v>46.422000000000004</c:v>
                </c:pt>
                <c:pt idx="27">
                  <c:v>43.019999999999996</c:v>
                </c:pt>
                <c:pt idx="28">
                  <c:v>44.362000000000002</c:v>
                </c:pt>
                <c:pt idx="29">
                  <c:v>45.338000000000001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4-45B7-928A-58189B5D11B5}"/>
            </c:ext>
          </c:extLst>
        </c:ser>
        <c:ser>
          <c:idx val="2"/>
          <c:order val="2"/>
          <c:tx>
            <c:strRef>
              <c:f>'Avgs no fails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Accuracy'!$F$220:$F$249</c:f>
              <c:numCache>
                <c:formatCode>General</c:formatCode>
                <c:ptCount val="30"/>
                <c:pt idx="0">
                  <c:v>43.143750000000004</c:v>
                </c:pt>
                <c:pt idx="1">
                  <c:v>47.733750000000008</c:v>
                </c:pt>
                <c:pt idx="2">
                  <c:v>44.81428571428571</c:v>
                </c:pt>
                <c:pt idx="3">
                  <c:v>49.53</c:v>
                </c:pt>
                <c:pt idx="4">
                  <c:v>50.873750000000001</c:v>
                </c:pt>
                <c:pt idx="5">
                  <c:v>46.013333333333328</c:v>
                </c:pt>
                <c:pt idx="6">
                  <c:v>44.957777777777771</c:v>
                </c:pt>
                <c:pt idx="7">
                  <c:v>46.010000000000005</c:v>
                </c:pt>
                <c:pt idx="8">
                  <c:v>44.472222222222221</c:v>
                </c:pt>
                <c:pt idx="9">
                  <c:v>44.584444444444443</c:v>
                </c:pt>
                <c:pt idx="10">
                  <c:v>44.466666666666669</c:v>
                </c:pt>
                <c:pt idx="11">
                  <c:v>45.581111111111113</c:v>
                </c:pt>
                <c:pt idx="12">
                  <c:v>45.818888888888893</c:v>
                </c:pt>
                <c:pt idx="13">
                  <c:v>43.934444444444445</c:v>
                </c:pt>
                <c:pt idx="14">
                  <c:v>46.486666666666665</c:v>
                </c:pt>
                <c:pt idx="15">
                  <c:v>44.015555555555551</c:v>
                </c:pt>
                <c:pt idx="16">
                  <c:v>45.204444444444441</c:v>
                </c:pt>
                <c:pt idx="17">
                  <c:v>45.975555555555545</c:v>
                </c:pt>
                <c:pt idx="18">
                  <c:v>44.24444444444444</c:v>
                </c:pt>
                <c:pt idx="19">
                  <c:v>45.565555555555562</c:v>
                </c:pt>
                <c:pt idx="20">
                  <c:v>42.308333333333337</c:v>
                </c:pt>
                <c:pt idx="21">
                  <c:v>44.571666666666665</c:v>
                </c:pt>
                <c:pt idx="22">
                  <c:v>42.29</c:v>
                </c:pt>
                <c:pt idx="23">
                  <c:v>41.631666666666668</c:v>
                </c:pt>
                <c:pt idx="24">
                  <c:v>44.701666666666661</c:v>
                </c:pt>
                <c:pt idx="25">
                  <c:v>48.91</c:v>
                </c:pt>
                <c:pt idx="26">
                  <c:v>50.85</c:v>
                </c:pt>
                <c:pt idx="27">
                  <c:v>47.596666666666664</c:v>
                </c:pt>
                <c:pt idx="28">
                  <c:v>50.68333333333333</c:v>
                </c:pt>
                <c:pt idx="29">
                  <c:v>52.306666666666672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4-45B7-928A-58189B5D11B5}"/>
            </c:ext>
          </c:extLst>
        </c:ser>
        <c:ser>
          <c:idx val="3"/>
          <c:order val="3"/>
          <c:tx>
            <c:strRef>
              <c:f>'Avgs no fails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'Avgs no fails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'Avgs no fails Accuracy'!$G$220:$G$249</c:f>
              <c:numCache>
                <c:formatCode>General</c:formatCode>
                <c:ptCount val="30"/>
                <c:pt idx="0">
                  <c:v>43.988571428571426</c:v>
                </c:pt>
                <c:pt idx="1">
                  <c:v>45.337142857142858</c:v>
                </c:pt>
                <c:pt idx="2">
                  <c:v>44.01428571428572</c:v>
                </c:pt>
                <c:pt idx="3">
                  <c:v>44.212857142857146</c:v>
                </c:pt>
                <c:pt idx="4">
                  <c:v>44.611428571428569</c:v>
                </c:pt>
                <c:pt idx="5">
                  <c:v>43.06666666666667</c:v>
                </c:pt>
                <c:pt idx="6">
                  <c:v>43.419999999999987</c:v>
                </c:pt>
                <c:pt idx="7">
                  <c:v>41.716666666666669</c:v>
                </c:pt>
                <c:pt idx="8">
                  <c:v>44.231111111111119</c:v>
                </c:pt>
                <c:pt idx="9">
                  <c:v>43.91</c:v>
                </c:pt>
                <c:pt idx="10">
                  <c:v>44.738888888888894</c:v>
                </c:pt>
                <c:pt idx="11">
                  <c:v>45.608888888888892</c:v>
                </c:pt>
                <c:pt idx="12">
                  <c:v>44.769999999999996</c:v>
                </c:pt>
                <c:pt idx="13">
                  <c:v>45.591111111111111</c:v>
                </c:pt>
                <c:pt idx="14">
                  <c:v>46.566666666666663</c:v>
                </c:pt>
                <c:pt idx="15">
                  <c:v>46.423333333333332</c:v>
                </c:pt>
                <c:pt idx="16">
                  <c:v>50.492222222222225</c:v>
                </c:pt>
                <c:pt idx="17">
                  <c:v>45.353333333333332</c:v>
                </c:pt>
                <c:pt idx="18">
                  <c:v>46.052222222222227</c:v>
                </c:pt>
                <c:pt idx="19">
                  <c:v>44.956666666666671</c:v>
                </c:pt>
                <c:pt idx="20">
                  <c:v>47.328333333333326</c:v>
                </c:pt>
                <c:pt idx="21">
                  <c:v>48.238333333333337</c:v>
                </c:pt>
                <c:pt idx="22">
                  <c:v>46.626666666666665</c:v>
                </c:pt>
                <c:pt idx="23">
                  <c:v>46.403333333333336</c:v>
                </c:pt>
                <c:pt idx="24">
                  <c:v>46.379999999999995</c:v>
                </c:pt>
                <c:pt idx="25">
                  <c:v>53.273333333333333</c:v>
                </c:pt>
                <c:pt idx="26">
                  <c:v>56.066666666666663</c:v>
                </c:pt>
                <c:pt idx="27">
                  <c:v>56.836666666666666</c:v>
                </c:pt>
                <c:pt idx="28">
                  <c:v>54.046666666666674</c:v>
                </c:pt>
                <c:pt idx="29">
                  <c:v>52.75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4-45B7-928A-58189B5D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4426521068"/>
          <c:h val="4.7389041043790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Reversal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33.33</c:v>
                </c:pt>
                <c:pt idx="6">
                  <c:v>66.67</c:v>
                </c:pt>
                <c:pt idx="7">
                  <c:v>28.57</c:v>
                </c:pt>
                <c:pt idx="8">
                  <c:v>75</c:v>
                </c:pt>
                <c:pt idx="9">
                  <c:v>50</c:v>
                </c:pt>
                <c:pt idx="10">
                  <c:v>52.98</c:v>
                </c:pt>
                <c:pt idx="11">
                  <c:v>58.26</c:v>
                </c:pt>
                <c:pt idx="12">
                  <c:v>56.04</c:v>
                </c:pt>
                <c:pt idx="13">
                  <c:v>64.91</c:v>
                </c:pt>
                <c:pt idx="14">
                  <c:v>67.86</c:v>
                </c:pt>
                <c:pt idx="15">
                  <c:v>53.2</c:v>
                </c:pt>
                <c:pt idx="16">
                  <c:v>51.76</c:v>
                </c:pt>
                <c:pt idx="17">
                  <c:v>49.85</c:v>
                </c:pt>
                <c:pt idx="18">
                  <c:v>51.98</c:v>
                </c:pt>
                <c:pt idx="19">
                  <c:v>49.16</c:v>
                </c:pt>
                <c:pt idx="20">
                  <c:v>49.6</c:v>
                </c:pt>
                <c:pt idx="21">
                  <c:v>50.2</c:v>
                </c:pt>
                <c:pt idx="22">
                  <c:v>51.3</c:v>
                </c:pt>
                <c:pt idx="23">
                  <c:v>51.6</c:v>
                </c:pt>
                <c:pt idx="24">
                  <c:v>51.51</c:v>
                </c:pt>
                <c:pt idx="25">
                  <c:v>49.5</c:v>
                </c:pt>
                <c:pt idx="26">
                  <c:v>49.05</c:v>
                </c:pt>
                <c:pt idx="27">
                  <c:v>52.7</c:v>
                </c:pt>
                <c:pt idx="28">
                  <c:v>51.65</c:v>
                </c:pt>
                <c:pt idx="29">
                  <c:v>50.05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5-43DE-8C20-C7D00598B352}"/>
            </c:ext>
          </c:extLst>
        </c:ser>
        <c:ser>
          <c:idx val="1"/>
          <c:order val="1"/>
          <c:tx>
            <c:strRef>
              <c:f>'Reversal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66.67</c:v>
                </c:pt>
                <c:pt idx="17">
                  <c:v>50</c:v>
                </c:pt>
                <c:pt idx="18">
                  <c:v>66.67</c:v>
                </c:pt>
                <c:pt idx="19">
                  <c:v>100</c:v>
                </c:pt>
                <c:pt idx="20">
                  <c:v>47.29</c:v>
                </c:pt>
                <c:pt idx="21">
                  <c:v>52.31</c:v>
                </c:pt>
                <c:pt idx="22">
                  <c:v>49.21</c:v>
                </c:pt>
                <c:pt idx="23">
                  <c:v>47.52</c:v>
                </c:pt>
                <c:pt idx="24">
                  <c:v>45.37</c:v>
                </c:pt>
                <c:pt idx="25">
                  <c:v>49.55</c:v>
                </c:pt>
                <c:pt idx="26">
                  <c:v>50.19</c:v>
                </c:pt>
                <c:pt idx="27">
                  <c:v>48.84</c:v>
                </c:pt>
                <c:pt idx="28">
                  <c:v>46.46</c:v>
                </c:pt>
                <c:pt idx="29">
                  <c:v>45.97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5-43DE-8C20-C7D00598B352}"/>
            </c:ext>
          </c:extLst>
        </c:ser>
        <c:ser>
          <c:idx val="2"/>
          <c:order val="2"/>
          <c:tx>
            <c:strRef>
              <c:f>'Reversal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50.85</c:v>
                </c:pt>
                <c:pt idx="11">
                  <c:v>52.05</c:v>
                </c:pt>
                <c:pt idx="12">
                  <c:v>50.28</c:v>
                </c:pt>
                <c:pt idx="13">
                  <c:v>51.06</c:v>
                </c:pt>
                <c:pt idx="14">
                  <c:v>41.27</c:v>
                </c:pt>
                <c:pt idx="15">
                  <c:v>49.8</c:v>
                </c:pt>
                <c:pt idx="16">
                  <c:v>47.69</c:v>
                </c:pt>
                <c:pt idx="17">
                  <c:v>47.8</c:v>
                </c:pt>
                <c:pt idx="18">
                  <c:v>48.18</c:v>
                </c:pt>
                <c:pt idx="19">
                  <c:v>48.89</c:v>
                </c:pt>
                <c:pt idx="20">
                  <c:v>48.2</c:v>
                </c:pt>
                <c:pt idx="21">
                  <c:v>49.7</c:v>
                </c:pt>
                <c:pt idx="22">
                  <c:v>49.3</c:v>
                </c:pt>
                <c:pt idx="23">
                  <c:v>47</c:v>
                </c:pt>
                <c:pt idx="24">
                  <c:v>48.94</c:v>
                </c:pt>
                <c:pt idx="25">
                  <c:v>50.2</c:v>
                </c:pt>
                <c:pt idx="26">
                  <c:v>50.5</c:v>
                </c:pt>
                <c:pt idx="27">
                  <c:v>49.45</c:v>
                </c:pt>
                <c:pt idx="28">
                  <c:v>48.75</c:v>
                </c:pt>
                <c:pt idx="29">
                  <c:v>48.72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5-43DE-8C20-C7D00598B352}"/>
            </c:ext>
          </c:extLst>
        </c:ser>
        <c:ser>
          <c:idx val="3"/>
          <c:order val="3"/>
          <c:tx>
            <c:strRef>
              <c:f>'Reversal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48.63</c:v>
                </c:pt>
                <c:pt idx="11">
                  <c:v>48.53</c:v>
                </c:pt>
                <c:pt idx="12">
                  <c:v>56.52</c:v>
                </c:pt>
                <c:pt idx="13">
                  <c:v>58.21</c:v>
                </c:pt>
                <c:pt idx="14">
                  <c:v>70.239999999999995</c:v>
                </c:pt>
                <c:pt idx="15">
                  <c:v>50</c:v>
                </c:pt>
                <c:pt idx="16">
                  <c:v>51.6</c:v>
                </c:pt>
                <c:pt idx="17">
                  <c:v>47.64</c:v>
                </c:pt>
                <c:pt idx="18">
                  <c:v>50.55</c:v>
                </c:pt>
                <c:pt idx="19">
                  <c:v>45.2</c:v>
                </c:pt>
                <c:pt idx="20">
                  <c:v>49.3</c:v>
                </c:pt>
                <c:pt idx="21">
                  <c:v>51.3</c:v>
                </c:pt>
                <c:pt idx="22">
                  <c:v>46.9</c:v>
                </c:pt>
                <c:pt idx="23">
                  <c:v>51.1</c:v>
                </c:pt>
                <c:pt idx="24">
                  <c:v>47.94</c:v>
                </c:pt>
                <c:pt idx="25">
                  <c:v>48.2</c:v>
                </c:pt>
                <c:pt idx="26">
                  <c:v>48.25</c:v>
                </c:pt>
                <c:pt idx="27">
                  <c:v>49.25</c:v>
                </c:pt>
                <c:pt idx="28">
                  <c:v>51.4</c:v>
                </c:pt>
                <c:pt idx="29">
                  <c:v>50.82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5-43DE-8C20-C7D00598B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Accuracy'!$D$40:$D$69</c:f>
              <c:numCache>
                <c:formatCode>General</c:formatCode>
                <c:ptCount val="30"/>
                <c:pt idx="0">
                  <c:v>52</c:v>
                </c:pt>
                <c:pt idx="1">
                  <c:v>46.7</c:v>
                </c:pt>
                <c:pt idx="2">
                  <c:v>48.5</c:v>
                </c:pt>
                <c:pt idx="3">
                  <c:v>46.8</c:v>
                </c:pt>
                <c:pt idx="4">
                  <c:v>46.5</c:v>
                </c:pt>
                <c:pt idx="5">
                  <c:v>56.9</c:v>
                </c:pt>
                <c:pt idx="6">
                  <c:v>52.1</c:v>
                </c:pt>
                <c:pt idx="7">
                  <c:v>49.1</c:v>
                </c:pt>
                <c:pt idx="8">
                  <c:v>45.7</c:v>
                </c:pt>
                <c:pt idx="9">
                  <c:v>41.3</c:v>
                </c:pt>
                <c:pt idx="10">
                  <c:v>61.8</c:v>
                </c:pt>
                <c:pt idx="11">
                  <c:v>54</c:v>
                </c:pt>
                <c:pt idx="12">
                  <c:v>49.8</c:v>
                </c:pt>
                <c:pt idx="13">
                  <c:v>45.9</c:v>
                </c:pt>
                <c:pt idx="14">
                  <c:v>41.4</c:v>
                </c:pt>
                <c:pt idx="15">
                  <c:v>58.1</c:v>
                </c:pt>
                <c:pt idx="16">
                  <c:v>52.9</c:v>
                </c:pt>
                <c:pt idx="17">
                  <c:v>47.3</c:v>
                </c:pt>
                <c:pt idx="18">
                  <c:v>43.5</c:v>
                </c:pt>
                <c:pt idx="19">
                  <c:v>40.4</c:v>
                </c:pt>
                <c:pt idx="20">
                  <c:v>55.9</c:v>
                </c:pt>
                <c:pt idx="21">
                  <c:v>51.2</c:v>
                </c:pt>
                <c:pt idx="22">
                  <c:v>43.4</c:v>
                </c:pt>
                <c:pt idx="23">
                  <c:v>43.4</c:v>
                </c:pt>
                <c:pt idx="24">
                  <c:v>40.6</c:v>
                </c:pt>
                <c:pt idx="25">
                  <c:v>51.4</c:v>
                </c:pt>
                <c:pt idx="26">
                  <c:v>50.6</c:v>
                </c:pt>
                <c:pt idx="27">
                  <c:v>45.6</c:v>
                </c:pt>
                <c:pt idx="28">
                  <c:v>45.2</c:v>
                </c:pt>
                <c:pt idx="29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A-412B-9B02-48D442B8D68D}"/>
            </c:ext>
          </c:extLst>
        </c:ser>
        <c:ser>
          <c:idx val="1"/>
          <c:order val="1"/>
          <c:tx>
            <c:strRef>
              <c:f>'Reversal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Accuracy'!$E$40:$E$69</c:f>
              <c:numCache>
                <c:formatCode>General</c:formatCode>
                <c:ptCount val="30"/>
                <c:pt idx="0">
                  <c:v>52.6</c:v>
                </c:pt>
                <c:pt idx="1">
                  <c:v>47.4</c:v>
                </c:pt>
                <c:pt idx="2">
                  <c:v>47.5</c:v>
                </c:pt>
                <c:pt idx="3">
                  <c:v>48</c:v>
                </c:pt>
                <c:pt idx="4">
                  <c:v>46.6</c:v>
                </c:pt>
                <c:pt idx="5">
                  <c:v>59</c:v>
                </c:pt>
                <c:pt idx="6">
                  <c:v>46.4</c:v>
                </c:pt>
                <c:pt idx="7">
                  <c:v>41</c:v>
                </c:pt>
                <c:pt idx="8">
                  <c:v>40.5</c:v>
                </c:pt>
                <c:pt idx="9">
                  <c:v>38.5</c:v>
                </c:pt>
                <c:pt idx="10">
                  <c:v>56.1</c:v>
                </c:pt>
                <c:pt idx="11">
                  <c:v>48.3</c:v>
                </c:pt>
                <c:pt idx="12">
                  <c:v>45.3</c:v>
                </c:pt>
                <c:pt idx="13">
                  <c:v>44.2</c:v>
                </c:pt>
                <c:pt idx="14">
                  <c:v>42.2</c:v>
                </c:pt>
                <c:pt idx="15">
                  <c:v>53.5</c:v>
                </c:pt>
                <c:pt idx="16">
                  <c:v>53.2</c:v>
                </c:pt>
                <c:pt idx="17">
                  <c:v>47.1</c:v>
                </c:pt>
                <c:pt idx="18">
                  <c:v>47.2</c:v>
                </c:pt>
                <c:pt idx="19">
                  <c:v>43.7</c:v>
                </c:pt>
                <c:pt idx="20">
                  <c:v>49</c:v>
                </c:pt>
                <c:pt idx="21">
                  <c:v>51.9</c:v>
                </c:pt>
                <c:pt idx="22">
                  <c:v>49.3</c:v>
                </c:pt>
                <c:pt idx="23">
                  <c:v>48.1</c:v>
                </c:pt>
                <c:pt idx="24">
                  <c:v>47.1</c:v>
                </c:pt>
                <c:pt idx="25">
                  <c:v>48.1</c:v>
                </c:pt>
                <c:pt idx="26">
                  <c:v>51.9</c:v>
                </c:pt>
                <c:pt idx="27">
                  <c:v>49</c:v>
                </c:pt>
                <c:pt idx="28">
                  <c:v>48.2</c:v>
                </c:pt>
                <c:pt idx="29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A-412B-9B02-48D442B8D68D}"/>
            </c:ext>
          </c:extLst>
        </c:ser>
        <c:ser>
          <c:idx val="2"/>
          <c:order val="2"/>
          <c:tx>
            <c:strRef>
              <c:f>'Reversal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Accuracy'!$F$40:$F$69</c:f>
              <c:numCache>
                <c:formatCode>General</c:formatCode>
                <c:ptCount val="30"/>
                <c:pt idx="0">
                  <c:v>51</c:v>
                </c:pt>
                <c:pt idx="1">
                  <c:v>50</c:v>
                </c:pt>
                <c:pt idx="2">
                  <c:v>49.7</c:v>
                </c:pt>
                <c:pt idx="3">
                  <c:v>51.7</c:v>
                </c:pt>
                <c:pt idx="4">
                  <c:v>48.1</c:v>
                </c:pt>
                <c:pt idx="5">
                  <c:v>51.6</c:v>
                </c:pt>
                <c:pt idx="6">
                  <c:v>51</c:v>
                </c:pt>
                <c:pt idx="7">
                  <c:v>49.2</c:v>
                </c:pt>
                <c:pt idx="8">
                  <c:v>49.4</c:v>
                </c:pt>
                <c:pt idx="9">
                  <c:v>51.1</c:v>
                </c:pt>
                <c:pt idx="10">
                  <c:v>51.9</c:v>
                </c:pt>
                <c:pt idx="11">
                  <c:v>49.1</c:v>
                </c:pt>
                <c:pt idx="12">
                  <c:v>51.8</c:v>
                </c:pt>
                <c:pt idx="13">
                  <c:v>49</c:v>
                </c:pt>
                <c:pt idx="14">
                  <c:v>52.2</c:v>
                </c:pt>
                <c:pt idx="15">
                  <c:v>49.2</c:v>
                </c:pt>
                <c:pt idx="16">
                  <c:v>49.2</c:v>
                </c:pt>
                <c:pt idx="17">
                  <c:v>49.9</c:v>
                </c:pt>
                <c:pt idx="18">
                  <c:v>47.8</c:v>
                </c:pt>
                <c:pt idx="19">
                  <c:v>51.3</c:v>
                </c:pt>
                <c:pt idx="20">
                  <c:v>48.3</c:v>
                </c:pt>
                <c:pt idx="21">
                  <c:v>49.6</c:v>
                </c:pt>
                <c:pt idx="22">
                  <c:v>50.5</c:v>
                </c:pt>
                <c:pt idx="23">
                  <c:v>49.1</c:v>
                </c:pt>
                <c:pt idx="24">
                  <c:v>51.3</c:v>
                </c:pt>
                <c:pt idx="25">
                  <c:v>49.6</c:v>
                </c:pt>
                <c:pt idx="26">
                  <c:v>50.5</c:v>
                </c:pt>
                <c:pt idx="27">
                  <c:v>49.7</c:v>
                </c:pt>
                <c:pt idx="28">
                  <c:v>48.3</c:v>
                </c:pt>
                <c:pt idx="29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A-412B-9B02-48D442B8D68D}"/>
            </c:ext>
          </c:extLst>
        </c:ser>
        <c:ser>
          <c:idx val="3"/>
          <c:order val="3"/>
          <c:tx>
            <c:strRef>
              <c:f>'Reversal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Accuracy'!$G$40:$G$69</c:f>
              <c:numCache>
                <c:formatCode>General</c:formatCode>
                <c:ptCount val="30"/>
                <c:pt idx="0">
                  <c:v>50.6</c:v>
                </c:pt>
                <c:pt idx="1">
                  <c:v>46.6</c:v>
                </c:pt>
                <c:pt idx="2">
                  <c:v>49.5</c:v>
                </c:pt>
                <c:pt idx="3">
                  <c:v>48.6</c:v>
                </c:pt>
                <c:pt idx="4">
                  <c:v>46.4</c:v>
                </c:pt>
                <c:pt idx="5">
                  <c:v>56.9</c:v>
                </c:pt>
                <c:pt idx="6">
                  <c:v>53.2</c:v>
                </c:pt>
                <c:pt idx="7">
                  <c:v>48.6</c:v>
                </c:pt>
                <c:pt idx="8">
                  <c:v>46.8</c:v>
                </c:pt>
                <c:pt idx="9">
                  <c:v>43.1</c:v>
                </c:pt>
                <c:pt idx="10">
                  <c:v>63.3</c:v>
                </c:pt>
                <c:pt idx="11">
                  <c:v>52.9</c:v>
                </c:pt>
                <c:pt idx="12">
                  <c:v>51.4</c:v>
                </c:pt>
                <c:pt idx="13">
                  <c:v>47.5</c:v>
                </c:pt>
                <c:pt idx="14">
                  <c:v>41.5</c:v>
                </c:pt>
                <c:pt idx="15">
                  <c:v>60.8</c:v>
                </c:pt>
                <c:pt idx="16">
                  <c:v>53.8</c:v>
                </c:pt>
                <c:pt idx="17">
                  <c:v>50.1</c:v>
                </c:pt>
                <c:pt idx="18">
                  <c:v>47.3</c:v>
                </c:pt>
                <c:pt idx="19">
                  <c:v>42.9</c:v>
                </c:pt>
                <c:pt idx="20">
                  <c:v>55.5</c:v>
                </c:pt>
                <c:pt idx="21">
                  <c:v>52.2</c:v>
                </c:pt>
                <c:pt idx="22">
                  <c:v>46.4</c:v>
                </c:pt>
                <c:pt idx="23">
                  <c:v>45.4</c:v>
                </c:pt>
                <c:pt idx="24">
                  <c:v>42.2</c:v>
                </c:pt>
                <c:pt idx="25">
                  <c:v>52.6</c:v>
                </c:pt>
                <c:pt idx="26">
                  <c:v>52</c:v>
                </c:pt>
                <c:pt idx="27">
                  <c:v>48.5</c:v>
                </c:pt>
                <c:pt idx="28">
                  <c:v>47.1</c:v>
                </c:pt>
                <c:pt idx="29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A-412B-9B02-48D442B8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Accuracy'!$D$76:$D$105</c:f>
              <c:numCache>
                <c:formatCode>General</c:formatCode>
                <c:ptCount val="30"/>
                <c:pt idx="0">
                  <c:v>61.2</c:v>
                </c:pt>
                <c:pt idx="1">
                  <c:v>47.3</c:v>
                </c:pt>
                <c:pt idx="2">
                  <c:v>46.4</c:v>
                </c:pt>
                <c:pt idx="3">
                  <c:v>42.3</c:v>
                </c:pt>
                <c:pt idx="4">
                  <c:v>42</c:v>
                </c:pt>
                <c:pt idx="5">
                  <c:v>63.4</c:v>
                </c:pt>
                <c:pt idx="6">
                  <c:v>50.8</c:v>
                </c:pt>
                <c:pt idx="7">
                  <c:v>46.9</c:v>
                </c:pt>
                <c:pt idx="8">
                  <c:v>42.7</c:v>
                </c:pt>
                <c:pt idx="9">
                  <c:v>39.6</c:v>
                </c:pt>
                <c:pt idx="10">
                  <c:v>63</c:v>
                </c:pt>
                <c:pt idx="11">
                  <c:v>48.3</c:v>
                </c:pt>
                <c:pt idx="12">
                  <c:v>44.4</c:v>
                </c:pt>
                <c:pt idx="13">
                  <c:v>41.8</c:v>
                </c:pt>
                <c:pt idx="14">
                  <c:v>36.299999999999997</c:v>
                </c:pt>
                <c:pt idx="15">
                  <c:v>58.7</c:v>
                </c:pt>
                <c:pt idx="16">
                  <c:v>48.6</c:v>
                </c:pt>
                <c:pt idx="17">
                  <c:v>44.1</c:v>
                </c:pt>
                <c:pt idx="18">
                  <c:v>39.9</c:v>
                </c:pt>
                <c:pt idx="19">
                  <c:v>37.9</c:v>
                </c:pt>
                <c:pt idx="20">
                  <c:v>56.6</c:v>
                </c:pt>
                <c:pt idx="21">
                  <c:v>45.2</c:v>
                </c:pt>
                <c:pt idx="22">
                  <c:v>40.1</c:v>
                </c:pt>
                <c:pt idx="23">
                  <c:v>39</c:v>
                </c:pt>
                <c:pt idx="24">
                  <c:v>37.299999999999997</c:v>
                </c:pt>
                <c:pt idx="25">
                  <c:v>54.8</c:v>
                </c:pt>
                <c:pt idx="26">
                  <c:v>50.5</c:v>
                </c:pt>
                <c:pt idx="27">
                  <c:v>43.1</c:v>
                </c:pt>
                <c:pt idx="28">
                  <c:v>42.4</c:v>
                </c:pt>
                <c:pt idx="2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7-4389-9566-63CC7543C4A4}"/>
            </c:ext>
          </c:extLst>
        </c:ser>
        <c:ser>
          <c:idx val="1"/>
          <c:order val="1"/>
          <c:tx>
            <c:strRef>
              <c:f>'Reversal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Accuracy'!$E$76:$E$105</c:f>
              <c:numCache>
                <c:formatCode>General</c:formatCode>
                <c:ptCount val="30"/>
                <c:pt idx="0">
                  <c:v>61.1</c:v>
                </c:pt>
                <c:pt idx="1">
                  <c:v>47.4</c:v>
                </c:pt>
                <c:pt idx="2">
                  <c:v>45.5</c:v>
                </c:pt>
                <c:pt idx="3">
                  <c:v>43.8</c:v>
                </c:pt>
                <c:pt idx="4">
                  <c:v>41.3</c:v>
                </c:pt>
                <c:pt idx="5">
                  <c:v>65.5</c:v>
                </c:pt>
                <c:pt idx="6">
                  <c:v>46.1</c:v>
                </c:pt>
                <c:pt idx="7">
                  <c:v>44.3</c:v>
                </c:pt>
                <c:pt idx="8">
                  <c:v>41.4</c:v>
                </c:pt>
                <c:pt idx="9">
                  <c:v>40</c:v>
                </c:pt>
                <c:pt idx="10">
                  <c:v>58</c:v>
                </c:pt>
                <c:pt idx="11">
                  <c:v>47.3</c:v>
                </c:pt>
                <c:pt idx="12">
                  <c:v>42.2</c:v>
                </c:pt>
                <c:pt idx="13">
                  <c:v>38.799999999999997</c:v>
                </c:pt>
                <c:pt idx="14">
                  <c:v>38.9</c:v>
                </c:pt>
                <c:pt idx="15">
                  <c:v>57.7</c:v>
                </c:pt>
                <c:pt idx="16">
                  <c:v>49.4</c:v>
                </c:pt>
                <c:pt idx="17">
                  <c:v>47.2</c:v>
                </c:pt>
                <c:pt idx="18">
                  <c:v>41</c:v>
                </c:pt>
                <c:pt idx="19">
                  <c:v>38.200000000000003</c:v>
                </c:pt>
                <c:pt idx="20">
                  <c:v>49.5</c:v>
                </c:pt>
                <c:pt idx="21">
                  <c:v>52.6</c:v>
                </c:pt>
                <c:pt idx="22">
                  <c:v>48.8</c:v>
                </c:pt>
                <c:pt idx="23">
                  <c:v>48.1</c:v>
                </c:pt>
                <c:pt idx="24">
                  <c:v>47.4</c:v>
                </c:pt>
                <c:pt idx="25">
                  <c:v>48.2</c:v>
                </c:pt>
                <c:pt idx="26">
                  <c:v>52</c:v>
                </c:pt>
                <c:pt idx="27">
                  <c:v>49.1</c:v>
                </c:pt>
                <c:pt idx="28">
                  <c:v>47.9</c:v>
                </c:pt>
                <c:pt idx="29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7-4389-9566-63CC7543C4A4}"/>
            </c:ext>
          </c:extLst>
        </c:ser>
        <c:ser>
          <c:idx val="2"/>
          <c:order val="2"/>
          <c:tx>
            <c:strRef>
              <c:f>'Reversal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Accuracy'!$F$76:$F$105</c:f>
              <c:numCache>
                <c:formatCode>General</c:formatCode>
                <c:ptCount val="30"/>
                <c:pt idx="0">
                  <c:v>53.2</c:v>
                </c:pt>
                <c:pt idx="1">
                  <c:v>51.2</c:v>
                </c:pt>
                <c:pt idx="2">
                  <c:v>50</c:v>
                </c:pt>
                <c:pt idx="3">
                  <c:v>51.4</c:v>
                </c:pt>
                <c:pt idx="4">
                  <c:v>49.5</c:v>
                </c:pt>
                <c:pt idx="5">
                  <c:v>52.7</c:v>
                </c:pt>
                <c:pt idx="6">
                  <c:v>49.6</c:v>
                </c:pt>
                <c:pt idx="7">
                  <c:v>50.2</c:v>
                </c:pt>
                <c:pt idx="8">
                  <c:v>49.8</c:v>
                </c:pt>
                <c:pt idx="9">
                  <c:v>51.3</c:v>
                </c:pt>
                <c:pt idx="10">
                  <c:v>51.7</c:v>
                </c:pt>
                <c:pt idx="11">
                  <c:v>47.5</c:v>
                </c:pt>
                <c:pt idx="12">
                  <c:v>50.7</c:v>
                </c:pt>
                <c:pt idx="13">
                  <c:v>48.6</c:v>
                </c:pt>
                <c:pt idx="14">
                  <c:v>51.3</c:v>
                </c:pt>
                <c:pt idx="15">
                  <c:v>50.4</c:v>
                </c:pt>
                <c:pt idx="16">
                  <c:v>48</c:v>
                </c:pt>
                <c:pt idx="17">
                  <c:v>49.4</c:v>
                </c:pt>
                <c:pt idx="18">
                  <c:v>47.3</c:v>
                </c:pt>
                <c:pt idx="19">
                  <c:v>50.2</c:v>
                </c:pt>
                <c:pt idx="20">
                  <c:v>48.4</c:v>
                </c:pt>
                <c:pt idx="21">
                  <c:v>50</c:v>
                </c:pt>
                <c:pt idx="22">
                  <c:v>49.7</c:v>
                </c:pt>
                <c:pt idx="23">
                  <c:v>47.6</c:v>
                </c:pt>
                <c:pt idx="24">
                  <c:v>52.4</c:v>
                </c:pt>
                <c:pt idx="25">
                  <c:v>50.3</c:v>
                </c:pt>
                <c:pt idx="26">
                  <c:v>50.4</c:v>
                </c:pt>
                <c:pt idx="27">
                  <c:v>48.7</c:v>
                </c:pt>
                <c:pt idx="28">
                  <c:v>49.2</c:v>
                </c:pt>
                <c:pt idx="29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7-4389-9566-63CC7543C4A4}"/>
            </c:ext>
          </c:extLst>
        </c:ser>
        <c:ser>
          <c:idx val="3"/>
          <c:order val="3"/>
          <c:tx>
            <c:strRef>
              <c:f>'Reversal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Accuracy'!$G$76:$G$105</c:f>
              <c:numCache>
                <c:formatCode>General</c:formatCode>
                <c:ptCount val="30"/>
                <c:pt idx="0">
                  <c:v>63.5</c:v>
                </c:pt>
                <c:pt idx="1">
                  <c:v>47.5</c:v>
                </c:pt>
                <c:pt idx="2">
                  <c:v>45.5</c:v>
                </c:pt>
                <c:pt idx="3">
                  <c:v>43.9</c:v>
                </c:pt>
                <c:pt idx="4">
                  <c:v>41</c:v>
                </c:pt>
                <c:pt idx="5">
                  <c:v>63.3</c:v>
                </c:pt>
                <c:pt idx="6">
                  <c:v>56</c:v>
                </c:pt>
                <c:pt idx="7">
                  <c:v>51.7</c:v>
                </c:pt>
                <c:pt idx="8">
                  <c:v>46.1</c:v>
                </c:pt>
                <c:pt idx="9">
                  <c:v>40.299999999999997</c:v>
                </c:pt>
                <c:pt idx="10">
                  <c:v>67</c:v>
                </c:pt>
                <c:pt idx="11">
                  <c:v>50.3</c:v>
                </c:pt>
                <c:pt idx="12">
                  <c:v>47.6</c:v>
                </c:pt>
                <c:pt idx="13">
                  <c:v>43</c:v>
                </c:pt>
                <c:pt idx="14">
                  <c:v>37.5</c:v>
                </c:pt>
                <c:pt idx="15">
                  <c:v>62</c:v>
                </c:pt>
                <c:pt idx="16">
                  <c:v>50.9</c:v>
                </c:pt>
                <c:pt idx="17">
                  <c:v>46.5</c:v>
                </c:pt>
                <c:pt idx="18">
                  <c:v>45.6</c:v>
                </c:pt>
                <c:pt idx="19">
                  <c:v>39.799999999999997</c:v>
                </c:pt>
                <c:pt idx="20">
                  <c:v>57.4</c:v>
                </c:pt>
                <c:pt idx="21">
                  <c:v>48.9</c:v>
                </c:pt>
                <c:pt idx="22">
                  <c:v>43.2</c:v>
                </c:pt>
                <c:pt idx="23">
                  <c:v>41.8</c:v>
                </c:pt>
                <c:pt idx="24">
                  <c:v>37.9</c:v>
                </c:pt>
                <c:pt idx="25">
                  <c:v>55.9</c:v>
                </c:pt>
                <c:pt idx="26">
                  <c:v>49.9</c:v>
                </c:pt>
                <c:pt idx="27">
                  <c:v>46.5</c:v>
                </c:pt>
                <c:pt idx="28">
                  <c:v>44.8</c:v>
                </c:pt>
                <c:pt idx="29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7-4389-9566-63CC7543C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47.21</c:v>
                </c:pt>
                <c:pt idx="6">
                  <c:v>52.24</c:v>
                </c:pt>
                <c:pt idx="7">
                  <c:v>53.36</c:v>
                </c:pt>
                <c:pt idx="8">
                  <c:v>55.68</c:v>
                </c:pt>
                <c:pt idx="9">
                  <c:v>51.83</c:v>
                </c:pt>
                <c:pt idx="10">
                  <c:v>55.76</c:v>
                </c:pt>
                <c:pt idx="11">
                  <c:v>52.19</c:v>
                </c:pt>
                <c:pt idx="12">
                  <c:v>50.06</c:v>
                </c:pt>
                <c:pt idx="13">
                  <c:v>54.68</c:v>
                </c:pt>
                <c:pt idx="14">
                  <c:v>52.86</c:v>
                </c:pt>
                <c:pt idx="15">
                  <c:v>53.3</c:v>
                </c:pt>
                <c:pt idx="16">
                  <c:v>49.7</c:v>
                </c:pt>
                <c:pt idx="17">
                  <c:v>52.65</c:v>
                </c:pt>
                <c:pt idx="18">
                  <c:v>53</c:v>
                </c:pt>
                <c:pt idx="19">
                  <c:v>51.8</c:v>
                </c:pt>
                <c:pt idx="20">
                  <c:v>51.7</c:v>
                </c:pt>
                <c:pt idx="21">
                  <c:v>50.3</c:v>
                </c:pt>
                <c:pt idx="22">
                  <c:v>50.6</c:v>
                </c:pt>
                <c:pt idx="23">
                  <c:v>52.2</c:v>
                </c:pt>
                <c:pt idx="24">
                  <c:v>52</c:v>
                </c:pt>
                <c:pt idx="25">
                  <c:v>47.5</c:v>
                </c:pt>
                <c:pt idx="26">
                  <c:v>49.8</c:v>
                </c:pt>
                <c:pt idx="27">
                  <c:v>50.6</c:v>
                </c:pt>
                <c:pt idx="28">
                  <c:v>51.35</c:v>
                </c:pt>
                <c:pt idx="29">
                  <c:v>51.51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1-4643-A2A4-3E98D462163A}"/>
            </c:ext>
          </c:extLst>
        </c:ser>
        <c:ser>
          <c:idx val="1"/>
          <c:order val="1"/>
          <c:tx>
            <c:strRef>
              <c:f>'Reversal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56.52</c:v>
                </c:pt>
                <c:pt idx="6">
                  <c:v>43.33</c:v>
                </c:pt>
                <c:pt idx="7">
                  <c:v>39.130000000000003</c:v>
                </c:pt>
                <c:pt idx="8">
                  <c:v>45.83</c:v>
                </c:pt>
                <c:pt idx="9">
                  <c:v>63.64</c:v>
                </c:pt>
                <c:pt idx="10">
                  <c:v>47.73</c:v>
                </c:pt>
                <c:pt idx="11">
                  <c:v>52.17</c:v>
                </c:pt>
                <c:pt idx="12">
                  <c:v>47.92</c:v>
                </c:pt>
                <c:pt idx="13">
                  <c:v>50</c:v>
                </c:pt>
                <c:pt idx="14">
                  <c:v>41.76</c:v>
                </c:pt>
                <c:pt idx="15">
                  <c:v>48.35</c:v>
                </c:pt>
                <c:pt idx="16">
                  <c:v>53.32</c:v>
                </c:pt>
                <c:pt idx="17">
                  <c:v>47.34</c:v>
                </c:pt>
                <c:pt idx="18">
                  <c:v>46.1</c:v>
                </c:pt>
                <c:pt idx="19">
                  <c:v>47.54</c:v>
                </c:pt>
                <c:pt idx="20">
                  <c:v>48.04</c:v>
                </c:pt>
                <c:pt idx="21">
                  <c:v>51.88</c:v>
                </c:pt>
                <c:pt idx="22">
                  <c:v>48.52</c:v>
                </c:pt>
                <c:pt idx="23">
                  <c:v>48.07</c:v>
                </c:pt>
                <c:pt idx="24">
                  <c:v>47.63</c:v>
                </c:pt>
                <c:pt idx="25">
                  <c:v>48</c:v>
                </c:pt>
                <c:pt idx="26">
                  <c:v>51.85</c:v>
                </c:pt>
                <c:pt idx="27">
                  <c:v>48.85</c:v>
                </c:pt>
                <c:pt idx="28">
                  <c:v>48.34</c:v>
                </c:pt>
                <c:pt idx="29">
                  <c:v>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1-4643-A2A4-3E98D462163A}"/>
            </c:ext>
          </c:extLst>
        </c:ser>
        <c:ser>
          <c:idx val="2"/>
          <c:order val="2"/>
          <c:tx>
            <c:strRef>
              <c:f>'Reversal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47.14</c:v>
                </c:pt>
                <c:pt idx="7">
                  <c:v>45.96</c:v>
                </c:pt>
                <c:pt idx="8">
                  <c:v>49.1</c:v>
                </c:pt>
                <c:pt idx="9">
                  <c:v>51.12</c:v>
                </c:pt>
                <c:pt idx="10">
                  <c:v>51.91</c:v>
                </c:pt>
                <c:pt idx="11">
                  <c:v>49.95</c:v>
                </c:pt>
                <c:pt idx="12">
                  <c:v>48.63</c:v>
                </c:pt>
                <c:pt idx="13">
                  <c:v>48.58</c:v>
                </c:pt>
                <c:pt idx="14">
                  <c:v>49.95</c:v>
                </c:pt>
                <c:pt idx="15">
                  <c:v>50.2</c:v>
                </c:pt>
                <c:pt idx="16">
                  <c:v>49.4</c:v>
                </c:pt>
                <c:pt idx="17">
                  <c:v>51.6</c:v>
                </c:pt>
                <c:pt idx="18">
                  <c:v>50.5</c:v>
                </c:pt>
                <c:pt idx="19">
                  <c:v>48.8</c:v>
                </c:pt>
                <c:pt idx="20">
                  <c:v>47.9</c:v>
                </c:pt>
                <c:pt idx="21">
                  <c:v>49.2</c:v>
                </c:pt>
                <c:pt idx="22">
                  <c:v>49.2</c:v>
                </c:pt>
                <c:pt idx="23">
                  <c:v>48.3</c:v>
                </c:pt>
                <c:pt idx="24">
                  <c:v>49.3</c:v>
                </c:pt>
                <c:pt idx="25">
                  <c:v>49.4</c:v>
                </c:pt>
                <c:pt idx="26">
                  <c:v>50.6</c:v>
                </c:pt>
                <c:pt idx="27">
                  <c:v>49.9</c:v>
                </c:pt>
                <c:pt idx="28">
                  <c:v>48.4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1-4643-A2A4-3E98D462163A}"/>
            </c:ext>
          </c:extLst>
        </c:ser>
        <c:ser>
          <c:idx val="3"/>
          <c:order val="3"/>
          <c:tx>
            <c:strRef>
              <c:f>'Reversal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61.82</c:v>
                </c:pt>
                <c:pt idx="6">
                  <c:v>45.39</c:v>
                </c:pt>
                <c:pt idx="7">
                  <c:v>41.86</c:v>
                </c:pt>
                <c:pt idx="8">
                  <c:v>52.83</c:v>
                </c:pt>
                <c:pt idx="9">
                  <c:v>46.96</c:v>
                </c:pt>
                <c:pt idx="10">
                  <c:v>55.42</c:v>
                </c:pt>
                <c:pt idx="11">
                  <c:v>50.48</c:v>
                </c:pt>
                <c:pt idx="12">
                  <c:v>49.24</c:v>
                </c:pt>
                <c:pt idx="13">
                  <c:v>55.08</c:v>
                </c:pt>
                <c:pt idx="14">
                  <c:v>53.24</c:v>
                </c:pt>
                <c:pt idx="15">
                  <c:v>53.8</c:v>
                </c:pt>
                <c:pt idx="16">
                  <c:v>53.3</c:v>
                </c:pt>
                <c:pt idx="17">
                  <c:v>53.7</c:v>
                </c:pt>
                <c:pt idx="18">
                  <c:v>56.1</c:v>
                </c:pt>
                <c:pt idx="19">
                  <c:v>50.4</c:v>
                </c:pt>
                <c:pt idx="20">
                  <c:v>49.8</c:v>
                </c:pt>
                <c:pt idx="21">
                  <c:v>52.7</c:v>
                </c:pt>
                <c:pt idx="22">
                  <c:v>53.5</c:v>
                </c:pt>
                <c:pt idx="23">
                  <c:v>52.9</c:v>
                </c:pt>
                <c:pt idx="24">
                  <c:v>53.3</c:v>
                </c:pt>
                <c:pt idx="25">
                  <c:v>47.5</c:v>
                </c:pt>
                <c:pt idx="26">
                  <c:v>49.4</c:v>
                </c:pt>
                <c:pt idx="27">
                  <c:v>50.95</c:v>
                </c:pt>
                <c:pt idx="28">
                  <c:v>52.6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1-4643-A2A4-3E98D462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Accuracy'!$D$148:$D$177</c:f>
              <c:numCache>
                <c:formatCode>General</c:formatCode>
                <c:ptCount val="30"/>
                <c:pt idx="0">
                  <c:v>56</c:v>
                </c:pt>
                <c:pt idx="1">
                  <c:v>46.4</c:v>
                </c:pt>
                <c:pt idx="2">
                  <c:v>46.9</c:v>
                </c:pt>
                <c:pt idx="3">
                  <c:v>44.7</c:v>
                </c:pt>
                <c:pt idx="4">
                  <c:v>42.94</c:v>
                </c:pt>
                <c:pt idx="5">
                  <c:v>68.400000000000006</c:v>
                </c:pt>
                <c:pt idx="6">
                  <c:v>54.9</c:v>
                </c:pt>
                <c:pt idx="7">
                  <c:v>51.7</c:v>
                </c:pt>
                <c:pt idx="8">
                  <c:v>46.7</c:v>
                </c:pt>
                <c:pt idx="9">
                  <c:v>40.700000000000003</c:v>
                </c:pt>
                <c:pt idx="10">
                  <c:v>68.8</c:v>
                </c:pt>
                <c:pt idx="11">
                  <c:v>53.4</c:v>
                </c:pt>
                <c:pt idx="12">
                  <c:v>49.7</c:v>
                </c:pt>
                <c:pt idx="13">
                  <c:v>47.1</c:v>
                </c:pt>
                <c:pt idx="14">
                  <c:v>40.9</c:v>
                </c:pt>
                <c:pt idx="15">
                  <c:v>63.4</c:v>
                </c:pt>
                <c:pt idx="16">
                  <c:v>52.4</c:v>
                </c:pt>
                <c:pt idx="17">
                  <c:v>48.9</c:v>
                </c:pt>
                <c:pt idx="18">
                  <c:v>44.5</c:v>
                </c:pt>
                <c:pt idx="19">
                  <c:v>41.5</c:v>
                </c:pt>
                <c:pt idx="20">
                  <c:v>59.9</c:v>
                </c:pt>
                <c:pt idx="21">
                  <c:v>50.5</c:v>
                </c:pt>
                <c:pt idx="22">
                  <c:v>44.3</c:v>
                </c:pt>
                <c:pt idx="23">
                  <c:v>42.4</c:v>
                </c:pt>
                <c:pt idx="24">
                  <c:v>40.299999999999997</c:v>
                </c:pt>
                <c:pt idx="25">
                  <c:v>59.5</c:v>
                </c:pt>
                <c:pt idx="26">
                  <c:v>47.2</c:v>
                </c:pt>
                <c:pt idx="27">
                  <c:v>45.7</c:v>
                </c:pt>
                <c:pt idx="28">
                  <c:v>41</c:v>
                </c:pt>
                <c:pt idx="29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A-40A2-823B-A8111DFF97B9}"/>
            </c:ext>
          </c:extLst>
        </c:ser>
        <c:ser>
          <c:idx val="1"/>
          <c:order val="1"/>
          <c:tx>
            <c:strRef>
              <c:f>'Reversal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Accuracy'!$E$148:$E$177</c:f>
              <c:numCache>
                <c:formatCode>General</c:formatCode>
                <c:ptCount val="30"/>
                <c:pt idx="0">
                  <c:v>58.7</c:v>
                </c:pt>
                <c:pt idx="1">
                  <c:v>49.9</c:v>
                </c:pt>
                <c:pt idx="2">
                  <c:v>52.9</c:v>
                </c:pt>
                <c:pt idx="3">
                  <c:v>50</c:v>
                </c:pt>
                <c:pt idx="4">
                  <c:v>50</c:v>
                </c:pt>
                <c:pt idx="5">
                  <c:v>58.8</c:v>
                </c:pt>
                <c:pt idx="6">
                  <c:v>45.7</c:v>
                </c:pt>
                <c:pt idx="7">
                  <c:v>45</c:v>
                </c:pt>
                <c:pt idx="8">
                  <c:v>46.4</c:v>
                </c:pt>
                <c:pt idx="9">
                  <c:v>44.2</c:v>
                </c:pt>
                <c:pt idx="10">
                  <c:v>60.7</c:v>
                </c:pt>
                <c:pt idx="11">
                  <c:v>50.6</c:v>
                </c:pt>
                <c:pt idx="12">
                  <c:v>48.3</c:v>
                </c:pt>
                <c:pt idx="13">
                  <c:v>44.8</c:v>
                </c:pt>
                <c:pt idx="14">
                  <c:v>45.2</c:v>
                </c:pt>
                <c:pt idx="15">
                  <c:v>59.4</c:v>
                </c:pt>
                <c:pt idx="16">
                  <c:v>53.4</c:v>
                </c:pt>
                <c:pt idx="17">
                  <c:v>49.1</c:v>
                </c:pt>
                <c:pt idx="18">
                  <c:v>46.2</c:v>
                </c:pt>
                <c:pt idx="19">
                  <c:v>45.2</c:v>
                </c:pt>
                <c:pt idx="20">
                  <c:v>51.4</c:v>
                </c:pt>
                <c:pt idx="21">
                  <c:v>52.8</c:v>
                </c:pt>
                <c:pt idx="22">
                  <c:v>49.2</c:v>
                </c:pt>
                <c:pt idx="23">
                  <c:v>48.5</c:v>
                </c:pt>
                <c:pt idx="24">
                  <c:v>48</c:v>
                </c:pt>
                <c:pt idx="25">
                  <c:v>49</c:v>
                </c:pt>
                <c:pt idx="26">
                  <c:v>52.1</c:v>
                </c:pt>
                <c:pt idx="27">
                  <c:v>48.9</c:v>
                </c:pt>
                <c:pt idx="28">
                  <c:v>48.3</c:v>
                </c:pt>
                <c:pt idx="29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A-40A2-823B-A8111DFF97B9}"/>
            </c:ext>
          </c:extLst>
        </c:ser>
        <c:ser>
          <c:idx val="2"/>
          <c:order val="2"/>
          <c:tx>
            <c:strRef>
              <c:f>'Reversal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Accuracy'!$F$148:$F$177</c:f>
              <c:numCache>
                <c:formatCode>General</c:formatCode>
                <c:ptCount val="30"/>
                <c:pt idx="0">
                  <c:v>52.1</c:v>
                </c:pt>
                <c:pt idx="1">
                  <c:v>50.3</c:v>
                </c:pt>
                <c:pt idx="2">
                  <c:v>49.3</c:v>
                </c:pt>
                <c:pt idx="3">
                  <c:v>52</c:v>
                </c:pt>
                <c:pt idx="4">
                  <c:v>49.6</c:v>
                </c:pt>
                <c:pt idx="5">
                  <c:v>50.2</c:v>
                </c:pt>
                <c:pt idx="6">
                  <c:v>52.3</c:v>
                </c:pt>
                <c:pt idx="7">
                  <c:v>49.4</c:v>
                </c:pt>
                <c:pt idx="8">
                  <c:v>48</c:v>
                </c:pt>
                <c:pt idx="9">
                  <c:v>49.9</c:v>
                </c:pt>
                <c:pt idx="10">
                  <c:v>50.1</c:v>
                </c:pt>
                <c:pt idx="11">
                  <c:v>49.9</c:v>
                </c:pt>
                <c:pt idx="12">
                  <c:v>49.5</c:v>
                </c:pt>
                <c:pt idx="13">
                  <c:v>47.2</c:v>
                </c:pt>
                <c:pt idx="14">
                  <c:v>52.8</c:v>
                </c:pt>
                <c:pt idx="15">
                  <c:v>49.9</c:v>
                </c:pt>
                <c:pt idx="16">
                  <c:v>49.8</c:v>
                </c:pt>
                <c:pt idx="17">
                  <c:v>52.6</c:v>
                </c:pt>
                <c:pt idx="18">
                  <c:v>48.2</c:v>
                </c:pt>
                <c:pt idx="19">
                  <c:v>51.3</c:v>
                </c:pt>
                <c:pt idx="20">
                  <c:v>47.6</c:v>
                </c:pt>
                <c:pt idx="21">
                  <c:v>49.8</c:v>
                </c:pt>
                <c:pt idx="22">
                  <c:v>48.4</c:v>
                </c:pt>
                <c:pt idx="23">
                  <c:v>47.1</c:v>
                </c:pt>
                <c:pt idx="24">
                  <c:v>51.3</c:v>
                </c:pt>
                <c:pt idx="25">
                  <c:v>49.9</c:v>
                </c:pt>
                <c:pt idx="26">
                  <c:v>51</c:v>
                </c:pt>
                <c:pt idx="27">
                  <c:v>49.8</c:v>
                </c:pt>
                <c:pt idx="28">
                  <c:v>48.3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A-40A2-823B-A8111DFF97B9}"/>
            </c:ext>
          </c:extLst>
        </c:ser>
        <c:ser>
          <c:idx val="3"/>
          <c:order val="3"/>
          <c:tx>
            <c:strRef>
              <c:f>'Reversal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Accuracy'!$G$148:$G$177</c:f>
              <c:numCache>
                <c:formatCode>General</c:formatCode>
                <c:ptCount val="30"/>
                <c:pt idx="0">
                  <c:v>55.3</c:v>
                </c:pt>
                <c:pt idx="1">
                  <c:v>49.3</c:v>
                </c:pt>
                <c:pt idx="2">
                  <c:v>49.7</c:v>
                </c:pt>
                <c:pt idx="3">
                  <c:v>47.3</c:v>
                </c:pt>
                <c:pt idx="4">
                  <c:v>46.3</c:v>
                </c:pt>
                <c:pt idx="5">
                  <c:v>64.8</c:v>
                </c:pt>
                <c:pt idx="6">
                  <c:v>55.5</c:v>
                </c:pt>
                <c:pt idx="7">
                  <c:v>51.7</c:v>
                </c:pt>
                <c:pt idx="8">
                  <c:v>45.9</c:v>
                </c:pt>
                <c:pt idx="9">
                  <c:v>42.4</c:v>
                </c:pt>
                <c:pt idx="10">
                  <c:v>69.400000000000006</c:v>
                </c:pt>
                <c:pt idx="11">
                  <c:v>57.8</c:v>
                </c:pt>
                <c:pt idx="12">
                  <c:v>54</c:v>
                </c:pt>
                <c:pt idx="13">
                  <c:v>47</c:v>
                </c:pt>
                <c:pt idx="14">
                  <c:v>41.2</c:v>
                </c:pt>
                <c:pt idx="15">
                  <c:v>64.5</c:v>
                </c:pt>
                <c:pt idx="16">
                  <c:v>57.7</c:v>
                </c:pt>
                <c:pt idx="17">
                  <c:v>53.5</c:v>
                </c:pt>
                <c:pt idx="18">
                  <c:v>46.9</c:v>
                </c:pt>
                <c:pt idx="19">
                  <c:v>43.4</c:v>
                </c:pt>
                <c:pt idx="20">
                  <c:v>61.3</c:v>
                </c:pt>
                <c:pt idx="21">
                  <c:v>54.2</c:v>
                </c:pt>
                <c:pt idx="22">
                  <c:v>49.4</c:v>
                </c:pt>
                <c:pt idx="23">
                  <c:v>46.3</c:v>
                </c:pt>
                <c:pt idx="24">
                  <c:v>42.5</c:v>
                </c:pt>
                <c:pt idx="25">
                  <c:v>58.1</c:v>
                </c:pt>
                <c:pt idx="26">
                  <c:v>53.8</c:v>
                </c:pt>
                <c:pt idx="27">
                  <c:v>50.2</c:v>
                </c:pt>
                <c:pt idx="28">
                  <c:v>47.8</c:v>
                </c:pt>
                <c:pt idx="29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A-40A2-823B-A8111DFF9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Accuracy'!$D$40:$D$69</c:f>
              <c:numCache>
                <c:formatCode>General</c:formatCode>
                <c:ptCount val="30"/>
                <c:pt idx="0">
                  <c:v>42.04</c:v>
                </c:pt>
                <c:pt idx="1">
                  <c:v>43.59</c:v>
                </c:pt>
                <c:pt idx="2">
                  <c:v>41.02</c:v>
                </c:pt>
                <c:pt idx="3">
                  <c:v>44.03</c:v>
                </c:pt>
                <c:pt idx="4">
                  <c:v>39.659999999999997</c:v>
                </c:pt>
                <c:pt idx="5">
                  <c:v>48.1</c:v>
                </c:pt>
                <c:pt idx="6">
                  <c:v>50.1</c:v>
                </c:pt>
                <c:pt idx="7">
                  <c:v>49.4</c:v>
                </c:pt>
                <c:pt idx="8">
                  <c:v>52.2</c:v>
                </c:pt>
                <c:pt idx="9">
                  <c:v>51.2</c:v>
                </c:pt>
                <c:pt idx="10">
                  <c:v>47.4</c:v>
                </c:pt>
                <c:pt idx="11">
                  <c:v>48.7</c:v>
                </c:pt>
                <c:pt idx="12">
                  <c:v>50</c:v>
                </c:pt>
                <c:pt idx="13">
                  <c:v>50.9</c:v>
                </c:pt>
                <c:pt idx="14">
                  <c:v>49</c:v>
                </c:pt>
                <c:pt idx="15">
                  <c:v>54.7</c:v>
                </c:pt>
                <c:pt idx="16">
                  <c:v>56.5</c:v>
                </c:pt>
                <c:pt idx="17">
                  <c:v>52.8</c:v>
                </c:pt>
                <c:pt idx="18">
                  <c:v>57.6</c:v>
                </c:pt>
                <c:pt idx="19">
                  <c:v>54.4</c:v>
                </c:pt>
                <c:pt idx="20">
                  <c:v>69.3</c:v>
                </c:pt>
                <c:pt idx="21">
                  <c:v>69.099999999999994</c:v>
                </c:pt>
                <c:pt idx="22">
                  <c:v>71.8</c:v>
                </c:pt>
                <c:pt idx="23">
                  <c:v>67.8</c:v>
                </c:pt>
                <c:pt idx="24">
                  <c:v>68.099999999999994</c:v>
                </c:pt>
                <c:pt idx="25">
                  <c:v>84.1</c:v>
                </c:pt>
                <c:pt idx="26">
                  <c:v>84.1</c:v>
                </c:pt>
                <c:pt idx="27">
                  <c:v>85.6</c:v>
                </c:pt>
                <c:pt idx="28">
                  <c:v>84.3</c:v>
                </c:pt>
                <c:pt idx="29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2-4710-86C5-1E538E3A422A}"/>
            </c:ext>
          </c:extLst>
        </c:ser>
        <c:ser>
          <c:idx val="1"/>
          <c:order val="1"/>
          <c:tx>
            <c:strRef>
              <c:f>'PARITY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Accuracy'!$E$40:$E$69</c:f>
              <c:numCache>
                <c:formatCode>General</c:formatCode>
                <c:ptCount val="30"/>
                <c:pt idx="0">
                  <c:v>48.4</c:v>
                </c:pt>
                <c:pt idx="1">
                  <c:v>48.3</c:v>
                </c:pt>
                <c:pt idx="2">
                  <c:v>47.4</c:v>
                </c:pt>
                <c:pt idx="3">
                  <c:v>48.8</c:v>
                </c:pt>
                <c:pt idx="4">
                  <c:v>45.5</c:v>
                </c:pt>
                <c:pt idx="5">
                  <c:v>48.6</c:v>
                </c:pt>
                <c:pt idx="6">
                  <c:v>47.2</c:v>
                </c:pt>
                <c:pt idx="7">
                  <c:v>48.2</c:v>
                </c:pt>
                <c:pt idx="8">
                  <c:v>46.9</c:v>
                </c:pt>
                <c:pt idx="9">
                  <c:v>46.7</c:v>
                </c:pt>
                <c:pt idx="10">
                  <c:v>43.4</c:v>
                </c:pt>
                <c:pt idx="11">
                  <c:v>46</c:v>
                </c:pt>
                <c:pt idx="12">
                  <c:v>47.6</c:v>
                </c:pt>
                <c:pt idx="13">
                  <c:v>45.6</c:v>
                </c:pt>
                <c:pt idx="14">
                  <c:v>47.2</c:v>
                </c:pt>
                <c:pt idx="15">
                  <c:v>43.9</c:v>
                </c:pt>
                <c:pt idx="16">
                  <c:v>46.4</c:v>
                </c:pt>
                <c:pt idx="17">
                  <c:v>45.7</c:v>
                </c:pt>
                <c:pt idx="18">
                  <c:v>46.2</c:v>
                </c:pt>
                <c:pt idx="19">
                  <c:v>47.3</c:v>
                </c:pt>
                <c:pt idx="20">
                  <c:v>47.7</c:v>
                </c:pt>
                <c:pt idx="21">
                  <c:v>50.2</c:v>
                </c:pt>
                <c:pt idx="22">
                  <c:v>50.8</c:v>
                </c:pt>
                <c:pt idx="23">
                  <c:v>49.3</c:v>
                </c:pt>
                <c:pt idx="24">
                  <c:v>50.7</c:v>
                </c:pt>
                <c:pt idx="25">
                  <c:v>47.7</c:v>
                </c:pt>
                <c:pt idx="26">
                  <c:v>50</c:v>
                </c:pt>
                <c:pt idx="27">
                  <c:v>50.8</c:v>
                </c:pt>
                <c:pt idx="28">
                  <c:v>49.7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12-4710-86C5-1E538E3A422A}"/>
            </c:ext>
          </c:extLst>
        </c:ser>
        <c:ser>
          <c:idx val="2"/>
          <c:order val="2"/>
          <c:tx>
            <c:strRef>
              <c:f>'PARITY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Accuracy'!$F$40:$F$69</c:f>
              <c:numCache>
                <c:formatCode>General</c:formatCode>
                <c:ptCount val="30"/>
                <c:pt idx="0">
                  <c:v>48.8</c:v>
                </c:pt>
                <c:pt idx="1">
                  <c:v>47.2</c:v>
                </c:pt>
                <c:pt idx="2">
                  <c:v>49.6</c:v>
                </c:pt>
                <c:pt idx="3">
                  <c:v>50.2</c:v>
                </c:pt>
                <c:pt idx="4">
                  <c:v>47.7</c:v>
                </c:pt>
                <c:pt idx="5">
                  <c:v>49.2</c:v>
                </c:pt>
                <c:pt idx="6">
                  <c:v>46.9</c:v>
                </c:pt>
                <c:pt idx="7">
                  <c:v>51.8</c:v>
                </c:pt>
                <c:pt idx="8">
                  <c:v>46.8</c:v>
                </c:pt>
                <c:pt idx="9">
                  <c:v>47.9</c:v>
                </c:pt>
                <c:pt idx="10">
                  <c:v>50.3</c:v>
                </c:pt>
                <c:pt idx="11">
                  <c:v>52</c:v>
                </c:pt>
                <c:pt idx="12">
                  <c:v>48.5</c:v>
                </c:pt>
                <c:pt idx="13">
                  <c:v>51</c:v>
                </c:pt>
                <c:pt idx="14">
                  <c:v>51.3</c:v>
                </c:pt>
                <c:pt idx="15">
                  <c:v>51.2</c:v>
                </c:pt>
                <c:pt idx="16">
                  <c:v>47.6</c:v>
                </c:pt>
                <c:pt idx="17">
                  <c:v>52.6</c:v>
                </c:pt>
                <c:pt idx="18">
                  <c:v>49.7</c:v>
                </c:pt>
                <c:pt idx="19">
                  <c:v>48.7</c:v>
                </c:pt>
                <c:pt idx="20">
                  <c:v>49.5</c:v>
                </c:pt>
                <c:pt idx="21">
                  <c:v>49.8</c:v>
                </c:pt>
                <c:pt idx="22">
                  <c:v>52.3</c:v>
                </c:pt>
                <c:pt idx="23">
                  <c:v>48.3</c:v>
                </c:pt>
                <c:pt idx="24">
                  <c:v>49.4</c:v>
                </c:pt>
                <c:pt idx="25">
                  <c:v>51</c:v>
                </c:pt>
                <c:pt idx="26">
                  <c:v>50.8</c:v>
                </c:pt>
                <c:pt idx="27">
                  <c:v>52.4</c:v>
                </c:pt>
                <c:pt idx="28">
                  <c:v>49.4</c:v>
                </c:pt>
                <c:pt idx="2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12-4710-86C5-1E538E3A422A}"/>
            </c:ext>
          </c:extLst>
        </c:ser>
        <c:ser>
          <c:idx val="3"/>
          <c:order val="3"/>
          <c:tx>
            <c:strRef>
              <c:f>'PARITY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Accuracy'!$G$40:$G$69</c:f>
              <c:numCache>
                <c:formatCode>General</c:formatCode>
                <c:ptCount val="30"/>
                <c:pt idx="0">
                  <c:v>49.8</c:v>
                </c:pt>
                <c:pt idx="1">
                  <c:v>47.5</c:v>
                </c:pt>
                <c:pt idx="2">
                  <c:v>46.7</c:v>
                </c:pt>
                <c:pt idx="3">
                  <c:v>47.9</c:v>
                </c:pt>
                <c:pt idx="4">
                  <c:v>44.9</c:v>
                </c:pt>
                <c:pt idx="5">
                  <c:v>46.8</c:v>
                </c:pt>
                <c:pt idx="6">
                  <c:v>47.8</c:v>
                </c:pt>
                <c:pt idx="7">
                  <c:v>48.7</c:v>
                </c:pt>
                <c:pt idx="8">
                  <c:v>47.9</c:v>
                </c:pt>
                <c:pt idx="9">
                  <c:v>50.4</c:v>
                </c:pt>
                <c:pt idx="10">
                  <c:v>42</c:v>
                </c:pt>
                <c:pt idx="11">
                  <c:v>46.6</c:v>
                </c:pt>
                <c:pt idx="12">
                  <c:v>46.9</c:v>
                </c:pt>
                <c:pt idx="13">
                  <c:v>48.3</c:v>
                </c:pt>
                <c:pt idx="14">
                  <c:v>47.7</c:v>
                </c:pt>
                <c:pt idx="15">
                  <c:v>52.3</c:v>
                </c:pt>
                <c:pt idx="16">
                  <c:v>53.6</c:v>
                </c:pt>
                <c:pt idx="17">
                  <c:v>48.4</c:v>
                </c:pt>
                <c:pt idx="18">
                  <c:v>52.8</c:v>
                </c:pt>
                <c:pt idx="19">
                  <c:v>49.5</c:v>
                </c:pt>
                <c:pt idx="20">
                  <c:v>64.3</c:v>
                </c:pt>
                <c:pt idx="21">
                  <c:v>63.3</c:v>
                </c:pt>
                <c:pt idx="22">
                  <c:v>63.8</c:v>
                </c:pt>
                <c:pt idx="23">
                  <c:v>62.5</c:v>
                </c:pt>
                <c:pt idx="24">
                  <c:v>62.7</c:v>
                </c:pt>
                <c:pt idx="25">
                  <c:v>84.8</c:v>
                </c:pt>
                <c:pt idx="26">
                  <c:v>81.7</c:v>
                </c:pt>
                <c:pt idx="27">
                  <c:v>83.5</c:v>
                </c:pt>
                <c:pt idx="28">
                  <c:v>83.6</c:v>
                </c:pt>
                <c:pt idx="29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12-4710-86C5-1E538E3A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Accuracy'!$D$184:$D$213</c:f>
              <c:numCache>
                <c:formatCode>General</c:formatCode>
                <c:ptCount val="30"/>
                <c:pt idx="0">
                  <c:v>52.2</c:v>
                </c:pt>
                <c:pt idx="1">
                  <c:v>46.2</c:v>
                </c:pt>
                <c:pt idx="2">
                  <c:v>49.1</c:v>
                </c:pt>
                <c:pt idx="3">
                  <c:v>47.2</c:v>
                </c:pt>
                <c:pt idx="4">
                  <c:v>47.6</c:v>
                </c:pt>
                <c:pt idx="5">
                  <c:v>76.05</c:v>
                </c:pt>
                <c:pt idx="6">
                  <c:v>69.239999999999995</c:v>
                </c:pt>
                <c:pt idx="7">
                  <c:v>70.84</c:v>
                </c:pt>
                <c:pt idx="8">
                  <c:v>69.459999999999994</c:v>
                </c:pt>
                <c:pt idx="9">
                  <c:v>66.11</c:v>
                </c:pt>
                <c:pt idx="10">
                  <c:v>78.48</c:v>
                </c:pt>
                <c:pt idx="11">
                  <c:v>74</c:v>
                </c:pt>
                <c:pt idx="12">
                  <c:v>73.540000000000006</c:v>
                </c:pt>
                <c:pt idx="13">
                  <c:v>72.66</c:v>
                </c:pt>
                <c:pt idx="14">
                  <c:v>69.13</c:v>
                </c:pt>
                <c:pt idx="15">
                  <c:v>77.28</c:v>
                </c:pt>
                <c:pt idx="16">
                  <c:v>72.72</c:v>
                </c:pt>
                <c:pt idx="17">
                  <c:v>71.41</c:v>
                </c:pt>
                <c:pt idx="18">
                  <c:v>74.66</c:v>
                </c:pt>
                <c:pt idx="19">
                  <c:v>66.33</c:v>
                </c:pt>
                <c:pt idx="20">
                  <c:v>74.8</c:v>
                </c:pt>
                <c:pt idx="21">
                  <c:v>70.84</c:v>
                </c:pt>
                <c:pt idx="22">
                  <c:v>69.63</c:v>
                </c:pt>
                <c:pt idx="23">
                  <c:v>68.5</c:v>
                </c:pt>
                <c:pt idx="24">
                  <c:v>67.48</c:v>
                </c:pt>
                <c:pt idx="25">
                  <c:v>71.37</c:v>
                </c:pt>
                <c:pt idx="26">
                  <c:v>68.17</c:v>
                </c:pt>
                <c:pt idx="27">
                  <c:v>67.78</c:v>
                </c:pt>
                <c:pt idx="28">
                  <c:v>68.260000000000005</c:v>
                </c:pt>
                <c:pt idx="29">
                  <c:v>65.459999999999994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1-4EF2-9E74-BAE1C46605FA}"/>
            </c:ext>
          </c:extLst>
        </c:ser>
        <c:ser>
          <c:idx val="1"/>
          <c:order val="1"/>
          <c:tx>
            <c:strRef>
              <c:f>'Reversal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Accuracy'!$E$184:$E$213</c:f>
              <c:numCache>
                <c:formatCode>General</c:formatCode>
                <c:ptCount val="30"/>
                <c:pt idx="0">
                  <c:v>52.2</c:v>
                </c:pt>
                <c:pt idx="1">
                  <c:v>46.7</c:v>
                </c:pt>
                <c:pt idx="2">
                  <c:v>48</c:v>
                </c:pt>
                <c:pt idx="3">
                  <c:v>47.4</c:v>
                </c:pt>
                <c:pt idx="4">
                  <c:v>47.2</c:v>
                </c:pt>
                <c:pt idx="5">
                  <c:v>71.11</c:v>
                </c:pt>
                <c:pt idx="6">
                  <c:v>64.92</c:v>
                </c:pt>
                <c:pt idx="7">
                  <c:v>62.04</c:v>
                </c:pt>
                <c:pt idx="8">
                  <c:v>61.05</c:v>
                </c:pt>
                <c:pt idx="9">
                  <c:v>58.3</c:v>
                </c:pt>
                <c:pt idx="10">
                  <c:v>69.64</c:v>
                </c:pt>
                <c:pt idx="11">
                  <c:v>62.62</c:v>
                </c:pt>
                <c:pt idx="12">
                  <c:v>61.38</c:v>
                </c:pt>
                <c:pt idx="13">
                  <c:v>61.27</c:v>
                </c:pt>
                <c:pt idx="14">
                  <c:v>55.08</c:v>
                </c:pt>
                <c:pt idx="15">
                  <c:v>72.44</c:v>
                </c:pt>
                <c:pt idx="16">
                  <c:v>64.48</c:v>
                </c:pt>
                <c:pt idx="17">
                  <c:v>65.97</c:v>
                </c:pt>
                <c:pt idx="18">
                  <c:v>66.040000000000006</c:v>
                </c:pt>
                <c:pt idx="19">
                  <c:v>61.22</c:v>
                </c:pt>
                <c:pt idx="20">
                  <c:v>70.069999999999993</c:v>
                </c:pt>
                <c:pt idx="21">
                  <c:v>66.34</c:v>
                </c:pt>
                <c:pt idx="22">
                  <c:v>63.66</c:v>
                </c:pt>
                <c:pt idx="23">
                  <c:v>64.88</c:v>
                </c:pt>
                <c:pt idx="24">
                  <c:v>56.39</c:v>
                </c:pt>
                <c:pt idx="25">
                  <c:v>66.23</c:v>
                </c:pt>
                <c:pt idx="26">
                  <c:v>62.94</c:v>
                </c:pt>
                <c:pt idx="27">
                  <c:v>53.13</c:v>
                </c:pt>
                <c:pt idx="28">
                  <c:v>59.24</c:v>
                </c:pt>
                <c:pt idx="29">
                  <c:v>57.08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1-4EF2-9E74-BAE1C46605FA}"/>
            </c:ext>
          </c:extLst>
        </c:ser>
        <c:ser>
          <c:idx val="2"/>
          <c:order val="2"/>
          <c:tx>
            <c:strRef>
              <c:f>'Reversal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Accuracy'!$F$184:$F$213</c:f>
              <c:numCache>
                <c:formatCode>General</c:formatCode>
                <c:ptCount val="30"/>
                <c:pt idx="0">
                  <c:v>51.6</c:v>
                </c:pt>
                <c:pt idx="1">
                  <c:v>49.5</c:v>
                </c:pt>
                <c:pt idx="2">
                  <c:v>49.9</c:v>
                </c:pt>
                <c:pt idx="3">
                  <c:v>51.7</c:v>
                </c:pt>
                <c:pt idx="4">
                  <c:v>47.4</c:v>
                </c:pt>
                <c:pt idx="5">
                  <c:v>53.35</c:v>
                </c:pt>
                <c:pt idx="6">
                  <c:v>46.84</c:v>
                </c:pt>
                <c:pt idx="7">
                  <c:v>48.49</c:v>
                </c:pt>
                <c:pt idx="8">
                  <c:v>50.7</c:v>
                </c:pt>
                <c:pt idx="9">
                  <c:v>54.02</c:v>
                </c:pt>
                <c:pt idx="10">
                  <c:v>52.95</c:v>
                </c:pt>
                <c:pt idx="11">
                  <c:v>47.23</c:v>
                </c:pt>
                <c:pt idx="12">
                  <c:v>49.43</c:v>
                </c:pt>
                <c:pt idx="13">
                  <c:v>50.53</c:v>
                </c:pt>
                <c:pt idx="14">
                  <c:v>54.77</c:v>
                </c:pt>
                <c:pt idx="15">
                  <c:v>52.15</c:v>
                </c:pt>
                <c:pt idx="16">
                  <c:v>45.87</c:v>
                </c:pt>
                <c:pt idx="17">
                  <c:v>49.94</c:v>
                </c:pt>
                <c:pt idx="18">
                  <c:v>48.71</c:v>
                </c:pt>
                <c:pt idx="19">
                  <c:v>54.04</c:v>
                </c:pt>
                <c:pt idx="20">
                  <c:v>52.35</c:v>
                </c:pt>
                <c:pt idx="21">
                  <c:v>49.35</c:v>
                </c:pt>
                <c:pt idx="22">
                  <c:v>51.03</c:v>
                </c:pt>
                <c:pt idx="23">
                  <c:v>49.39</c:v>
                </c:pt>
                <c:pt idx="24">
                  <c:v>45.27</c:v>
                </c:pt>
                <c:pt idx="25">
                  <c:v>52.05</c:v>
                </c:pt>
                <c:pt idx="26">
                  <c:v>47.29</c:v>
                </c:pt>
                <c:pt idx="27">
                  <c:v>52.46</c:v>
                </c:pt>
                <c:pt idx="28">
                  <c:v>49.78</c:v>
                </c:pt>
                <c:pt idx="29">
                  <c:v>49.16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1-4EF2-9E74-BAE1C46605FA}"/>
            </c:ext>
          </c:extLst>
        </c:ser>
        <c:ser>
          <c:idx val="3"/>
          <c:order val="3"/>
          <c:tx>
            <c:strRef>
              <c:f>'Reversal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Accuracy'!$G$184:$G$213</c:f>
              <c:numCache>
                <c:formatCode>General</c:formatCode>
                <c:ptCount val="30"/>
                <c:pt idx="0">
                  <c:v>51.9</c:v>
                </c:pt>
                <c:pt idx="1">
                  <c:v>47.2</c:v>
                </c:pt>
                <c:pt idx="2">
                  <c:v>49.3</c:v>
                </c:pt>
                <c:pt idx="3">
                  <c:v>48.6</c:v>
                </c:pt>
                <c:pt idx="4">
                  <c:v>47.7</c:v>
                </c:pt>
                <c:pt idx="5">
                  <c:v>74.27</c:v>
                </c:pt>
                <c:pt idx="6">
                  <c:v>70.2</c:v>
                </c:pt>
                <c:pt idx="7">
                  <c:v>70.08</c:v>
                </c:pt>
                <c:pt idx="8">
                  <c:v>71.91</c:v>
                </c:pt>
                <c:pt idx="9">
                  <c:v>65.930000000000007</c:v>
                </c:pt>
                <c:pt idx="10">
                  <c:v>77.3</c:v>
                </c:pt>
                <c:pt idx="11">
                  <c:v>72.87</c:v>
                </c:pt>
                <c:pt idx="12">
                  <c:v>72.95</c:v>
                </c:pt>
                <c:pt idx="13">
                  <c:v>72.86</c:v>
                </c:pt>
                <c:pt idx="14">
                  <c:v>68.150000000000006</c:v>
                </c:pt>
                <c:pt idx="15">
                  <c:v>76.5</c:v>
                </c:pt>
                <c:pt idx="16">
                  <c:v>73.11</c:v>
                </c:pt>
                <c:pt idx="17">
                  <c:v>73.27</c:v>
                </c:pt>
                <c:pt idx="18">
                  <c:v>72.63</c:v>
                </c:pt>
                <c:pt idx="19">
                  <c:v>66.319999999999993</c:v>
                </c:pt>
                <c:pt idx="20">
                  <c:v>74.069999999999993</c:v>
                </c:pt>
                <c:pt idx="21">
                  <c:v>71.17</c:v>
                </c:pt>
                <c:pt idx="22">
                  <c:v>70.95</c:v>
                </c:pt>
                <c:pt idx="23">
                  <c:v>69.790000000000006</c:v>
                </c:pt>
                <c:pt idx="24">
                  <c:v>65.22</c:v>
                </c:pt>
                <c:pt idx="25">
                  <c:v>72.3</c:v>
                </c:pt>
                <c:pt idx="26">
                  <c:v>68.06</c:v>
                </c:pt>
                <c:pt idx="27">
                  <c:v>67.27</c:v>
                </c:pt>
                <c:pt idx="28">
                  <c:v>69.849999999999994</c:v>
                </c:pt>
                <c:pt idx="29">
                  <c:v>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1-4EF2-9E74-BAE1C466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Accuracy'!$D$220:$D$249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50.07</c:v>
                </c:pt>
                <c:pt idx="6">
                  <c:v>51.53</c:v>
                </c:pt>
                <c:pt idx="7">
                  <c:v>48.38</c:v>
                </c:pt>
                <c:pt idx="8">
                  <c:v>47.23</c:v>
                </c:pt>
                <c:pt idx="9">
                  <c:v>51.49</c:v>
                </c:pt>
                <c:pt idx="10">
                  <c:v>49.94</c:v>
                </c:pt>
                <c:pt idx="11">
                  <c:v>47.4</c:v>
                </c:pt>
                <c:pt idx="12">
                  <c:v>47.13</c:v>
                </c:pt>
                <c:pt idx="13">
                  <c:v>45.71</c:v>
                </c:pt>
                <c:pt idx="14">
                  <c:v>47.04</c:v>
                </c:pt>
                <c:pt idx="15">
                  <c:v>48.45</c:v>
                </c:pt>
                <c:pt idx="16">
                  <c:v>47.72</c:v>
                </c:pt>
                <c:pt idx="17">
                  <c:v>48.87</c:v>
                </c:pt>
                <c:pt idx="18">
                  <c:v>45.56</c:v>
                </c:pt>
                <c:pt idx="19">
                  <c:v>50.9</c:v>
                </c:pt>
                <c:pt idx="20">
                  <c:v>48.56</c:v>
                </c:pt>
                <c:pt idx="21">
                  <c:v>48.31</c:v>
                </c:pt>
                <c:pt idx="22">
                  <c:v>48.44</c:v>
                </c:pt>
                <c:pt idx="23">
                  <c:v>50.34</c:v>
                </c:pt>
                <c:pt idx="24">
                  <c:v>44.44</c:v>
                </c:pt>
                <c:pt idx="25">
                  <c:v>47.83</c:v>
                </c:pt>
                <c:pt idx="26">
                  <c:v>49.55</c:v>
                </c:pt>
                <c:pt idx="27">
                  <c:v>48.09</c:v>
                </c:pt>
                <c:pt idx="28">
                  <c:v>43.51</c:v>
                </c:pt>
                <c:pt idx="29">
                  <c:v>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F-4690-B78E-8C1D9DB86A86}"/>
            </c:ext>
          </c:extLst>
        </c:ser>
        <c:ser>
          <c:idx val="1"/>
          <c:order val="1"/>
          <c:tx>
            <c:strRef>
              <c:f>'Reversal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Accuracy'!$E$220:$E$249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47.18</c:v>
                </c:pt>
                <c:pt idx="6">
                  <c:v>53.69</c:v>
                </c:pt>
                <c:pt idx="7">
                  <c:v>45.42</c:v>
                </c:pt>
                <c:pt idx="8">
                  <c:v>46.41</c:v>
                </c:pt>
                <c:pt idx="9">
                  <c:v>45.56</c:v>
                </c:pt>
                <c:pt idx="10">
                  <c:v>48.05</c:v>
                </c:pt>
                <c:pt idx="11">
                  <c:v>51.21</c:v>
                </c:pt>
                <c:pt idx="12">
                  <c:v>46.43</c:v>
                </c:pt>
                <c:pt idx="13">
                  <c:v>45.21</c:v>
                </c:pt>
                <c:pt idx="14">
                  <c:v>44.54</c:v>
                </c:pt>
                <c:pt idx="15">
                  <c:v>47.59</c:v>
                </c:pt>
                <c:pt idx="16">
                  <c:v>51.85</c:v>
                </c:pt>
                <c:pt idx="17">
                  <c:v>47.53</c:v>
                </c:pt>
                <c:pt idx="18">
                  <c:v>46.92</c:v>
                </c:pt>
                <c:pt idx="19">
                  <c:v>49.89</c:v>
                </c:pt>
                <c:pt idx="20">
                  <c:v>47.82</c:v>
                </c:pt>
                <c:pt idx="21">
                  <c:v>49.42</c:v>
                </c:pt>
                <c:pt idx="22">
                  <c:v>47.1</c:v>
                </c:pt>
                <c:pt idx="23">
                  <c:v>45.78</c:v>
                </c:pt>
                <c:pt idx="24">
                  <c:v>47.87</c:v>
                </c:pt>
                <c:pt idx="25">
                  <c:v>48</c:v>
                </c:pt>
                <c:pt idx="26">
                  <c:v>50.53</c:v>
                </c:pt>
                <c:pt idx="27">
                  <c:v>49.02</c:v>
                </c:pt>
                <c:pt idx="28">
                  <c:v>46.03</c:v>
                </c:pt>
                <c:pt idx="29">
                  <c:v>47.14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F-4690-B78E-8C1D9DB86A86}"/>
            </c:ext>
          </c:extLst>
        </c:ser>
        <c:ser>
          <c:idx val="2"/>
          <c:order val="2"/>
          <c:tx>
            <c:strRef>
              <c:f>'Reversal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Accuracy'!$F$220:$F$249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52.63</c:v>
                </c:pt>
                <c:pt idx="6">
                  <c:v>51.02</c:v>
                </c:pt>
                <c:pt idx="7">
                  <c:v>52.55</c:v>
                </c:pt>
                <c:pt idx="8">
                  <c:v>52.44</c:v>
                </c:pt>
                <c:pt idx="9">
                  <c:v>46.21</c:v>
                </c:pt>
                <c:pt idx="10">
                  <c:v>49.26</c:v>
                </c:pt>
                <c:pt idx="11">
                  <c:v>53.5</c:v>
                </c:pt>
                <c:pt idx="12">
                  <c:v>51.25</c:v>
                </c:pt>
                <c:pt idx="13">
                  <c:v>46.99</c:v>
                </c:pt>
                <c:pt idx="14">
                  <c:v>54</c:v>
                </c:pt>
                <c:pt idx="15">
                  <c:v>50.39</c:v>
                </c:pt>
                <c:pt idx="16">
                  <c:v>50.08</c:v>
                </c:pt>
                <c:pt idx="17">
                  <c:v>52.41</c:v>
                </c:pt>
                <c:pt idx="18">
                  <c:v>47.13</c:v>
                </c:pt>
                <c:pt idx="19">
                  <c:v>51.74</c:v>
                </c:pt>
                <c:pt idx="20">
                  <c:v>49.47</c:v>
                </c:pt>
                <c:pt idx="21">
                  <c:v>50.57</c:v>
                </c:pt>
                <c:pt idx="22">
                  <c:v>50.36</c:v>
                </c:pt>
                <c:pt idx="23">
                  <c:v>47.33</c:v>
                </c:pt>
                <c:pt idx="24">
                  <c:v>55.02</c:v>
                </c:pt>
                <c:pt idx="25">
                  <c:v>50.38</c:v>
                </c:pt>
                <c:pt idx="26">
                  <c:v>51</c:v>
                </c:pt>
                <c:pt idx="27">
                  <c:v>50.52</c:v>
                </c:pt>
                <c:pt idx="28">
                  <c:v>48.81</c:v>
                </c:pt>
                <c:pt idx="29">
                  <c:v>53.77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F-4690-B78E-8C1D9DB86A86}"/>
            </c:ext>
          </c:extLst>
        </c:ser>
        <c:ser>
          <c:idx val="3"/>
          <c:order val="3"/>
          <c:tx>
            <c:strRef>
              <c:f>'Reversal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47.64</c:v>
                </c:pt>
                <c:pt idx="6">
                  <c:v>47.04</c:v>
                </c:pt>
                <c:pt idx="7">
                  <c:v>43.1</c:v>
                </c:pt>
                <c:pt idx="8">
                  <c:v>45.9</c:v>
                </c:pt>
                <c:pt idx="9">
                  <c:v>40.44</c:v>
                </c:pt>
                <c:pt idx="10">
                  <c:v>48.57</c:v>
                </c:pt>
                <c:pt idx="11">
                  <c:v>47.24</c:v>
                </c:pt>
                <c:pt idx="12">
                  <c:v>49.41</c:v>
                </c:pt>
                <c:pt idx="13">
                  <c:v>46.04</c:v>
                </c:pt>
                <c:pt idx="14">
                  <c:v>47.57</c:v>
                </c:pt>
                <c:pt idx="15">
                  <c:v>46.49</c:v>
                </c:pt>
                <c:pt idx="16">
                  <c:v>49.31</c:v>
                </c:pt>
                <c:pt idx="17">
                  <c:v>50.15</c:v>
                </c:pt>
                <c:pt idx="18">
                  <c:v>48.43</c:v>
                </c:pt>
                <c:pt idx="19">
                  <c:v>46.71</c:v>
                </c:pt>
                <c:pt idx="20">
                  <c:v>47.32</c:v>
                </c:pt>
                <c:pt idx="21">
                  <c:v>49.76</c:v>
                </c:pt>
                <c:pt idx="22">
                  <c:v>48.46</c:v>
                </c:pt>
                <c:pt idx="23">
                  <c:v>46.59</c:v>
                </c:pt>
                <c:pt idx="24">
                  <c:v>42.98</c:v>
                </c:pt>
                <c:pt idx="25">
                  <c:v>46.95</c:v>
                </c:pt>
                <c:pt idx="26">
                  <c:v>48.1</c:v>
                </c:pt>
                <c:pt idx="27">
                  <c:v>50.16</c:v>
                </c:pt>
                <c:pt idx="28">
                  <c:v>46.12</c:v>
                </c:pt>
                <c:pt idx="29">
                  <c:v>47.56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F-4690-B78E-8C1D9DB8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Stack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Accuracy'!$D$4:$D$33</c:f>
              <c:numCache>
                <c:formatCode>General</c:formatCode>
                <c:ptCount val="30"/>
                <c:pt idx="0">
                  <c:v>42.86</c:v>
                </c:pt>
                <c:pt idx="1">
                  <c:v>30</c:v>
                </c:pt>
                <c:pt idx="2">
                  <c:v>32.14</c:v>
                </c:pt>
                <c:pt idx="3">
                  <c:v>20</c:v>
                </c:pt>
                <c:pt idx="4">
                  <c:v>69.23</c:v>
                </c:pt>
                <c:pt idx="5">
                  <c:v>51.19</c:v>
                </c:pt>
                <c:pt idx="6">
                  <c:v>54.39</c:v>
                </c:pt>
                <c:pt idx="7">
                  <c:v>51.03</c:v>
                </c:pt>
                <c:pt idx="8">
                  <c:v>51.79</c:v>
                </c:pt>
                <c:pt idx="9">
                  <c:v>53.96</c:v>
                </c:pt>
                <c:pt idx="10">
                  <c:v>49.42</c:v>
                </c:pt>
                <c:pt idx="11">
                  <c:v>45.3</c:v>
                </c:pt>
                <c:pt idx="12">
                  <c:v>42.26</c:v>
                </c:pt>
                <c:pt idx="13">
                  <c:v>42.31</c:v>
                </c:pt>
                <c:pt idx="14">
                  <c:v>42.32</c:v>
                </c:pt>
                <c:pt idx="15">
                  <c:v>49.6</c:v>
                </c:pt>
                <c:pt idx="16">
                  <c:v>50.72</c:v>
                </c:pt>
                <c:pt idx="17">
                  <c:v>53.48</c:v>
                </c:pt>
                <c:pt idx="18">
                  <c:v>52.4</c:v>
                </c:pt>
                <c:pt idx="19">
                  <c:v>51.82</c:v>
                </c:pt>
                <c:pt idx="20">
                  <c:v>52.2</c:v>
                </c:pt>
                <c:pt idx="21">
                  <c:v>55</c:v>
                </c:pt>
                <c:pt idx="22">
                  <c:v>49.2</c:v>
                </c:pt>
                <c:pt idx="23">
                  <c:v>50.75</c:v>
                </c:pt>
                <c:pt idx="24">
                  <c:v>53</c:v>
                </c:pt>
                <c:pt idx="25">
                  <c:v>55.3</c:v>
                </c:pt>
                <c:pt idx="26">
                  <c:v>50.1</c:v>
                </c:pt>
                <c:pt idx="27">
                  <c:v>48.6</c:v>
                </c:pt>
                <c:pt idx="28">
                  <c:v>51.5</c:v>
                </c:pt>
                <c:pt idx="2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D-4F20-826F-913D8A530307}"/>
            </c:ext>
          </c:extLst>
        </c:ser>
        <c:ser>
          <c:idx val="1"/>
          <c:order val="1"/>
          <c:tx>
            <c:strRef>
              <c:f>'Stack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Accuracy'!$E$4:$E$33</c:f>
              <c:numCache>
                <c:formatCode>General</c:formatCode>
                <c:ptCount val="30"/>
                <c:pt idx="0">
                  <c:v>50.96</c:v>
                </c:pt>
                <c:pt idx="1">
                  <c:v>36.36</c:v>
                </c:pt>
                <c:pt idx="2">
                  <c:v>14.29</c:v>
                </c:pt>
                <c:pt idx="3">
                  <c:v>29.41</c:v>
                </c:pt>
                <c:pt idx="4">
                  <c:v>58.33</c:v>
                </c:pt>
                <c:pt idx="5">
                  <c:v>50.27</c:v>
                </c:pt>
                <c:pt idx="6">
                  <c:v>42.03</c:v>
                </c:pt>
                <c:pt idx="7">
                  <c:v>38.08</c:v>
                </c:pt>
                <c:pt idx="8">
                  <c:v>37.630000000000003</c:v>
                </c:pt>
                <c:pt idx="9">
                  <c:v>43.84</c:v>
                </c:pt>
                <c:pt idx="10">
                  <c:v>48.95</c:v>
                </c:pt>
                <c:pt idx="11">
                  <c:v>41.59</c:v>
                </c:pt>
                <c:pt idx="12">
                  <c:v>42.28</c:v>
                </c:pt>
                <c:pt idx="13">
                  <c:v>40.21</c:v>
                </c:pt>
                <c:pt idx="14">
                  <c:v>41.68</c:v>
                </c:pt>
                <c:pt idx="15">
                  <c:v>48.26</c:v>
                </c:pt>
                <c:pt idx="16">
                  <c:v>43.05</c:v>
                </c:pt>
                <c:pt idx="17">
                  <c:v>42.15</c:v>
                </c:pt>
                <c:pt idx="18">
                  <c:v>42.59</c:v>
                </c:pt>
                <c:pt idx="19">
                  <c:v>42.62</c:v>
                </c:pt>
                <c:pt idx="20">
                  <c:v>51.87</c:v>
                </c:pt>
                <c:pt idx="21">
                  <c:v>50.57</c:v>
                </c:pt>
                <c:pt idx="22">
                  <c:v>48.84</c:v>
                </c:pt>
                <c:pt idx="23">
                  <c:v>48.48</c:v>
                </c:pt>
                <c:pt idx="24">
                  <c:v>47.48</c:v>
                </c:pt>
                <c:pt idx="25">
                  <c:v>51.3</c:v>
                </c:pt>
                <c:pt idx="26">
                  <c:v>51.05</c:v>
                </c:pt>
                <c:pt idx="27">
                  <c:v>49.7</c:v>
                </c:pt>
                <c:pt idx="28">
                  <c:v>48.89</c:v>
                </c:pt>
                <c:pt idx="29">
                  <c:v>48.28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D-4F20-826F-913D8A530307}"/>
            </c:ext>
          </c:extLst>
        </c:ser>
        <c:ser>
          <c:idx val="2"/>
          <c:order val="2"/>
          <c:tx>
            <c:strRef>
              <c:f>'Stack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Accuracy'!$F$4:$F$33</c:f>
              <c:numCache>
                <c:formatCode>General</c:formatCode>
                <c:ptCount val="30"/>
                <c:pt idx="0">
                  <c:v>51.22</c:v>
                </c:pt>
                <c:pt idx="1">
                  <c:v>62.5</c:v>
                </c:pt>
                <c:pt idx="2">
                  <c:v>36.840000000000003</c:v>
                </c:pt>
                <c:pt idx="3">
                  <c:v>75</c:v>
                </c:pt>
                <c:pt idx="4">
                  <c:v>71.430000000000007</c:v>
                </c:pt>
                <c:pt idx="5">
                  <c:v>49.5</c:v>
                </c:pt>
                <c:pt idx="6">
                  <c:v>51.95</c:v>
                </c:pt>
                <c:pt idx="7">
                  <c:v>48.21</c:v>
                </c:pt>
                <c:pt idx="8">
                  <c:v>50</c:v>
                </c:pt>
                <c:pt idx="9">
                  <c:v>52.68</c:v>
                </c:pt>
                <c:pt idx="10">
                  <c:v>48.57</c:v>
                </c:pt>
                <c:pt idx="11">
                  <c:v>54.42</c:v>
                </c:pt>
                <c:pt idx="12">
                  <c:v>50.51</c:v>
                </c:pt>
                <c:pt idx="13">
                  <c:v>49.32</c:v>
                </c:pt>
                <c:pt idx="14">
                  <c:v>51.58</c:v>
                </c:pt>
                <c:pt idx="15">
                  <c:v>49.65</c:v>
                </c:pt>
                <c:pt idx="16">
                  <c:v>49.85</c:v>
                </c:pt>
                <c:pt idx="17">
                  <c:v>49.3</c:v>
                </c:pt>
                <c:pt idx="18">
                  <c:v>46.59</c:v>
                </c:pt>
                <c:pt idx="19">
                  <c:v>51.91</c:v>
                </c:pt>
                <c:pt idx="20">
                  <c:v>48.6</c:v>
                </c:pt>
                <c:pt idx="21">
                  <c:v>51.05</c:v>
                </c:pt>
                <c:pt idx="22">
                  <c:v>47.4</c:v>
                </c:pt>
                <c:pt idx="23">
                  <c:v>47.1</c:v>
                </c:pt>
                <c:pt idx="24">
                  <c:v>51.4</c:v>
                </c:pt>
                <c:pt idx="25">
                  <c:v>50.8</c:v>
                </c:pt>
                <c:pt idx="26">
                  <c:v>51.9</c:v>
                </c:pt>
                <c:pt idx="27">
                  <c:v>47</c:v>
                </c:pt>
                <c:pt idx="28">
                  <c:v>48.2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D-4F20-826F-913D8A530307}"/>
            </c:ext>
          </c:extLst>
        </c:ser>
        <c:ser>
          <c:idx val="3"/>
          <c:order val="3"/>
          <c:tx>
            <c:strRef>
              <c:f>'Stack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51.33</c:v>
                </c:pt>
                <c:pt idx="6">
                  <c:v>46.76</c:v>
                </c:pt>
                <c:pt idx="7">
                  <c:v>41.26</c:v>
                </c:pt>
                <c:pt idx="8">
                  <c:v>42.55</c:v>
                </c:pt>
                <c:pt idx="9">
                  <c:v>49.41</c:v>
                </c:pt>
                <c:pt idx="10">
                  <c:v>49.42</c:v>
                </c:pt>
                <c:pt idx="11">
                  <c:v>39.42</c:v>
                </c:pt>
                <c:pt idx="12">
                  <c:v>36.770000000000003</c:v>
                </c:pt>
                <c:pt idx="13">
                  <c:v>33.06</c:v>
                </c:pt>
                <c:pt idx="14">
                  <c:v>39.22</c:v>
                </c:pt>
                <c:pt idx="15">
                  <c:v>49.95</c:v>
                </c:pt>
                <c:pt idx="16">
                  <c:v>53.08</c:v>
                </c:pt>
                <c:pt idx="17">
                  <c:v>55.07</c:v>
                </c:pt>
                <c:pt idx="18">
                  <c:v>52.26</c:v>
                </c:pt>
                <c:pt idx="19">
                  <c:v>57.56</c:v>
                </c:pt>
                <c:pt idx="20">
                  <c:v>51.3</c:v>
                </c:pt>
                <c:pt idx="21">
                  <c:v>57.96</c:v>
                </c:pt>
                <c:pt idx="22">
                  <c:v>54.3</c:v>
                </c:pt>
                <c:pt idx="23">
                  <c:v>59.66</c:v>
                </c:pt>
                <c:pt idx="24">
                  <c:v>60.36</c:v>
                </c:pt>
                <c:pt idx="25">
                  <c:v>54.1</c:v>
                </c:pt>
                <c:pt idx="26">
                  <c:v>52.2</c:v>
                </c:pt>
                <c:pt idx="27">
                  <c:v>51</c:v>
                </c:pt>
                <c:pt idx="28">
                  <c:v>50.15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D-4F20-826F-913D8A53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Accuracy'!$D$40:$D$69</c:f>
              <c:numCache>
                <c:formatCode>General</c:formatCode>
                <c:ptCount val="30"/>
                <c:pt idx="0">
                  <c:v>61.82</c:v>
                </c:pt>
                <c:pt idx="1">
                  <c:v>54.17</c:v>
                </c:pt>
                <c:pt idx="2">
                  <c:v>51.46</c:v>
                </c:pt>
                <c:pt idx="3">
                  <c:v>53.88</c:v>
                </c:pt>
                <c:pt idx="4">
                  <c:v>54.2</c:v>
                </c:pt>
                <c:pt idx="5">
                  <c:v>61.1</c:v>
                </c:pt>
                <c:pt idx="6">
                  <c:v>59.8</c:v>
                </c:pt>
                <c:pt idx="7">
                  <c:v>58.7</c:v>
                </c:pt>
                <c:pt idx="8">
                  <c:v>63.9</c:v>
                </c:pt>
                <c:pt idx="9">
                  <c:v>61.7</c:v>
                </c:pt>
                <c:pt idx="10">
                  <c:v>60.6</c:v>
                </c:pt>
                <c:pt idx="11">
                  <c:v>55.3</c:v>
                </c:pt>
                <c:pt idx="12">
                  <c:v>55.2</c:v>
                </c:pt>
                <c:pt idx="13">
                  <c:v>53.9</c:v>
                </c:pt>
                <c:pt idx="14">
                  <c:v>55.1</c:v>
                </c:pt>
                <c:pt idx="15">
                  <c:v>61.2</c:v>
                </c:pt>
                <c:pt idx="16">
                  <c:v>54.7</c:v>
                </c:pt>
                <c:pt idx="17">
                  <c:v>57.1</c:v>
                </c:pt>
                <c:pt idx="18">
                  <c:v>53.9</c:v>
                </c:pt>
                <c:pt idx="19">
                  <c:v>54.3</c:v>
                </c:pt>
                <c:pt idx="20">
                  <c:v>62.2</c:v>
                </c:pt>
                <c:pt idx="21">
                  <c:v>55.3</c:v>
                </c:pt>
                <c:pt idx="22">
                  <c:v>55.4</c:v>
                </c:pt>
                <c:pt idx="23">
                  <c:v>52.2</c:v>
                </c:pt>
                <c:pt idx="24">
                  <c:v>55.6</c:v>
                </c:pt>
                <c:pt idx="25">
                  <c:v>63.3</c:v>
                </c:pt>
                <c:pt idx="26">
                  <c:v>51.1</c:v>
                </c:pt>
                <c:pt idx="27">
                  <c:v>51.5</c:v>
                </c:pt>
                <c:pt idx="28">
                  <c:v>49.3</c:v>
                </c:pt>
                <c:pt idx="29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4-45D5-828A-CAB75A117B71}"/>
            </c:ext>
          </c:extLst>
        </c:ser>
        <c:ser>
          <c:idx val="1"/>
          <c:order val="1"/>
          <c:tx>
            <c:strRef>
              <c:f>'Stack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Accuracy'!$E$40:$E$69</c:f>
              <c:numCache>
                <c:formatCode>General</c:formatCode>
                <c:ptCount val="30"/>
                <c:pt idx="0">
                  <c:v>60</c:v>
                </c:pt>
                <c:pt idx="1">
                  <c:v>50.6</c:v>
                </c:pt>
                <c:pt idx="2">
                  <c:v>53.11</c:v>
                </c:pt>
                <c:pt idx="3">
                  <c:v>53.13</c:v>
                </c:pt>
                <c:pt idx="4">
                  <c:v>53.43</c:v>
                </c:pt>
                <c:pt idx="5">
                  <c:v>60.2</c:v>
                </c:pt>
                <c:pt idx="6">
                  <c:v>59</c:v>
                </c:pt>
                <c:pt idx="7">
                  <c:v>54.4</c:v>
                </c:pt>
                <c:pt idx="8">
                  <c:v>57.5</c:v>
                </c:pt>
                <c:pt idx="9">
                  <c:v>57.4</c:v>
                </c:pt>
                <c:pt idx="10">
                  <c:v>61</c:v>
                </c:pt>
                <c:pt idx="11">
                  <c:v>56.6</c:v>
                </c:pt>
                <c:pt idx="12">
                  <c:v>55.9</c:v>
                </c:pt>
                <c:pt idx="13">
                  <c:v>56.3</c:v>
                </c:pt>
                <c:pt idx="14">
                  <c:v>57.2</c:v>
                </c:pt>
                <c:pt idx="15">
                  <c:v>60.9</c:v>
                </c:pt>
                <c:pt idx="16">
                  <c:v>55.9</c:v>
                </c:pt>
                <c:pt idx="17">
                  <c:v>55.5</c:v>
                </c:pt>
                <c:pt idx="18">
                  <c:v>54.7</c:v>
                </c:pt>
                <c:pt idx="19">
                  <c:v>55.2</c:v>
                </c:pt>
                <c:pt idx="20">
                  <c:v>61.4</c:v>
                </c:pt>
                <c:pt idx="21">
                  <c:v>49.9</c:v>
                </c:pt>
                <c:pt idx="22">
                  <c:v>53.2</c:v>
                </c:pt>
                <c:pt idx="23">
                  <c:v>55.5</c:v>
                </c:pt>
                <c:pt idx="24">
                  <c:v>56.7</c:v>
                </c:pt>
                <c:pt idx="25">
                  <c:v>56</c:v>
                </c:pt>
                <c:pt idx="26">
                  <c:v>54.4</c:v>
                </c:pt>
                <c:pt idx="27">
                  <c:v>53.6</c:v>
                </c:pt>
                <c:pt idx="28">
                  <c:v>53.1</c:v>
                </c:pt>
                <c:pt idx="29">
                  <c:v>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4-45D5-828A-CAB75A117B71}"/>
            </c:ext>
          </c:extLst>
        </c:ser>
        <c:ser>
          <c:idx val="2"/>
          <c:order val="2"/>
          <c:tx>
            <c:strRef>
              <c:f>'Stack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Accuracy'!$F$40:$F$69</c:f>
              <c:numCache>
                <c:formatCode>General</c:formatCode>
                <c:ptCount val="30"/>
                <c:pt idx="0">
                  <c:v>48.7</c:v>
                </c:pt>
                <c:pt idx="1">
                  <c:v>51.5</c:v>
                </c:pt>
                <c:pt idx="2">
                  <c:v>46.85</c:v>
                </c:pt>
                <c:pt idx="3">
                  <c:v>49.5</c:v>
                </c:pt>
                <c:pt idx="4">
                  <c:v>49.75</c:v>
                </c:pt>
                <c:pt idx="5">
                  <c:v>53.1</c:v>
                </c:pt>
                <c:pt idx="6">
                  <c:v>49</c:v>
                </c:pt>
                <c:pt idx="7">
                  <c:v>49.5</c:v>
                </c:pt>
                <c:pt idx="8">
                  <c:v>47.8</c:v>
                </c:pt>
                <c:pt idx="9">
                  <c:v>51.2</c:v>
                </c:pt>
                <c:pt idx="10">
                  <c:v>53.8</c:v>
                </c:pt>
                <c:pt idx="11">
                  <c:v>51.5</c:v>
                </c:pt>
                <c:pt idx="12">
                  <c:v>48</c:v>
                </c:pt>
                <c:pt idx="13">
                  <c:v>49.7</c:v>
                </c:pt>
                <c:pt idx="14">
                  <c:v>51.4</c:v>
                </c:pt>
                <c:pt idx="15">
                  <c:v>53.6</c:v>
                </c:pt>
                <c:pt idx="16">
                  <c:v>47.9</c:v>
                </c:pt>
                <c:pt idx="17">
                  <c:v>49.7</c:v>
                </c:pt>
                <c:pt idx="18">
                  <c:v>50.3</c:v>
                </c:pt>
                <c:pt idx="19">
                  <c:v>51.5</c:v>
                </c:pt>
                <c:pt idx="20">
                  <c:v>53</c:v>
                </c:pt>
                <c:pt idx="21">
                  <c:v>49.4</c:v>
                </c:pt>
                <c:pt idx="22">
                  <c:v>46.5</c:v>
                </c:pt>
                <c:pt idx="23">
                  <c:v>48.1</c:v>
                </c:pt>
                <c:pt idx="24">
                  <c:v>51.8</c:v>
                </c:pt>
                <c:pt idx="25">
                  <c:v>53.8</c:v>
                </c:pt>
                <c:pt idx="26">
                  <c:v>51</c:v>
                </c:pt>
                <c:pt idx="27">
                  <c:v>48.3</c:v>
                </c:pt>
                <c:pt idx="28">
                  <c:v>48.7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4-45D5-828A-CAB75A117B71}"/>
            </c:ext>
          </c:extLst>
        </c:ser>
        <c:ser>
          <c:idx val="3"/>
          <c:order val="3"/>
          <c:tx>
            <c:strRef>
              <c:f>'Stack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Accuracy'!$G$40:$G$69</c:f>
              <c:numCache>
                <c:formatCode>General</c:formatCode>
                <c:ptCount val="30"/>
                <c:pt idx="0">
                  <c:v>59</c:v>
                </c:pt>
                <c:pt idx="1">
                  <c:v>54.2</c:v>
                </c:pt>
                <c:pt idx="2">
                  <c:v>51.8</c:v>
                </c:pt>
                <c:pt idx="3">
                  <c:v>52.61</c:v>
                </c:pt>
                <c:pt idx="4">
                  <c:v>53.31</c:v>
                </c:pt>
                <c:pt idx="5">
                  <c:v>61.9</c:v>
                </c:pt>
                <c:pt idx="6">
                  <c:v>62.8</c:v>
                </c:pt>
                <c:pt idx="7">
                  <c:v>65.8</c:v>
                </c:pt>
                <c:pt idx="8">
                  <c:v>65.3</c:v>
                </c:pt>
                <c:pt idx="9">
                  <c:v>66.5</c:v>
                </c:pt>
                <c:pt idx="10">
                  <c:v>59.6</c:v>
                </c:pt>
                <c:pt idx="11">
                  <c:v>53.8</c:v>
                </c:pt>
                <c:pt idx="12">
                  <c:v>54.7</c:v>
                </c:pt>
                <c:pt idx="13">
                  <c:v>52.9</c:v>
                </c:pt>
                <c:pt idx="14">
                  <c:v>51.3</c:v>
                </c:pt>
                <c:pt idx="15">
                  <c:v>60.5</c:v>
                </c:pt>
                <c:pt idx="16">
                  <c:v>54.3</c:v>
                </c:pt>
                <c:pt idx="17">
                  <c:v>57.4</c:v>
                </c:pt>
                <c:pt idx="18">
                  <c:v>52.9</c:v>
                </c:pt>
                <c:pt idx="19">
                  <c:v>54.2</c:v>
                </c:pt>
                <c:pt idx="20">
                  <c:v>60.4</c:v>
                </c:pt>
                <c:pt idx="21">
                  <c:v>53.4</c:v>
                </c:pt>
                <c:pt idx="22">
                  <c:v>55.5</c:v>
                </c:pt>
                <c:pt idx="23">
                  <c:v>51.8</c:v>
                </c:pt>
                <c:pt idx="24">
                  <c:v>53.3</c:v>
                </c:pt>
                <c:pt idx="25">
                  <c:v>59.8</c:v>
                </c:pt>
                <c:pt idx="26">
                  <c:v>50.9</c:v>
                </c:pt>
                <c:pt idx="27">
                  <c:v>52.2</c:v>
                </c:pt>
                <c:pt idx="28">
                  <c:v>48.4</c:v>
                </c:pt>
                <c:pt idx="29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4-45D5-828A-CAB75A11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Accuracy'!$D$76:$D$105</c:f>
              <c:numCache>
                <c:formatCode>General</c:formatCode>
                <c:ptCount val="30"/>
                <c:pt idx="0">
                  <c:v>54.46</c:v>
                </c:pt>
                <c:pt idx="1">
                  <c:v>52.09</c:v>
                </c:pt>
                <c:pt idx="2">
                  <c:v>54.12</c:v>
                </c:pt>
                <c:pt idx="3">
                  <c:v>53.41</c:v>
                </c:pt>
                <c:pt idx="4">
                  <c:v>55.34</c:v>
                </c:pt>
                <c:pt idx="5">
                  <c:v>62.4</c:v>
                </c:pt>
                <c:pt idx="6">
                  <c:v>62</c:v>
                </c:pt>
                <c:pt idx="7">
                  <c:v>62.6</c:v>
                </c:pt>
                <c:pt idx="8">
                  <c:v>64.5</c:v>
                </c:pt>
                <c:pt idx="9">
                  <c:v>63.2</c:v>
                </c:pt>
                <c:pt idx="10">
                  <c:v>62.5</c:v>
                </c:pt>
                <c:pt idx="11">
                  <c:v>58.3</c:v>
                </c:pt>
                <c:pt idx="12">
                  <c:v>60.4</c:v>
                </c:pt>
                <c:pt idx="13">
                  <c:v>57.9</c:v>
                </c:pt>
                <c:pt idx="14">
                  <c:v>59.3</c:v>
                </c:pt>
                <c:pt idx="15">
                  <c:v>65.7</c:v>
                </c:pt>
                <c:pt idx="16">
                  <c:v>59.8</c:v>
                </c:pt>
                <c:pt idx="17">
                  <c:v>61.2</c:v>
                </c:pt>
                <c:pt idx="18">
                  <c:v>60</c:v>
                </c:pt>
                <c:pt idx="19">
                  <c:v>63.1</c:v>
                </c:pt>
                <c:pt idx="20">
                  <c:v>66.099999999999994</c:v>
                </c:pt>
                <c:pt idx="21">
                  <c:v>61.7</c:v>
                </c:pt>
                <c:pt idx="22">
                  <c:v>59.6</c:v>
                </c:pt>
                <c:pt idx="23">
                  <c:v>57.9</c:v>
                </c:pt>
                <c:pt idx="24">
                  <c:v>58.3</c:v>
                </c:pt>
                <c:pt idx="25">
                  <c:v>63.8</c:v>
                </c:pt>
                <c:pt idx="26">
                  <c:v>59.7</c:v>
                </c:pt>
                <c:pt idx="27">
                  <c:v>59.5</c:v>
                </c:pt>
                <c:pt idx="28">
                  <c:v>59.2</c:v>
                </c:pt>
                <c:pt idx="29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1-4AD4-9D4A-DD0E5AB1E6A2}"/>
            </c:ext>
          </c:extLst>
        </c:ser>
        <c:ser>
          <c:idx val="1"/>
          <c:order val="1"/>
          <c:tx>
            <c:strRef>
              <c:f>'Stack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Accuracy'!$E$76:$E$105</c:f>
              <c:numCache>
                <c:formatCode>General</c:formatCode>
                <c:ptCount val="30"/>
                <c:pt idx="0">
                  <c:v>55.66</c:v>
                </c:pt>
                <c:pt idx="1">
                  <c:v>53.17</c:v>
                </c:pt>
                <c:pt idx="2">
                  <c:v>52.32</c:v>
                </c:pt>
                <c:pt idx="3">
                  <c:v>52.81</c:v>
                </c:pt>
                <c:pt idx="4">
                  <c:v>54.96</c:v>
                </c:pt>
                <c:pt idx="5">
                  <c:v>57.6</c:v>
                </c:pt>
                <c:pt idx="6">
                  <c:v>54.8</c:v>
                </c:pt>
                <c:pt idx="7">
                  <c:v>54.4</c:v>
                </c:pt>
                <c:pt idx="8">
                  <c:v>57.1</c:v>
                </c:pt>
                <c:pt idx="9">
                  <c:v>57.5</c:v>
                </c:pt>
                <c:pt idx="10">
                  <c:v>58.4</c:v>
                </c:pt>
                <c:pt idx="11">
                  <c:v>54.7</c:v>
                </c:pt>
                <c:pt idx="12">
                  <c:v>53.6</c:v>
                </c:pt>
                <c:pt idx="13">
                  <c:v>55.4</c:v>
                </c:pt>
                <c:pt idx="14">
                  <c:v>54.5</c:v>
                </c:pt>
                <c:pt idx="15">
                  <c:v>57.2</c:v>
                </c:pt>
                <c:pt idx="16">
                  <c:v>52.8</c:v>
                </c:pt>
                <c:pt idx="17">
                  <c:v>51.8</c:v>
                </c:pt>
                <c:pt idx="18">
                  <c:v>53.9</c:v>
                </c:pt>
                <c:pt idx="19">
                  <c:v>54.9</c:v>
                </c:pt>
                <c:pt idx="20">
                  <c:v>63.1</c:v>
                </c:pt>
                <c:pt idx="21">
                  <c:v>45.2</c:v>
                </c:pt>
                <c:pt idx="22">
                  <c:v>45.8</c:v>
                </c:pt>
                <c:pt idx="23">
                  <c:v>48.3</c:v>
                </c:pt>
                <c:pt idx="24">
                  <c:v>46.9</c:v>
                </c:pt>
                <c:pt idx="25">
                  <c:v>57.6</c:v>
                </c:pt>
                <c:pt idx="26">
                  <c:v>49.9</c:v>
                </c:pt>
                <c:pt idx="27">
                  <c:v>50.1</c:v>
                </c:pt>
                <c:pt idx="28">
                  <c:v>49.4</c:v>
                </c:pt>
                <c:pt idx="2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1-4AD4-9D4A-DD0E5AB1E6A2}"/>
            </c:ext>
          </c:extLst>
        </c:ser>
        <c:ser>
          <c:idx val="2"/>
          <c:order val="2"/>
          <c:tx>
            <c:strRef>
              <c:f>'Stack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Accuracy'!$F$76:$F$105</c:f>
              <c:numCache>
                <c:formatCode>General</c:formatCode>
                <c:ptCount val="30"/>
                <c:pt idx="0">
                  <c:v>49.2</c:v>
                </c:pt>
                <c:pt idx="1">
                  <c:v>54.54</c:v>
                </c:pt>
                <c:pt idx="2">
                  <c:v>47.63</c:v>
                </c:pt>
                <c:pt idx="3">
                  <c:v>47.68</c:v>
                </c:pt>
                <c:pt idx="4">
                  <c:v>51.5</c:v>
                </c:pt>
                <c:pt idx="5">
                  <c:v>51.9</c:v>
                </c:pt>
                <c:pt idx="6">
                  <c:v>52.1</c:v>
                </c:pt>
                <c:pt idx="7">
                  <c:v>48.7</c:v>
                </c:pt>
                <c:pt idx="8">
                  <c:v>49.3</c:v>
                </c:pt>
                <c:pt idx="9">
                  <c:v>50.5</c:v>
                </c:pt>
                <c:pt idx="10">
                  <c:v>52.3</c:v>
                </c:pt>
                <c:pt idx="11">
                  <c:v>52.2</c:v>
                </c:pt>
                <c:pt idx="12">
                  <c:v>49.3</c:v>
                </c:pt>
                <c:pt idx="13">
                  <c:v>50.9</c:v>
                </c:pt>
                <c:pt idx="14">
                  <c:v>49.4</c:v>
                </c:pt>
                <c:pt idx="15">
                  <c:v>50.9</c:v>
                </c:pt>
                <c:pt idx="16">
                  <c:v>49.7</c:v>
                </c:pt>
                <c:pt idx="17">
                  <c:v>48.3</c:v>
                </c:pt>
                <c:pt idx="18">
                  <c:v>48.2</c:v>
                </c:pt>
                <c:pt idx="19">
                  <c:v>49.6</c:v>
                </c:pt>
                <c:pt idx="20">
                  <c:v>51.5</c:v>
                </c:pt>
                <c:pt idx="21">
                  <c:v>49.7</c:v>
                </c:pt>
                <c:pt idx="22">
                  <c:v>46.7</c:v>
                </c:pt>
                <c:pt idx="23">
                  <c:v>48.2</c:v>
                </c:pt>
                <c:pt idx="24">
                  <c:v>51.5</c:v>
                </c:pt>
                <c:pt idx="25">
                  <c:v>51.2</c:v>
                </c:pt>
                <c:pt idx="26">
                  <c:v>52.7</c:v>
                </c:pt>
                <c:pt idx="27">
                  <c:v>48.4</c:v>
                </c:pt>
                <c:pt idx="28">
                  <c:v>46.8</c:v>
                </c:pt>
                <c:pt idx="29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1-4AD4-9D4A-DD0E5AB1E6A2}"/>
            </c:ext>
          </c:extLst>
        </c:ser>
        <c:ser>
          <c:idx val="3"/>
          <c:order val="3"/>
          <c:tx>
            <c:strRef>
              <c:f>'Stack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Accuracy'!$G$76:$G$105</c:f>
              <c:numCache>
                <c:formatCode>General</c:formatCode>
                <c:ptCount val="30"/>
                <c:pt idx="0">
                  <c:v>56.4</c:v>
                </c:pt>
                <c:pt idx="1">
                  <c:v>51.3</c:v>
                </c:pt>
                <c:pt idx="2">
                  <c:v>51.2</c:v>
                </c:pt>
                <c:pt idx="3">
                  <c:v>53.2</c:v>
                </c:pt>
                <c:pt idx="4">
                  <c:v>52.2</c:v>
                </c:pt>
                <c:pt idx="5">
                  <c:v>61.3</c:v>
                </c:pt>
                <c:pt idx="6">
                  <c:v>58.1</c:v>
                </c:pt>
                <c:pt idx="7">
                  <c:v>60.5</c:v>
                </c:pt>
                <c:pt idx="8">
                  <c:v>61.9</c:v>
                </c:pt>
                <c:pt idx="9">
                  <c:v>63.3</c:v>
                </c:pt>
                <c:pt idx="10">
                  <c:v>60.2</c:v>
                </c:pt>
                <c:pt idx="11">
                  <c:v>56.5</c:v>
                </c:pt>
                <c:pt idx="12">
                  <c:v>57.4</c:v>
                </c:pt>
                <c:pt idx="13">
                  <c:v>56.1</c:v>
                </c:pt>
                <c:pt idx="14">
                  <c:v>55.1</c:v>
                </c:pt>
                <c:pt idx="15">
                  <c:v>65.099999999999994</c:v>
                </c:pt>
                <c:pt idx="16">
                  <c:v>59.3</c:v>
                </c:pt>
                <c:pt idx="17">
                  <c:v>58.3</c:v>
                </c:pt>
                <c:pt idx="18">
                  <c:v>60.4</c:v>
                </c:pt>
                <c:pt idx="19">
                  <c:v>57.1</c:v>
                </c:pt>
                <c:pt idx="20">
                  <c:v>65.5</c:v>
                </c:pt>
                <c:pt idx="21">
                  <c:v>56.5</c:v>
                </c:pt>
                <c:pt idx="22">
                  <c:v>59.2</c:v>
                </c:pt>
                <c:pt idx="23">
                  <c:v>56.9</c:v>
                </c:pt>
                <c:pt idx="24">
                  <c:v>56.4</c:v>
                </c:pt>
                <c:pt idx="25">
                  <c:v>64.099999999999994</c:v>
                </c:pt>
                <c:pt idx="26">
                  <c:v>56.3</c:v>
                </c:pt>
                <c:pt idx="27">
                  <c:v>57</c:v>
                </c:pt>
                <c:pt idx="28">
                  <c:v>54.3</c:v>
                </c:pt>
                <c:pt idx="29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1-4AD4-9D4A-DD0E5AB1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49.8</c:v>
                </c:pt>
                <c:pt idx="6">
                  <c:v>55.3</c:v>
                </c:pt>
                <c:pt idx="7">
                  <c:v>53.29</c:v>
                </c:pt>
                <c:pt idx="8">
                  <c:v>53.27</c:v>
                </c:pt>
                <c:pt idx="9">
                  <c:v>54.75</c:v>
                </c:pt>
                <c:pt idx="10">
                  <c:v>48.33</c:v>
                </c:pt>
                <c:pt idx="11">
                  <c:v>53.95</c:v>
                </c:pt>
                <c:pt idx="12">
                  <c:v>50.55</c:v>
                </c:pt>
                <c:pt idx="13">
                  <c:v>52</c:v>
                </c:pt>
                <c:pt idx="14">
                  <c:v>50.5</c:v>
                </c:pt>
                <c:pt idx="15">
                  <c:v>49.2</c:v>
                </c:pt>
                <c:pt idx="16">
                  <c:v>51.2</c:v>
                </c:pt>
                <c:pt idx="17">
                  <c:v>46.6</c:v>
                </c:pt>
                <c:pt idx="18">
                  <c:v>50.9</c:v>
                </c:pt>
                <c:pt idx="19">
                  <c:v>48.05</c:v>
                </c:pt>
                <c:pt idx="20">
                  <c:v>51.1</c:v>
                </c:pt>
                <c:pt idx="21">
                  <c:v>54.5</c:v>
                </c:pt>
                <c:pt idx="22">
                  <c:v>49.9</c:v>
                </c:pt>
                <c:pt idx="23">
                  <c:v>51.1</c:v>
                </c:pt>
                <c:pt idx="24">
                  <c:v>50.9</c:v>
                </c:pt>
                <c:pt idx="25">
                  <c:v>54.8</c:v>
                </c:pt>
                <c:pt idx="26">
                  <c:v>49.7</c:v>
                </c:pt>
                <c:pt idx="27">
                  <c:v>50</c:v>
                </c:pt>
                <c:pt idx="28">
                  <c:v>50.6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2-4ECC-8527-E70C485AE986}"/>
            </c:ext>
          </c:extLst>
        </c:ser>
        <c:ser>
          <c:idx val="1"/>
          <c:order val="1"/>
          <c:tx>
            <c:strRef>
              <c:f>'Stack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51.17</c:v>
                </c:pt>
                <c:pt idx="6">
                  <c:v>54.76</c:v>
                </c:pt>
                <c:pt idx="7">
                  <c:v>50.11</c:v>
                </c:pt>
                <c:pt idx="8">
                  <c:v>52.14</c:v>
                </c:pt>
                <c:pt idx="9">
                  <c:v>51.36</c:v>
                </c:pt>
                <c:pt idx="10">
                  <c:v>52.32</c:v>
                </c:pt>
                <c:pt idx="11">
                  <c:v>50.37</c:v>
                </c:pt>
                <c:pt idx="12">
                  <c:v>49.14</c:v>
                </c:pt>
                <c:pt idx="13">
                  <c:v>49.55</c:v>
                </c:pt>
                <c:pt idx="14">
                  <c:v>48.68</c:v>
                </c:pt>
                <c:pt idx="15">
                  <c:v>50.96</c:v>
                </c:pt>
                <c:pt idx="16">
                  <c:v>50.46</c:v>
                </c:pt>
                <c:pt idx="17">
                  <c:v>49.19</c:v>
                </c:pt>
                <c:pt idx="18">
                  <c:v>48.68</c:v>
                </c:pt>
                <c:pt idx="19">
                  <c:v>48.21</c:v>
                </c:pt>
                <c:pt idx="20">
                  <c:v>51.45</c:v>
                </c:pt>
                <c:pt idx="21">
                  <c:v>51.2</c:v>
                </c:pt>
                <c:pt idx="22">
                  <c:v>49.25</c:v>
                </c:pt>
                <c:pt idx="23">
                  <c:v>48.89</c:v>
                </c:pt>
                <c:pt idx="24">
                  <c:v>48.28</c:v>
                </c:pt>
                <c:pt idx="25">
                  <c:v>51.4</c:v>
                </c:pt>
                <c:pt idx="26">
                  <c:v>51.5</c:v>
                </c:pt>
                <c:pt idx="27">
                  <c:v>49.4</c:v>
                </c:pt>
                <c:pt idx="28">
                  <c:v>48.6</c:v>
                </c:pt>
                <c:pt idx="29">
                  <c:v>48.05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2-4ECC-8527-E70C485AE986}"/>
            </c:ext>
          </c:extLst>
        </c:ser>
        <c:ser>
          <c:idx val="2"/>
          <c:order val="2"/>
          <c:tx>
            <c:strRef>
              <c:f>'Stack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49.84</c:v>
                </c:pt>
                <c:pt idx="6">
                  <c:v>53.78</c:v>
                </c:pt>
                <c:pt idx="7">
                  <c:v>49.37</c:v>
                </c:pt>
                <c:pt idx="8">
                  <c:v>45.63</c:v>
                </c:pt>
                <c:pt idx="9">
                  <c:v>50.37</c:v>
                </c:pt>
                <c:pt idx="10">
                  <c:v>47.38</c:v>
                </c:pt>
                <c:pt idx="11">
                  <c:v>52.28</c:v>
                </c:pt>
                <c:pt idx="12">
                  <c:v>47.55</c:v>
                </c:pt>
                <c:pt idx="13">
                  <c:v>46.79</c:v>
                </c:pt>
                <c:pt idx="14">
                  <c:v>50.05</c:v>
                </c:pt>
                <c:pt idx="15">
                  <c:v>49.55</c:v>
                </c:pt>
                <c:pt idx="16">
                  <c:v>51.2</c:v>
                </c:pt>
                <c:pt idx="17">
                  <c:v>47.9</c:v>
                </c:pt>
                <c:pt idx="18">
                  <c:v>46.4</c:v>
                </c:pt>
                <c:pt idx="19">
                  <c:v>51.5</c:v>
                </c:pt>
                <c:pt idx="20">
                  <c:v>50.3</c:v>
                </c:pt>
                <c:pt idx="21">
                  <c:v>51.2</c:v>
                </c:pt>
                <c:pt idx="22">
                  <c:v>47.5</c:v>
                </c:pt>
                <c:pt idx="23">
                  <c:v>48.8</c:v>
                </c:pt>
                <c:pt idx="24">
                  <c:v>51.9</c:v>
                </c:pt>
                <c:pt idx="25">
                  <c:v>48.6</c:v>
                </c:pt>
                <c:pt idx="26">
                  <c:v>51.2</c:v>
                </c:pt>
                <c:pt idx="27">
                  <c:v>48.4</c:v>
                </c:pt>
                <c:pt idx="28">
                  <c:v>48.9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2-4ECC-8527-E70C485AE986}"/>
            </c:ext>
          </c:extLst>
        </c:ser>
        <c:ser>
          <c:idx val="3"/>
          <c:order val="3"/>
          <c:tx>
            <c:strRef>
              <c:f>'Stack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50.87</c:v>
                </c:pt>
                <c:pt idx="6">
                  <c:v>55.02</c:v>
                </c:pt>
                <c:pt idx="7">
                  <c:v>53.01</c:v>
                </c:pt>
                <c:pt idx="8">
                  <c:v>54.27</c:v>
                </c:pt>
                <c:pt idx="9">
                  <c:v>56.06</c:v>
                </c:pt>
                <c:pt idx="10">
                  <c:v>50.96</c:v>
                </c:pt>
                <c:pt idx="11">
                  <c:v>49.09</c:v>
                </c:pt>
                <c:pt idx="12">
                  <c:v>51.2</c:v>
                </c:pt>
                <c:pt idx="13">
                  <c:v>50.3</c:v>
                </c:pt>
                <c:pt idx="14">
                  <c:v>50.55</c:v>
                </c:pt>
                <c:pt idx="15">
                  <c:v>49.95</c:v>
                </c:pt>
                <c:pt idx="16">
                  <c:v>51.76</c:v>
                </c:pt>
                <c:pt idx="17">
                  <c:v>49.3</c:v>
                </c:pt>
                <c:pt idx="18">
                  <c:v>48.8</c:v>
                </c:pt>
                <c:pt idx="19">
                  <c:v>49.25</c:v>
                </c:pt>
                <c:pt idx="20">
                  <c:v>51.2</c:v>
                </c:pt>
                <c:pt idx="21">
                  <c:v>56.36</c:v>
                </c:pt>
                <c:pt idx="22">
                  <c:v>50.8</c:v>
                </c:pt>
                <c:pt idx="23">
                  <c:v>51.3</c:v>
                </c:pt>
                <c:pt idx="24">
                  <c:v>54.4</c:v>
                </c:pt>
                <c:pt idx="25">
                  <c:v>52.2</c:v>
                </c:pt>
                <c:pt idx="26">
                  <c:v>47.6</c:v>
                </c:pt>
                <c:pt idx="27">
                  <c:v>50.3</c:v>
                </c:pt>
                <c:pt idx="28">
                  <c:v>49.5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2-4ECC-8527-E70C485A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Accuracy'!$D$148:$D$177</c:f>
              <c:numCache>
                <c:formatCode>General</c:formatCode>
                <c:ptCount val="30"/>
                <c:pt idx="0">
                  <c:v>55.9</c:v>
                </c:pt>
                <c:pt idx="1">
                  <c:v>59.3</c:v>
                </c:pt>
                <c:pt idx="2">
                  <c:v>59.05</c:v>
                </c:pt>
                <c:pt idx="3">
                  <c:v>59.83</c:v>
                </c:pt>
                <c:pt idx="4">
                  <c:v>59.41</c:v>
                </c:pt>
                <c:pt idx="5">
                  <c:v>60.3</c:v>
                </c:pt>
                <c:pt idx="6">
                  <c:v>60.6</c:v>
                </c:pt>
                <c:pt idx="7">
                  <c:v>62.8</c:v>
                </c:pt>
                <c:pt idx="8">
                  <c:v>63.7</c:v>
                </c:pt>
                <c:pt idx="9">
                  <c:v>62.5</c:v>
                </c:pt>
                <c:pt idx="10">
                  <c:v>58.5</c:v>
                </c:pt>
                <c:pt idx="11">
                  <c:v>54.3</c:v>
                </c:pt>
                <c:pt idx="12">
                  <c:v>53.3</c:v>
                </c:pt>
                <c:pt idx="13">
                  <c:v>53.2</c:v>
                </c:pt>
                <c:pt idx="14">
                  <c:v>52.2</c:v>
                </c:pt>
                <c:pt idx="15">
                  <c:v>61.6</c:v>
                </c:pt>
                <c:pt idx="16">
                  <c:v>54.8</c:v>
                </c:pt>
                <c:pt idx="17">
                  <c:v>60.1</c:v>
                </c:pt>
                <c:pt idx="18">
                  <c:v>57</c:v>
                </c:pt>
                <c:pt idx="19">
                  <c:v>57.3</c:v>
                </c:pt>
                <c:pt idx="20">
                  <c:v>62.2</c:v>
                </c:pt>
                <c:pt idx="21">
                  <c:v>57.5</c:v>
                </c:pt>
                <c:pt idx="22">
                  <c:v>56.8</c:v>
                </c:pt>
                <c:pt idx="23">
                  <c:v>56.3</c:v>
                </c:pt>
                <c:pt idx="24">
                  <c:v>55.9</c:v>
                </c:pt>
                <c:pt idx="25">
                  <c:v>64</c:v>
                </c:pt>
                <c:pt idx="26">
                  <c:v>57.8</c:v>
                </c:pt>
                <c:pt idx="27">
                  <c:v>59.6</c:v>
                </c:pt>
                <c:pt idx="28">
                  <c:v>58.3</c:v>
                </c:pt>
                <c:pt idx="2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F-4296-8179-44A24E65769E}"/>
            </c:ext>
          </c:extLst>
        </c:ser>
        <c:ser>
          <c:idx val="1"/>
          <c:order val="1"/>
          <c:tx>
            <c:strRef>
              <c:f>'Stack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Accuracy'!$E$148:$E$177</c:f>
              <c:numCache>
                <c:formatCode>General</c:formatCode>
                <c:ptCount val="30"/>
                <c:pt idx="0">
                  <c:v>54</c:v>
                </c:pt>
                <c:pt idx="1">
                  <c:v>62.31</c:v>
                </c:pt>
                <c:pt idx="2">
                  <c:v>60.87</c:v>
                </c:pt>
                <c:pt idx="3">
                  <c:v>60.83</c:v>
                </c:pt>
                <c:pt idx="4">
                  <c:v>60.27</c:v>
                </c:pt>
                <c:pt idx="5">
                  <c:v>57</c:v>
                </c:pt>
                <c:pt idx="6">
                  <c:v>57.2</c:v>
                </c:pt>
                <c:pt idx="7">
                  <c:v>54.6</c:v>
                </c:pt>
                <c:pt idx="8">
                  <c:v>56.3</c:v>
                </c:pt>
                <c:pt idx="9">
                  <c:v>55.6</c:v>
                </c:pt>
                <c:pt idx="10">
                  <c:v>57.3</c:v>
                </c:pt>
                <c:pt idx="11">
                  <c:v>55.2</c:v>
                </c:pt>
                <c:pt idx="12">
                  <c:v>54.7</c:v>
                </c:pt>
                <c:pt idx="13">
                  <c:v>54.7</c:v>
                </c:pt>
                <c:pt idx="14">
                  <c:v>53</c:v>
                </c:pt>
                <c:pt idx="15">
                  <c:v>56.7</c:v>
                </c:pt>
                <c:pt idx="16">
                  <c:v>53.8</c:v>
                </c:pt>
                <c:pt idx="17">
                  <c:v>52.6</c:v>
                </c:pt>
                <c:pt idx="18">
                  <c:v>53.5</c:v>
                </c:pt>
                <c:pt idx="19">
                  <c:v>53.6</c:v>
                </c:pt>
                <c:pt idx="20">
                  <c:v>61.2</c:v>
                </c:pt>
                <c:pt idx="21">
                  <c:v>51</c:v>
                </c:pt>
                <c:pt idx="22">
                  <c:v>51.8</c:v>
                </c:pt>
                <c:pt idx="23">
                  <c:v>53.4</c:v>
                </c:pt>
                <c:pt idx="24">
                  <c:v>51.6</c:v>
                </c:pt>
                <c:pt idx="25">
                  <c:v>57</c:v>
                </c:pt>
                <c:pt idx="26">
                  <c:v>52.4</c:v>
                </c:pt>
                <c:pt idx="27">
                  <c:v>50.9</c:v>
                </c:pt>
                <c:pt idx="28">
                  <c:v>49.3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F-4296-8179-44A24E65769E}"/>
            </c:ext>
          </c:extLst>
        </c:ser>
        <c:ser>
          <c:idx val="2"/>
          <c:order val="2"/>
          <c:tx>
            <c:strRef>
              <c:f>'Stack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Accuracy'!$F$148:$F$177</c:f>
              <c:numCache>
                <c:formatCode>General</c:formatCode>
                <c:ptCount val="30"/>
                <c:pt idx="0">
                  <c:v>50.41</c:v>
                </c:pt>
                <c:pt idx="1">
                  <c:v>53.5</c:v>
                </c:pt>
                <c:pt idx="2">
                  <c:v>46.28</c:v>
                </c:pt>
                <c:pt idx="3">
                  <c:v>45.45</c:v>
                </c:pt>
                <c:pt idx="4">
                  <c:v>52.47</c:v>
                </c:pt>
                <c:pt idx="5">
                  <c:v>52</c:v>
                </c:pt>
                <c:pt idx="6">
                  <c:v>50.1</c:v>
                </c:pt>
                <c:pt idx="7">
                  <c:v>47.8</c:v>
                </c:pt>
                <c:pt idx="8">
                  <c:v>48.95</c:v>
                </c:pt>
                <c:pt idx="9">
                  <c:v>51</c:v>
                </c:pt>
                <c:pt idx="10">
                  <c:v>50.5</c:v>
                </c:pt>
                <c:pt idx="11">
                  <c:v>52.9</c:v>
                </c:pt>
                <c:pt idx="12">
                  <c:v>47.2</c:v>
                </c:pt>
                <c:pt idx="13">
                  <c:v>49.2</c:v>
                </c:pt>
                <c:pt idx="14">
                  <c:v>49.1</c:v>
                </c:pt>
                <c:pt idx="15">
                  <c:v>53.6</c:v>
                </c:pt>
                <c:pt idx="16">
                  <c:v>50.1</c:v>
                </c:pt>
                <c:pt idx="17">
                  <c:v>48.9</c:v>
                </c:pt>
                <c:pt idx="18">
                  <c:v>49.2</c:v>
                </c:pt>
                <c:pt idx="19">
                  <c:v>50.6</c:v>
                </c:pt>
                <c:pt idx="20">
                  <c:v>50.8</c:v>
                </c:pt>
                <c:pt idx="21">
                  <c:v>49.1</c:v>
                </c:pt>
                <c:pt idx="22">
                  <c:v>48.3</c:v>
                </c:pt>
                <c:pt idx="23">
                  <c:v>50.2</c:v>
                </c:pt>
                <c:pt idx="24">
                  <c:v>50.2</c:v>
                </c:pt>
                <c:pt idx="25">
                  <c:v>50.3</c:v>
                </c:pt>
                <c:pt idx="26">
                  <c:v>49.4</c:v>
                </c:pt>
                <c:pt idx="27">
                  <c:v>49</c:v>
                </c:pt>
                <c:pt idx="28">
                  <c:v>48.4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F-4296-8179-44A24E65769E}"/>
            </c:ext>
          </c:extLst>
        </c:ser>
        <c:ser>
          <c:idx val="3"/>
          <c:order val="3"/>
          <c:tx>
            <c:strRef>
              <c:f>'Stack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Accuracy'!$G$148:$G$177</c:f>
              <c:numCache>
                <c:formatCode>General</c:formatCode>
                <c:ptCount val="30"/>
                <c:pt idx="0">
                  <c:v>58.87</c:v>
                </c:pt>
                <c:pt idx="1">
                  <c:v>66.33</c:v>
                </c:pt>
                <c:pt idx="2">
                  <c:v>67.72</c:v>
                </c:pt>
                <c:pt idx="3">
                  <c:v>65.77</c:v>
                </c:pt>
                <c:pt idx="4">
                  <c:v>65.36</c:v>
                </c:pt>
                <c:pt idx="5">
                  <c:v>59.2</c:v>
                </c:pt>
                <c:pt idx="6">
                  <c:v>61.6</c:v>
                </c:pt>
                <c:pt idx="7">
                  <c:v>57.5</c:v>
                </c:pt>
                <c:pt idx="8">
                  <c:v>58.2</c:v>
                </c:pt>
                <c:pt idx="9">
                  <c:v>57.2</c:v>
                </c:pt>
                <c:pt idx="10">
                  <c:v>61.8</c:v>
                </c:pt>
                <c:pt idx="11">
                  <c:v>51.1</c:v>
                </c:pt>
                <c:pt idx="12">
                  <c:v>51.6</c:v>
                </c:pt>
                <c:pt idx="13">
                  <c:v>49</c:v>
                </c:pt>
                <c:pt idx="14">
                  <c:v>49.9</c:v>
                </c:pt>
                <c:pt idx="15">
                  <c:v>63.5</c:v>
                </c:pt>
                <c:pt idx="16">
                  <c:v>53</c:v>
                </c:pt>
                <c:pt idx="17">
                  <c:v>54.1</c:v>
                </c:pt>
                <c:pt idx="18">
                  <c:v>51.6</c:v>
                </c:pt>
                <c:pt idx="19">
                  <c:v>51.5</c:v>
                </c:pt>
                <c:pt idx="20">
                  <c:v>63.8</c:v>
                </c:pt>
                <c:pt idx="21">
                  <c:v>53.5</c:v>
                </c:pt>
                <c:pt idx="22">
                  <c:v>51.8</c:v>
                </c:pt>
                <c:pt idx="23">
                  <c:v>50.9</c:v>
                </c:pt>
                <c:pt idx="24">
                  <c:v>49.9</c:v>
                </c:pt>
                <c:pt idx="25">
                  <c:v>63.2</c:v>
                </c:pt>
                <c:pt idx="26">
                  <c:v>52.3</c:v>
                </c:pt>
                <c:pt idx="27">
                  <c:v>49.4</c:v>
                </c:pt>
                <c:pt idx="28">
                  <c:v>51.5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F-4296-8179-44A24E65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Accuracy'!$D$184:$D$213</c:f>
              <c:numCache>
                <c:formatCode>General</c:formatCode>
                <c:ptCount val="30"/>
                <c:pt idx="0">
                  <c:v>48.39</c:v>
                </c:pt>
                <c:pt idx="1">
                  <c:v>52.24</c:v>
                </c:pt>
                <c:pt idx="2">
                  <c:v>49.71</c:v>
                </c:pt>
                <c:pt idx="3">
                  <c:v>49.71</c:v>
                </c:pt>
                <c:pt idx="4">
                  <c:v>52.95</c:v>
                </c:pt>
                <c:pt idx="5">
                  <c:v>90.7</c:v>
                </c:pt>
                <c:pt idx="6">
                  <c:v>81.58</c:v>
                </c:pt>
                <c:pt idx="7">
                  <c:v>71.23</c:v>
                </c:pt>
                <c:pt idx="8">
                  <c:v>71.989999999999995</c:v>
                </c:pt>
                <c:pt idx="9">
                  <c:v>68.209999999999994</c:v>
                </c:pt>
                <c:pt idx="10">
                  <c:v>91.1</c:v>
                </c:pt>
                <c:pt idx="11">
                  <c:v>81.36</c:v>
                </c:pt>
                <c:pt idx="12">
                  <c:v>72.12</c:v>
                </c:pt>
                <c:pt idx="13">
                  <c:v>70.209999999999994</c:v>
                </c:pt>
                <c:pt idx="14">
                  <c:v>66.8</c:v>
                </c:pt>
                <c:pt idx="15">
                  <c:v>90.6</c:v>
                </c:pt>
                <c:pt idx="16">
                  <c:v>80.78</c:v>
                </c:pt>
                <c:pt idx="17">
                  <c:v>71.040000000000006</c:v>
                </c:pt>
                <c:pt idx="18">
                  <c:v>70.069999999999993</c:v>
                </c:pt>
                <c:pt idx="19">
                  <c:v>66.099999999999994</c:v>
                </c:pt>
                <c:pt idx="20">
                  <c:v>91.1</c:v>
                </c:pt>
                <c:pt idx="21">
                  <c:v>81.36</c:v>
                </c:pt>
                <c:pt idx="22">
                  <c:v>71.77</c:v>
                </c:pt>
                <c:pt idx="23">
                  <c:v>69.2</c:v>
                </c:pt>
                <c:pt idx="24">
                  <c:v>68.3</c:v>
                </c:pt>
                <c:pt idx="25">
                  <c:v>91</c:v>
                </c:pt>
                <c:pt idx="26">
                  <c:v>82.3</c:v>
                </c:pt>
                <c:pt idx="27">
                  <c:v>71.3</c:v>
                </c:pt>
                <c:pt idx="28">
                  <c:v>70</c:v>
                </c:pt>
                <c:pt idx="2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A-4004-9502-B54FFA40E7DF}"/>
            </c:ext>
          </c:extLst>
        </c:ser>
        <c:ser>
          <c:idx val="1"/>
          <c:order val="1"/>
          <c:tx>
            <c:strRef>
              <c:f>'Stack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Accuracy'!$E$184:$E$213</c:f>
              <c:numCache>
                <c:formatCode>General</c:formatCode>
                <c:ptCount val="30"/>
                <c:pt idx="0">
                  <c:v>52.72</c:v>
                </c:pt>
                <c:pt idx="1">
                  <c:v>53.64</c:v>
                </c:pt>
                <c:pt idx="2">
                  <c:v>52.5</c:v>
                </c:pt>
                <c:pt idx="3">
                  <c:v>49.77</c:v>
                </c:pt>
                <c:pt idx="4">
                  <c:v>51.86</c:v>
                </c:pt>
                <c:pt idx="5">
                  <c:v>90.3</c:v>
                </c:pt>
                <c:pt idx="6">
                  <c:v>82.03</c:v>
                </c:pt>
                <c:pt idx="7">
                  <c:v>70.739999999999995</c:v>
                </c:pt>
                <c:pt idx="8">
                  <c:v>71.180000000000007</c:v>
                </c:pt>
                <c:pt idx="9">
                  <c:v>68.08</c:v>
                </c:pt>
                <c:pt idx="10">
                  <c:v>90.7</c:v>
                </c:pt>
                <c:pt idx="11">
                  <c:v>81.7</c:v>
                </c:pt>
                <c:pt idx="12">
                  <c:v>71.3</c:v>
                </c:pt>
                <c:pt idx="13">
                  <c:v>70.900000000000006</c:v>
                </c:pt>
                <c:pt idx="14">
                  <c:v>67.37</c:v>
                </c:pt>
                <c:pt idx="15">
                  <c:v>91.1</c:v>
                </c:pt>
                <c:pt idx="16">
                  <c:v>81.02</c:v>
                </c:pt>
                <c:pt idx="17">
                  <c:v>72.17</c:v>
                </c:pt>
                <c:pt idx="18">
                  <c:v>70.25</c:v>
                </c:pt>
                <c:pt idx="19">
                  <c:v>67.67</c:v>
                </c:pt>
                <c:pt idx="20">
                  <c:v>90.4</c:v>
                </c:pt>
                <c:pt idx="21">
                  <c:v>81.2</c:v>
                </c:pt>
                <c:pt idx="22">
                  <c:v>72.3</c:v>
                </c:pt>
                <c:pt idx="23">
                  <c:v>69.3</c:v>
                </c:pt>
                <c:pt idx="24">
                  <c:v>66.900000000000006</c:v>
                </c:pt>
                <c:pt idx="25">
                  <c:v>80.400000000000006</c:v>
                </c:pt>
                <c:pt idx="26">
                  <c:v>74.599999999999994</c:v>
                </c:pt>
                <c:pt idx="27">
                  <c:v>64.2</c:v>
                </c:pt>
                <c:pt idx="28">
                  <c:v>63.5</c:v>
                </c:pt>
                <c:pt idx="29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A-4004-9502-B54FFA40E7DF}"/>
            </c:ext>
          </c:extLst>
        </c:ser>
        <c:ser>
          <c:idx val="2"/>
          <c:order val="2"/>
          <c:tx>
            <c:strRef>
              <c:f>'Stack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Accuracy'!$F$184:$F$213</c:f>
              <c:numCache>
                <c:formatCode>General</c:formatCode>
                <c:ptCount val="30"/>
                <c:pt idx="0">
                  <c:v>53.88</c:v>
                </c:pt>
                <c:pt idx="1">
                  <c:v>49.67</c:v>
                </c:pt>
                <c:pt idx="2">
                  <c:v>47.4</c:v>
                </c:pt>
                <c:pt idx="3">
                  <c:v>47.92</c:v>
                </c:pt>
                <c:pt idx="4">
                  <c:v>50.62</c:v>
                </c:pt>
                <c:pt idx="5">
                  <c:v>48.4</c:v>
                </c:pt>
                <c:pt idx="6">
                  <c:v>49.55</c:v>
                </c:pt>
                <c:pt idx="7">
                  <c:v>47.75</c:v>
                </c:pt>
                <c:pt idx="8">
                  <c:v>49.35</c:v>
                </c:pt>
                <c:pt idx="9">
                  <c:v>49.5</c:v>
                </c:pt>
                <c:pt idx="10">
                  <c:v>47.9</c:v>
                </c:pt>
                <c:pt idx="11">
                  <c:v>49.7</c:v>
                </c:pt>
                <c:pt idx="12">
                  <c:v>46.89</c:v>
                </c:pt>
                <c:pt idx="13">
                  <c:v>49.45</c:v>
                </c:pt>
                <c:pt idx="14">
                  <c:v>49.85</c:v>
                </c:pt>
                <c:pt idx="15">
                  <c:v>48.1</c:v>
                </c:pt>
                <c:pt idx="16">
                  <c:v>50.45</c:v>
                </c:pt>
                <c:pt idx="17">
                  <c:v>47.95</c:v>
                </c:pt>
                <c:pt idx="18">
                  <c:v>49.55</c:v>
                </c:pt>
                <c:pt idx="19">
                  <c:v>50.05</c:v>
                </c:pt>
                <c:pt idx="20">
                  <c:v>48.7</c:v>
                </c:pt>
                <c:pt idx="21">
                  <c:v>46.6</c:v>
                </c:pt>
                <c:pt idx="22">
                  <c:v>48.9</c:v>
                </c:pt>
                <c:pt idx="23">
                  <c:v>48.1</c:v>
                </c:pt>
                <c:pt idx="24">
                  <c:v>50</c:v>
                </c:pt>
                <c:pt idx="25">
                  <c:v>48.6</c:v>
                </c:pt>
                <c:pt idx="26">
                  <c:v>48.8</c:v>
                </c:pt>
                <c:pt idx="27">
                  <c:v>50</c:v>
                </c:pt>
                <c:pt idx="28">
                  <c:v>50.1</c:v>
                </c:pt>
                <c:pt idx="29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A-4004-9502-B54FFA40E7DF}"/>
            </c:ext>
          </c:extLst>
        </c:ser>
        <c:ser>
          <c:idx val="3"/>
          <c:order val="3"/>
          <c:tx>
            <c:strRef>
              <c:f>'Stack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Accuracy'!$G$184:$G$213</c:f>
              <c:numCache>
                <c:formatCode>General</c:formatCode>
                <c:ptCount val="30"/>
                <c:pt idx="0">
                  <c:v>50.77</c:v>
                </c:pt>
                <c:pt idx="1">
                  <c:v>52.89</c:v>
                </c:pt>
                <c:pt idx="2">
                  <c:v>49.75</c:v>
                </c:pt>
                <c:pt idx="3">
                  <c:v>49.93</c:v>
                </c:pt>
                <c:pt idx="4">
                  <c:v>53.95</c:v>
                </c:pt>
                <c:pt idx="5">
                  <c:v>91.2</c:v>
                </c:pt>
                <c:pt idx="6">
                  <c:v>81.33</c:v>
                </c:pt>
                <c:pt idx="7">
                  <c:v>71.64</c:v>
                </c:pt>
                <c:pt idx="8">
                  <c:v>71.72</c:v>
                </c:pt>
                <c:pt idx="9">
                  <c:v>69.22</c:v>
                </c:pt>
                <c:pt idx="10">
                  <c:v>91.2</c:v>
                </c:pt>
                <c:pt idx="11">
                  <c:v>80.98</c:v>
                </c:pt>
                <c:pt idx="12">
                  <c:v>72.09</c:v>
                </c:pt>
                <c:pt idx="13">
                  <c:v>70.239999999999995</c:v>
                </c:pt>
                <c:pt idx="14">
                  <c:v>67.31</c:v>
                </c:pt>
                <c:pt idx="15">
                  <c:v>91</c:v>
                </c:pt>
                <c:pt idx="16">
                  <c:v>81.459999999999994</c:v>
                </c:pt>
                <c:pt idx="17">
                  <c:v>71.989999999999995</c:v>
                </c:pt>
                <c:pt idx="18">
                  <c:v>70.64</c:v>
                </c:pt>
                <c:pt idx="19">
                  <c:v>67.88</c:v>
                </c:pt>
                <c:pt idx="20">
                  <c:v>91.6</c:v>
                </c:pt>
                <c:pt idx="21">
                  <c:v>80.900000000000006</c:v>
                </c:pt>
                <c:pt idx="22">
                  <c:v>71.67</c:v>
                </c:pt>
                <c:pt idx="23">
                  <c:v>68.7</c:v>
                </c:pt>
                <c:pt idx="24">
                  <c:v>64.25</c:v>
                </c:pt>
                <c:pt idx="25">
                  <c:v>91.9</c:v>
                </c:pt>
                <c:pt idx="26">
                  <c:v>81.8</c:v>
                </c:pt>
                <c:pt idx="27">
                  <c:v>71</c:v>
                </c:pt>
                <c:pt idx="28">
                  <c:v>69.599999999999994</c:v>
                </c:pt>
                <c:pt idx="2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A-4004-9502-B54FFA40E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Accuracy'!$D$220:$D$249</c:f>
              <c:numCache>
                <c:formatCode>General</c:formatCode>
                <c:ptCount val="30"/>
                <c:pt idx="0">
                  <c:v>48.35</c:v>
                </c:pt>
                <c:pt idx="1">
                  <c:v>50.22</c:v>
                </c:pt>
                <c:pt idx="2">
                  <c:v>49</c:v>
                </c:pt>
                <c:pt idx="3">
                  <c:v>49.79</c:v>
                </c:pt>
                <c:pt idx="4">
                  <c:v>50.26</c:v>
                </c:pt>
                <c:pt idx="5">
                  <c:v>49.14</c:v>
                </c:pt>
                <c:pt idx="6">
                  <c:v>51.84</c:v>
                </c:pt>
                <c:pt idx="7">
                  <c:v>50</c:v>
                </c:pt>
                <c:pt idx="8">
                  <c:v>48.83</c:v>
                </c:pt>
                <c:pt idx="9">
                  <c:v>52.24</c:v>
                </c:pt>
                <c:pt idx="10">
                  <c:v>52.37</c:v>
                </c:pt>
                <c:pt idx="11">
                  <c:v>55.66</c:v>
                </c:pt>
                <c:pt idx="12">
                  <c:v>49.95</c:v>
                </c:pt>
                <c:pt idx="13">
                  <c:v>51.42</c:v>
                </c:pt>
                <c:pt idx="14">
                  <c:v>51.97</c:v>
                </c:pt>
                <c:pt idx="15">
                  <c:v>46.79</c:v>
                </c:pt>
                <c:pt idx="16">
                  <c:v>52.33</c:v>
                </c:pt>
                <c:pt idx="17">
                  <c:v>48.54</c:v>
                </c:pt>
                <c:pt idx="18">
                  <c:v>51.31</c:v>
                </c:pt>
                <c:pt idx="19">
                  <c:v>51.92</c:v>
                </c:pt>
                <c:pt idx="20">
                  <c:v>50.65</c:v>
                </c:pt>
                <c:pt idx="21">
                  <c:v>49.55</c:v>
                </c:pt>
                <c:pt idx="22">
                  <c:v>52.2</c:v>
                </c:pt>
                <c:pt idx="23">
                  <c:v>51.31</c:v>
                </c:pt>
                <c:pt idx="24">
                  <c:v>52.2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C-4CEB-9B34-E27663C597D6}"/>
            </c:ext>
          </c:extLst>
        </c:ser>
        <c:ser>
          <c:idx val="1"/>
          <c:order val="1"/>
          <c:tx>
            <c:strRef>
              <c:f>'Stack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Accuracy'!$E$220:$E$249</c:f>
              <c:numCache>
                <c:formatCode>General</c:formatCode>
                <c:ptCount val="30"/>
                <c:pt idx="0">
                  <c:v>48.27</c:v>
                </c:pt>
                <c:pt idx="1">
                  <c:v>50.27</c:v>
                </c:pt>
                <c:pt idx="2">
                  <c:v>48.89</c:v>
                </c:pt>
                <c:pt idx="3">
                  <c:v>50.79</c:v>
                </c:pt>
                <c:pt idx="4">
                  <c:v>49.09</c:v>
                </c:pt>
                <c:pt idx="5">
                  <c:v>51.32</c:v>
                </c:pt>
                <c:pt idx="6">
                  <c:v>53.21</c:v>
                </c:pt>
                <c:pt idx="7">
                  <c:v>51.56</c:v>
                </c:pt>
                <c:pt idx="8">
                  <c:v>52.83</c:v>
                </c:pt>
                <c:pt idx="9">
                  <c:v>52.91</c:v>
                </c:pt>
                <c:pt idx="10">
                  <c:v>48.44</c:v>
                </c:pt>
                <c:pt idx="11">
                  <c:v>51.78</c:v>
                </c:pt>
                <c:pt idx="12">
                  <c:v>50.85</c:v>
                </c:pt>
                <c:pt idx="13">
                  <c:v>50.45</c:v>
                </c:pt>
                <c:pt idx="14">
                  <c:v>51.51</c:v>
                </c:pt>
                <c:pt idx="15">
                  <c:v>47.48</c:v>
                </c:pt>
                <c:pt idx="16">
                  <c:v>50.15</c:v>
                </c:pt>
                <c:pt idx="17">
                  <c:v>48.79</c:v>
                </c:pt>
                <c:pt idx="18">
                  <c:v>48.43</c:v>
                </c:pt>
                <c:pt idx="19">
                  <c:v>53.36</c:v>
                </c:pt>
                <c:pt idx="20">
                  <c:v>49.95</c:v>
                </c:pt>
                <c:pt idx="21">
                  <c:v>50.8</c:v>
                </c:pt>
                <c:pt idx="22">
                  <c:v>49.7</c:v>
                </c:pt>
                <c:pt idx="23">
                  <c:v>52</c:v>
                </c:pt>
                <c:pt idx="24">
                  <c:v>49.95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C-4CEB-9B34-E27663C597D6}"/>
            </c:ext>
          </c:extLst>
        </c:ser>
        <c:ser>
          <c:idx val="2"/>
          <c:order val="2"/>
          <c:tx>
            <c:strRef>
              <c:f>'Stack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Accuracy'!$F$220:$F$249</c:f>
              <c:numCache>
                <c:formatCode>General</c:formatCode>
                <c:ptCount val="30"/>
                <c:pt idx="0">
                  <c:v>52.34</c:v>
                </c:pt>
                <c:pt idx="1">
                  <c:v>51.15</c:v>
                </c:pt>
                <c:pt idx="2">
                  <c:v>50</c:v>
                </c:pt>
                <c:pt idx="3">
                  <c:v>49.04</c:v>
                </c:pt>
                <c:pt idx="4">
                  <c:v>50.32</c:v>
                </c:pt>
                <c:pt idx="5">
                  <c:v>53.54</c:v>
                </c:pt>
                <c:pt idx="6">
                  <c:v>49.85</c:v>
                </c:pt>
                <c:pt idx="7">
                  <c:v>49.24</c:v>
                </c:pt>
                <c:pt idx="8">
                  <c:v>48.14</c:v>
                </c:pt>
                <c:pt idx="9">
                  <c:v>50.66</c:v>
                </c:pt>
                <c:pt idx="10">
                  <c:v>49.55</c:v>
                </c:pt>
                <c:pt idx="11">
                  <c:v>50.1</c:v>
                </c:pt>
                <c:pt idx="12">
                  <c:v>48.17</c:v>
                </c:pt>
                <c:pt idx="13">
                  <c:v>48.23</c:v>
                </c:pt>
                <c:pt idx="14">
                  <c:v>50.3</c:v>
                </c:pt>
                <c:pt idx="15">
                  <c:v>50.2</c:v>
                </c:pt>
                <c:pt idx="16">
                  <c:v>51.16</c:v>
                </c:pt>
                <c:pt idx="17">
                  <c:v>48.45</c:v>
                </c:pt>
                <c:pt idx="18">
                  <c:v>49.4</c:v>
                </c:pt>
                <c:pt idx="19">
                  <c:v>49.49</c:v>
                </c:pt>
                <c:pt idx="20">
                  <c:v>48.45</c:v>
                </c:pt>
                <c:pt idx="21">
                  <c:v>52.31</c:v>
                </c:pt>
                <c:pt idx="22">
                  <c:v>45.65</c:v>
                </c:pt>
                <c:pt idx="23">
                  <c:v>47.3</c:v>
                </c:pt>
                <c:pt idx="24">
                  <c:v>49.85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C-4CEB-9B34-E27663C597D6}"/>
            </c:ext>
          </c:extLst>
        </c:ser>
        <c:ser>
          <c:idx val="3"/>
          <c:order val="3"/>
          <c:tx>
            <c:strRef>
              <c:f>'Stack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Accuracy'!$G$220:$G$249</c:f>
              <c:numCache>
                <c:formatCode>General</c:formatCode>
                <c:ptCount val="30"/>
                <c:pt idx="0">
                  <c:v>48</c:v>
                </c:pt>
                <c:pt idx="1">
                  <c:v>51.1</c:v>
                </c:pt>
                <c:pt idx="2">
                  <c:v>49.79</c:v>
                </c:pt>
                <c:pt idx="3">
                  <c:v>49.89</c:v>
                </c:pt>
                <c:pt idx="4">
                  <c:v>51.35</c:v>
                </c:pt>
                <c:pt idx="5">
                  <c:v>48.37</c:v>
                </c:pt>
                <c:pt idx="6">
                  <c:v>51.39</c:v>
                </c:pt>
                <c:pt idx="7">
                  <c:v>49.54</c:v>
                </c:pt>
                <c:pt idx="8">
                  <c:v>49.85</c:v>
                </c:pt>
                <c:pt idx="9">
                  <c:v>51.89</c:v>
                </c:pt>
                <c:pt idx="10">
                  <c:v>49.49</c:v>
                </c:pt>
                <c:pt idx="11">
                  <c:v>51.94</c:v>
                </c:pt>
                <c:pt idx="12">
                  <c:v>49.85</c:v>
                </c:pt>
                <c:pt idx="13">
                  <c:v>50.2</c:v>
                </c:pt>
                <c:pt idx="14">
                  <c:v>52.6</c:v>
                </c:pt>
                <c:pt idx="15">
                  <c:v>47.29</c:v>
                </c:pt>
                <c:pt idx="16">
                  <c:v>54.24</c:v>
                </c:pt>
                <c:pt idx="17">
                  <c:v>49.95</c:v>
                </c:pt>
                <c:pt idx="18">
                  <c:v>49.6</c:v>
                </c:pt>
                <c:pt idx="19">
                  <c:v>52.53</c:v>
                </c:pt>
                <c:pt idx="20">
                  <c:v>51.96</c:v>
                </c:pt>
                <c:pt idx="21">
                  <c:v>52.05</c:v>
                </c:pt>
                <c:pt idx="22">
                  <c:v>50.76</c:v>
                </c:pt>
                <c:pt idx="23">
                  <c:v>50.95</c:v>
                </c:pt>
                <c:pt idx="24">
                  <c:v>53.46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C-4CEB-9B34-E27663C5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Accuracy'!$D$4:$D$33</c:f>
              <c:numCache>
                <c:formatCode>General</c:formatCode>
                <c:ptCount val="30"/>
                <c:pt idx="0">
                  <c:v>61.54</c:v>
                </c:pt>
                <c:pt idx="1">
                  <c:v>63.64</c:v>
                </c:pt>
                <c:pt idx="2">
                  <c:v>68.42</c:v>
                </c:pt>
                <c:pt idx="3">
                  <c:v>62.5</c:v>
                </c:pt>
                <c:pt idx="4">
                  <c:v>50</c:v>
                </c:pt>
                <c:pt idx="5">
                  <c:v>54.81</c:v>
                </c:pt>
                <c:pt idx="6">
                  <c:v>54.29</c:v>
                </c:pt>
                <c:pt idx="7">
                  <c:v>57.68</c:v>
                </c:pt>
                <c:pt idx="8">
                  <c:v>56.01</c:v>
                </c:pt>
                <c:pt idx="9">
                  <c:v>54.28</c:v>
                </c:pt>
                <c:pt idx="10">
                  <c:v>67</c:v>
                </c:pt>
                <c:pt idx="11">
                  <c:v>63.5</c:v>
                </c:pt>
                <c:pt idx="12">
                  <c:v>65.599999999999994</c:v>
                </c:pt>
                <c:pt idx="13">
                  <c:v>65.8</c:v>
                </c:pt>
                <c:pt idx="14">
                  <c:v>61.7</c:v>
                </c:pt>
                <c:pt idx="15">
                  <c:v>54.7</c:v>
                </c:pt>
                <c:pt idx="16">
                  <c:v>56.5</c:v>
                </c:pt>
                <c:pt idx="17">
                  <c:v>54.2</c:v>
                </c:pt>
                <c:pt idx="18">
                  <c:v>53.2</c:v>
                </c:pt>
                <c:pt idx="19">
                  <c:v>54.2</c:v>
                </c:pt>
                <c:pt idx="20">
                  <c:v>74</c:v>
                </c:pt>
                <c:pt idx="21">
                  <c:v>76.3</c:v>
                </c:pt>
                <c:pt idx="22">
                  <c:v>74.900000000000006</c:v>
                </c:pt>
                <c:pt idx="23">
                  <c:v>70.400000000000006</c:v>
                </c:pt>
                <c:pt idx="24">
                  <c:v>68.2</c:v>
                </c:pt>
                <c:pt idx="25">
                  <c:v>75.3</c:v>
                </c:pt>
                <c:pt idx="26">
                  <c:v>77.3</c:v>
                </c:pt>
                <c:pt idx="27">
                  <c:v>75.7</c:v>
                </c:pt>
                <c:pt idx="28">
                  <c:v>69.400000000000006</c:v>
                </c:pt>
                <c:pt idx="29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C-40A6-9C20-683E1B3FC1AD}"/>
            </c:ext>
          </c:extLst>
        </c:ser>
        <c:ser>
          <c:idx val="1"/>
          <c:order val="1"/>
          <c:tx>
            <c:strRef>
              <c:f>'Vending_Machine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Accuracy'!$E$4:$E$33</c:f>
              <c:numCache>
                <c:formatCode>General</c:formatCode>
                <c:ptCount val="30"/>
                <c:pt idx="0">
                  <c:v>75</c:v>
                </c:pt>
                <c:pt idx="1">
                  <c:v>66.67</c:v>
                </c:pt>
                <c:pt idx="2">
                  <c:v>63.64</c:v>
                </c:pt>
                <c:pt idx="3">
                  <c:v>68.569999999999993</c:v>
                </c:pt>
                <c:pt idx="4">
                  <c:v>61.54</c:v>
                </c:pt>
                <c:pt idx="5">
                  <c:v>54.13</c:v>
                </c:pt>
                <c:pt idx="6">
                  <c:v>55.61</c:v>
                </c:pt>
                <c:pt idx="7">
                  <c:v>53.28</c:v>
                </c:pt>
                <c:pt idx="8">
                  <c:v>52.82</c:v>
                </c:pt>
                <c:pt idx="9">
                  <c:v>52.85</c:v>
                </c:pt>
                <c:pt idx="10">
                  <c:v>51.9</c:v>
                </c:pt>
                <c:pt idx="11">
                  <c:v>52.29</c:v>
                </c:pt>
                <c:pt idx="12">
                  <c:v>50.5</c:v>
                </c:pt>
                <c:pt idx="13">
                  <c:v>48.1</c:v>
                </c:pt>
                <c:pt idx="14">
                  <c:v>50.22</c:v>
                </c:pt>
                <c:pt idx="15">
                  <c:v>50.66</c:v>
                </c:pt>
                <c:pt idx="16">
                  <c:v>51.76</c:v>
                </c:pt>
                <c:pt idx="17">
                  <c:v>49.43</c:v>
                </c:pt>
                <c:pt idx="18">
                  <c:v>47.98</c:v>
                </c:pt>
                <c:pt idx="19">
                  <c:v>50.58</c:v>
                </c:pt>
                <c:pt idx="20">
                  <c:v>50.81</c:v>
                </c:pt>
                <c:pt idx="21">
                  <c:v>51.06</c:v>
                </c:pt>
                <c:pt idx="22">
                  <c:v>49.24</c:v>
                </c:pt>
                <c:pt idx="23">
                  <c:v>47.54</c:v>
                </c:pt>
                <c:pt idx="24">
                  <c:v>50.15</c:v>
                </c:pt>
                <c:pt idx="25">
                  <c:v>50.5</c:v>
                </c:pt>
                <c:pt idx="26">
                  <c:v>50.8</c:v>
                </c:pt>
                <c:pt idx="27">
                  <c:v>49</c:v>
                </c:pt>
                <c:pt idx="28">
                  <c:v>47.5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C-40A6-9C20-683E1B3FC1AD}"/>
            </c:ext>
          </c:extLst>
        </c:ser>
        <c:ser>
          <c:idx val="2"/>
          <c:order val="2"/>
          <c:tx>
            <c:strRef>
              <c:f>'Vending_Machine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Accuracy'!$F$4:$F$33</c:f>
              <c:numCache>
                <c:formatCode>General</c:formatCode>
                <c:ptCount val="30"/>
                <c:pt idx="0">
                  <c:v>54.67</c:v>
                </c:pt>
                <c:pt idx="1">
                  <c:v>49.13</c:v>
                </c:pt>
                <c:pt idx="2">
                  <c:v>47.05</c:v>
                </c:pt>
                <c:pt idx="3">
                  <c:v>48.97</c:v>
                </c:pt>
                <c:pt idx="4">
                  <c:v>52.03</c:v>
                </c:pt>
                <c:pt idx="5">
                  <c:v>52.33</c:v>
                </c:pt>
                <c:pt idx="6">
                  <c:v>48.42</c:v>
                </c:pt>
                <c:pt idx="7">
                  <c:v>47.83</c:v>
                </c:pt>
                <c:pt idx="8">
                  <c:v>47.41</c:v>
                </c:pt>
                <c:pt idx="9">
                  <c:v>48.69</c:v>
                </c:pt>
                <c:pt idx="10">
                  <c:v>52</c:v>
                </c:pt>
                <c:pt idx="11">
                  <c:v>50.5</c:v>
                </c:pt>
                <c:pt idx="12">
                  <c:v>49</c:v>
                </c:pt>
                <c:pt idx="13">
                  <c:v>49</c:v>
                </c:pt>
                <c:pt idx="14">
                  <c:v>49.4</c:v>
                </c:pt>
                <c:pt idx="15">
                  <c:v>50.4</c:v>
                </c:pt>
                <c:pt idx="16">
                  <c:v>51.8</c:v>
                </c:pt>
                <c:pt idx="17">
                  <c:v>49.6</c:v>
                </c:pt>
                <c:pt idx="18">
                  <c:v>51.3</c:v>
                </c:pt>
                <c:pt idx="19">
                  <c:v>49.4</c:v>
                </c:pt>
                <c:pt idx="20">
                  <c:v>49.5</c:v>
                </c:pt>
                <c:pt idx="21">
                  <c:v>51.2</c:v>
                </c:pt>
                <c:pt idx="22">
                  <c:v>50.9</c:v>
                </c:pt>
                <c:pt idx="23">
                  <c:v>49.8</c:v>
                </c:pt>
                <c:pt idx="24">
                  <c:v>48.5</c:v>
                </c:pt>
                <c:pt idx="25">
                  <c:v>50.7</c:v>
                </c:pt>
                <c:pt idx="26">
                  <c:v>48.9</c:v>
                </c:pt>
                <c:pt idx="27">
                  <c:v>51.4</c:v>
                </c:pt>
                <c:pt idx="28">
                  <c:v>49.9</c:v>
                </c:pt>
                <c:pt idx="2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C-40A6-9C20-683E1B3FC1AD}"/>
            </c:ext>
          </c:extLst>
        </c:ser>
        <c:ser>
          <c:idx val="3"/>
          <c:order val="3"/>
          <c:tx>
            <c:strRef>
              <c:f>'Vending_Machine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56.21</c:v>
                </c:pt>
                <c:pt idx="6">
                  <c:v>56.47</c:v>
                </c:pt>
                <c:pt idx="7">
                  <c:v>57.79</c:v>
                </c:pt>
                <c:pt idx="8">
                  <c:v>57.09</c:v>
                </c:pt>
                <c:pt idx="9">
                  <c:v>56.41</c:v>
                </c:pt>
                <c:pt idx="10">
                  <c:v>62.5</c:v>
                </c:pt>
                <c:pt idx="11">
                  <c:v>62.8</c:v>
                </c:pt>
                <c:pt idx="12">
                  <c:v>65.900000000000006</c:v>
                </c:pt>
                <c:pt idx="13">
                  <c:v>65.3</c:v>
                </c:pt>
                <c:pt idx="14">
                  <c:v>59.8</c:v>
                </c:pt>
                <c:pt idx="15">
                  <c:v>54.2</c:v>
                </c:pt>
                <c:pt idx="16">
                  <c:v>56.5</c:v>
                </c:pt>
                <c:pt idx="17">
                  <c:v>55.7</c:v>
                </c:pt>
                <c:pt idx="18">
                  <c:v>53.3</c:v>
                </c:pt>
                <c:pt idx="19">
                  <c:v>55.9</c:v>
                </c:pt>
                <c:pt idx="20">
                  <c:v>75.099999999999994</c:v>
                </c:pt>
                <c:pt idx="21">
                  <c:v>74</c:v>
                </c:pt>
                <c:pt idx="22">
                  <c:v>72.900000000000006</c:v>
                </c:pt>
                <c:pt idx="23">
                  <c:v>68.099999999999994</c:v>
                </c:pt>
                <c:pt idx="24">
                  <c:v>66.2</c:v>
                </c:pt>
                <c:pt idx="25">
                  <c:v>74.099999999999994</c:v>
                </c:pt>
                <c:pt idx="26">
                  <c:v>75.900000000000006</c:v>
                </c:pt>
                <c:pt idx="27">
                  <c:v>75.2</c:v>
                </c:pt>
                <c:pt idx="28">
                  <c:v>67.8</c:v>
                </c:pt>
                <c:pt idx="29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C-40A6-9C20-683E1B3F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Accuracy'!$D$76:$D$105</c:f>
              <c:numCache>
                <c:formatCode>General</c:formatCode>
                <c:ptCount val="30"/>
                <c:pt idx="0">
                  <c:v>35.33</c:v>
                </c:pt>
                <c:pt idx="1">
                  <c:v>29.98</c:v>
                </c:pt>
                <c:pt idx="2">
                  <c:v>31.29</c:v>
                </c:pt>
                <c:pt idx="3">
                  <c:v>26.86</c:v>
                </c:pt>
                <c:pt idx="4">
                  <c:v>32.86</c:v>
                </c:pt>
                <c:pt idx="5">
                  <c:v>55.7</c:v>
                </c:pt>
                <c:pt idx="6">
                  <c:v>56</c:v>
                </c:pt>
                <c:pt idx="7">
                  <c:v>54.2</c:v>
                </c:pt>
                <c:pt idx="8">
                  <c:v>53.9</c:v>
                </c:pt>
                <c:pt idx="9">
                  <c:v>53.6</c:v>
                </c:pt>
                <c:pt idx="10">
                  <c:v>49.3</c:v>
                </c:pt>
                <c:pt idx="11">
                  <c:v>52.2</c:v>
                </c:pt>
                <c:pt idx="12">
                  <c:v>54.2</c:v>
                </c:pt>
                <c:pt idx="13">
                  <c:v>51.4</c:v>
                </c:pt>
                <c:pt idx="14">
                  <c:v>51.9</c:v>
                </c:pt>
                <c:pt idx="15">
                  <c:v>57.8</c:v>
                </c:pt>
                <c:pt idx="16">
                  <c:v>59.5</c:v>
                </c:pt>
                <c:pt idx="17">
                  <c:v>56.7</c:v>
                </c:pt>
                <c:pt idx="18">
                  <c:v>59.7</c:v>
                </c:pt>
                <c:pt idx="19">
                  <c:v>56.1</c:v>
                </c:pt>
                <c:pt idx="20">
                  <c:v>75.900000000000006</c:v>
                </c:pt>
                <c:pt idx="21">
                  <c:v>76.3</c:v>
                </c:pt>
                <c:pt idx="22">
                  <c:v>77.3</c:v>
                </c:pt>
                <c:pt idx="23">
                  <c:v>75.400000000000006</c:v>
                </c:pt>
                <c:pt idx="24">
                  <c:v>77.099999999999994</c:v>
                </c:pt>
                <c:pt idx="25">
                  <c:v>89</c:v>
                </c:pt>
                <c:pt idx="26">
                  <c:v>87.8</c:v>
                </c:pt>
                <c:pt idx="27">
                  <c:v>88.1</c:v>
                </c:pt>
                <c:pt idx="28">
                  <c:v>88.9</c:v>
                </c:pt>
                <c:pt idx="29">
                  <c:v>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A-4636-BD7E-60C9ADB3567D}"/>
            </c:ext>
          </c:extLst>
        </c:ser>
        <c:ser>
          <c:idx val="1"/>
          <c:order val="1"/>
          <c:tx>
            <c:strRef>
              <c:f>'PARITY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Accuracy'!$E$76:$E$105</c:f>
              <c:numCache>
                <c:formatCode>General</c:formatCode>
                <c:ptCount val="30"/>
                <c:pt idx="0">
                  <c:v>45.28</c:v>
                </c:pt>
                <c:pt idx="1">
                  <c:v>35.82</c:v>
                </c:pt>
                <c:pt idx="2">
                  <c:v>35.85</c:v>
                </c:pt>
                <c:pt idx="3">
                  <c:v>41.05</c:v>
                </c:pt>
                <c:pt idx="4">
                  <c:v>33.33</c:v>
                </c:pt>
                <c:pt idx="5">
                  <c:v>44.2</c:v>
                </c:pt>
                <c:pt idx="6">
                  <c:v>44.1</c:v>
                </c:pt>
                <c:pt idx="7">
                  <c:v>46.1</c:v>
                </c:pt>
                <c:pt idx="8">
                  <c:v>47.1</c:v>
                </c:pt>
                <c:pt idx="9">
                  <c:v>43.2</c:v>
                </c:pt>
                <c:pt idx="10">
                  <c:v>45.3</c:v>
                </c:pt>
                <c:pt idx="11">
                  <c:v>48</c:v>
                </c:pt>
                <c:pt idx="12">
                  <c:v>48.4</c:v>
                </c:pt>
                <c:pt idx="13">
                  <c:v>47.8</c:v>
                </c:pt>
                <c:pt idx="14">
                  <c:v>48.5</c:v>
                </c:pt>
                <c:pt idx="15">
                  <c:v>45.6</c:v>
                </c:pt>
                <c:pt idx="16">
                  <c:v>48.4</c:v>
                </c:pt>
                <c:pt idx="17">
                  <c:v>49</c:v>
                </c:pt>
                <c:pt idx="18">
                  <c:v>47.5</c:v>
                </c:pt>
                <c:pt idx="19">
                  <c:v>48.5</c:v>
                </c:pt>
                <c:pt idx="20">
                  <c:v>47.7</c:v>
                </c:pt>
                <c:pt idx="21">
                  <c:v>50</c:v>
                </c:pt>
                <c:pt idx="22">
                  <c:v>50.7</c:v>
                </c:pt>
                <c:pt idx="23">
                  <c:v>49.3</c:v>
                </c:pt>
                <c:pt idx="24">
                  <c:v>50.7</c:v>
                </c:pt>
                <c:pt idx="25">
                  <c:v>47.8</c:v>
                </c:pt>
                <c:pt idx="26">
                  <c:v>50.2</c:v>
                </c:pt>
                <c:pt idx="27">
                  <c:v>50.8</c:v>
                </c:pt>
                <c:pt idx="28">
                  <c:v>49.5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9A-4636-BD7E-60C9ADB3567D}"/>
            </c:ext>
          </c:extLst>
        </c:ser>
        <c:ser>
          <c:idx val="2"/>
          <c:order val="2"/>
          <c:tx>
            <c:strRef>
              <c:f>'PARITY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Accuracy'!$F$76:$F$105</c:f>
              <c:numCache>
                <c:formatCode>General</c:formatCode>
                <c:ptCount val="30"/>
                <c:pt idx="0">
                  <c:v>39.46</c:v>
                </c:pt>
                <c:pt idx="1">
                  <c:v>38.65</c:v>
                </c:pt>
                <c:pt idx="2">
                  <c:v>39.270000000000003</c:v>
                </c:pt>
                <c:pt idx="3">
                  <c:v>38.840000000000003</c:v>
                </c:pt>
                <c:pt idx="4">
                  <c:v>37.94</c:v>
                </c:pt>
                <c:pt idx="5">
                  <c:v>48.5</c:v>
                </c:pt>
                <c:pt idx="6">
                  <c:v>47.3</c:v>
                </c:pt>
                <c:pt idx="7">
                  <c:v>51.7</c:v>
                </c:pt>
                <c:pt idx="8">
                  <c:v>49.5</c:v>
                </c:pt>
                <c:pt idx="9">
                  <c:v>49.5</c:v>
                </c:pt>
                <c:pt idx="10">
                  <c:v>51.1</c:v>
                </c:pt>
                <c:pt idx="11">
                  <c:v>49.2</c:v>
                </c:pt>
                <c:pt idx="12">
                  <c:v>49.8</c:v>
                </c:pt>
                <c:pt idx="13">
                  <c:v>50.2</c:v>
                </c:pt>
                <c:pt idx="14">
                  <c:v>51.8</c:v>
                </c:pt>
                <c:pt idx="15">
                  <c:v>49.6</c:v>
                </c:pt>
                <c:pt idx="16">
                  <c:v>46.5</c:v>
                </c:pt>
                <c:pt idx="17">
                  <c:v>52</c:v>
                </c:pt>
                <c:pt idx="18">
                  <c:v>49.2</c:v>
                </c:pt>
                <c:pt idx="19">
                  <c:v>49.9</c:v>
                </c:pt>
                <c:pt idx="20">
                  <c:v>51</c:v>
                </c:pt>
                <c:pt idx="21">
                  <c:v>50.6</c:v>
                </c:pt>
                <c:pt idx="22">
                  <c:v>50.8</c:v>
                </c:pt>
                <c:pt idx="23">
                  <c:v>49.9</c:v>
                </c:pt>
                <c:pt idx="24">
                  <c:v>48.8</c:v>
                </c:pt>
                <c:pt idx="25">
                  <c:v>51.3</c:v>
                </c:pt>
                <c:pt idx="26">
                  <c:v>50.1</c:v>
                </c:pt>
                <c:pt idx="27">
                  <c:v>51.8</c:v>
                </c:pt>
                <c:pt idx="28">
                  <c:v>50.5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9A-4636-BD7E-60C9ADB3567D}"/>
            </c:ext>
          </c:extLst>
        </c:ser>
        <c:ser>
          <c:idx val="3"/>
          <c:order val="3"/>
          <c:tx>
            <c:strRef>
              <c:f>'PARITY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Accuracy'!$G$76:$G$105</c:f>
              <c:numCache>
                <c:formatCode>General</c:formatCode>
                <c:ptCount val="30"/>
                <c:pt idx="0">
                  <c:v>48.97</c:v>
                </c:pt>
                <c:pt idx="1">
                  <c:v>47.46</c:v>
                </c:pt>
                <c:pt idx="2">
                  <c:v>47.18</c:v>
                </c:pt>
                <c:pt idx="3">
                  <c:v>46.92</c:v>
                </c:pt>
                <c:pt idx="4">
                  <c:v>46</c:v>
                </c:pt>
                <c:pt idx="5">
                  <c:v>53</c:v>
                </c:pt>
                <c:pt idx="6">
                  <c:v>53.1</c:v>
                </c:pt>
                <c:pt idx="7">
                  <c:v>53.3</c:v>
                </c:pt>
                <c:pt idx="8">
                  <c:v>53.1</c:v>
                </c:pt>
                <c:pt idx="9">
                  <c:v>54.2</c:v>
                </c:pt>
                <c:pt idx="10">
                  <c:v>50.1</c:v>
                </c:pt>
                <c:pt idx="11">
                  <c:v>51.5</c:v>
                </c:pt>
                <c:pt idx="12">
                  <c:v>51</c:v>
                </c:pt>
                <c:pt idx="13">
                  <c:v>52.8</c:v>
                </c:pt>
                <c:pt idx="14">
                  <c:v>51.4</c:v>
                </c:pt>
                <c:pt idx="15">
                  <c:v>53.4</c:v>
                </c:pt>
                <c:pt idx="16">
                  <c:v>55.3</c:v>
                </c:pt>
                <c:pt idx="17">
                  <c:v>51.2</c:v>
                </c:pt>
                <c:pt idx="18">
                  <c:v>55.5</c:v>
                </c:pt>
                <c:pt idx="19">
                  <c:v>50.5</c:v>
                </c:pt>
                <c:pt idx="20">
                  <c:v>74.099999999999994</c:v>
                </c:pt>
                <c:pt idx="21">
                  <c:v>73.900000000000006</c:v>
                </c:pt>
                <c:pt idx="22">
                  <c:v>75.2</c:v>
                </c:pt>
                <c:pt idx="23">
                  <c:v>74.7</c:v>
                </c:pt>
                <c:pt idx="24">
                  <c:v>73.7</c:v>
                </c:pt>
                <c:pt idx="25">
                  <c:v>88.8</c:v>
                </c:pt>
                <c:pt idx="26">
                  <c:v>87.3</c:v>
                </c:pt>
                <c:pt idx="27">
                  <c:v>88.6</c:v>
                </c:pt>
                <c:pt idx="28">
                  <c:v>88</c:v>
                </c:pt>
                <c:pt idx="29">
                  <c:v>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9A-4636-BD7E-60C9ADB3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Accuracy'!$D$40:$D$69</c:f>
              <c:numCache>
                <c:formatCode>General</c:formatCode>
                <c:ptCount val="30"/>
                <c:pt idx="0">
                  <c:v>53.13</c:v>
                </c:pt>
                <c:pt idx="1">
                  <c:v>52.92</c:v>
                </c:pt>
                <c:pt idx="2">
                  <c:v>55.79</c:v>
                </c:pt>
                <c:pt idx="3">
                  <c:v>55.97</c:v>
                </c:pt>
                <c:pt idx="4">
                  <c:v>53.46</c:v>
                </c:pt>
                <c:pt idx="5">
                  <c:v>51.6</c:v>
                </c:pt>
                <c:pt idx="6">
                  <c:v>53.8</c:v>
                </c:pt>
                <c:pt idx="7">
                  <c:v>53.5</c:v>
                </c:pt>
                <c:pt idx="8">
                  <c:v>54.2</c:v>
                </c:pt>
                <c:pt idx="9">
                  <c:v>52</c:v>
                </c:pt>
                <c:pt idx="10">
                  <c:v>61.5</c:v>
                </c:pt>
                <c:pt idx="11">
                  <c:v>63.9</c:v>
                </c:pt>
                <c:pt idx="12">
                  <c:v>61.1</c:v>
                </c:pt>
                <c:pt idx="13">
                  <c:v>54.5</c:v>
                </c:pt>
                <c:pt idx="14">
                  <c:v>56.2</c:v>
                </c:pt>
                <c:pt idx="15">
                  <c:v>54.6</c:v>
                </c:pt>
                <c:pt idx="16">
                  <c:v>56.5</c:v>
                </c:pt>
                <c:pt idx="17">
                  <c:v>52.7</c:v>
                </c:pt>
                <c:pt idx="18">
                  <c:v>51</c:v>
                </c:pt>
                <c:pt idx="19">
                  <c:v>52.3</c:v>
                </c:pt>
                <c:pt idx="20">
                  <c:v>72.599999999999994</c:v>
                </c:pt>
                <c:pt idx="21">
                  <c:v>74.2</c:v>
                </c:pt>
                <c:pt idx="22">
                  <c:v>69</c:v>
                </c:pt>
                <c:pt idx="23">
                  <c:v>65.7</c:v>
                </c:pt>
                <c:pt idx="24">
                  <c:v>61.8</c:v>
                </c:pt>
                <c:pt idx="25">
                  <c:v>73.099999999999994</c:v>
                </c:pt>
                <c:pt idx="26">
                  <c:v>73.400000000000006</c:v>
                </c:pt>
                <c:pt idx="27">
                  <c:v>69.2</c:v>
                </c:pt>
                <c:pt idx="28">
                  <c:v>67.3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3-4FC7-8E39-00312CE4AFEB}"/>
            </c:ext>
          </c:extLst>
        </c:ser>
        <c:ser>
          <c:idx val="1"/>
          <c:order val="1"/>
          <c:tx>
            <c:strRef>
              <c:f>'Vending_Machine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Accuracy'!$E$40:$E$69</c:f>
              <c:numCache>
                <c:formatCode>General</c:formatCode>
                <c:ptCount val="30"/>
                <c:pt idx="0">
                  <c:v>54.76</c:v>
                </c:pt>
                <c:pt idx="1">
                  <c:v>55.19</c:v>
                </c:pt>
                <c:pt idx="2">
                  <c:v>54.48</c:v>
                </c:pt>
                <c:pt idx="3">
                  <c:v>55.13</c:v>
                </c:pt>
                <c:pt idx="4">
                  <c:v>51.52</c:v>
                </c:pt>
                <c:pt idx="5">
                  <c:v>49.6</c:v>
                </c:pt>
                <c:pt idx="6">
                  <c:v>49.7</c:v>
                </c:pt>
                <c:pt idx="7">
                  <c:v>51</c:v>
                </c:pt>
                <c:pt idx="8">
                  <c:v>53.2</c:v>
                </c:pt>
                <c:pt idx="9">
                  <c:v>50.9</c:v>
                </c:pt>
                <c:pt idx="10">
                  <c:v>51.5</c:v>
                </c:pt>
                <c:pt idx="11">
                  <c:v>50.6</c:v>
                </c:pt>
                <c:pt idx="12">
                  <c:v>51.9</c:v>
                </c:pt>
                <c:pt idx="13">
                  <c:v>53.9</c:v>
                </c:pt>
                <c:pt idx="14">
                  <c:v>51.5</c:v>
                </c:pt>
                <c:pt idx="15">
                  <c:v>61.1</c:v>
                </c:pt>
                <c:pt idx="16">
                  <c:v>58.6</c:v>
                </c:pt>
                <c:pt idx="17">
                  <c:v>59.4</c:v>
                </c:pt>
                <c:pt idx="18">
                  <c:v>60</c:v>
                </c:pt>
                <c:pt idx="19">
                  <c:v>56.4</c:v>
                </c:pt>
                <c:pt idx="20">
                  <c:v>74.3</c:v>
                </c:pt>
                <c:pt idx="21">
                  <c:v>76.3</c:v>
                </c:pt>
                <c:pt idx="22">
                  <c:v>73.7</c:v>
                </c:pt>
                <c:pt idx="23">
                  <c:v>73.5</c:v>
                </c:pt>
                <c:pt idx="24">
                  <c:v>71.400000000000006</c:v>
                </c:pt>
                <c:pt idx="25">
                  <c:v>63.7</c:v>
                </c:pt>
                <c:pt idx="26">
                  <c:v>66</c:v>
                </c:pt>
                <c:pt idx="27">
                  <c:v>61.9</c:v>
                </c:pt>
                <c:pt idx="28">
                  <c:v>61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3-4FC7-8E39-00312CE4AFEB}"/>
            </c:ext>
          </c:extLst>
        </c:ser>
        <c:ser>
          <c:idx val="2"/>
          <c:order val="2"/>
          <c:tx>
            <c:strRef>
              <c:f>'Vending_Machine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Accuracy'!$F$40:$F$69</c:f>
              <c:numCache>
                <c:formatCode>General</c:formatCode>
                <c:ptCount val="30"/>
                <c:pt idx="0">
                  <c:v>51.87</c:v>
                </c:pt>
                <c:pt idx="1">
                  <c:v>51.87</c:v>
                </c:pt>
                <c:pt idx="2">
                  <c:v>48.69</c:v>
                </c:pt>
                <c:pt idx="3">
                  <c:v>48.17</c:v>
                </c:pt>
                <c:pt idx="4">
                  <c:v>50.41</c:v>
                </c:pt>
                <c:pt idx="5">
                  <c:v>46.8</c:v>
                </c:pt>
                <c:pt idx="6">
                  <c:v>47.8</c:v>
                </c:pt>
                <c:pt idx="7">
                  <c:v>51.7</c:v>
                </c:pt>
                <c:pt idx="8">
                  <c:v>50.1</c:v>
                </c:pt>
                <c:pt idx="9">
                  <c:v>47.4</c:v>
                </c:pt>
                <c:pt idx="10">
                  <c:v>48.7</c:v>
                </c:pt>
                <c:pt idx="11">
                  <c:v>48.6</c:v>
                </c:pt>
                <c:pt idx="12">
                  <c:v>50.7</c:v>
                </c:pt>
                <c:pt idx="13">
                  <c:v>50.5</c:v>
                </c:pt>
                <c:pt idx="14">
                  <c:v>48.1</c:v>
                </c:pt>
                <c:pt idx="15">
                  <c:v>48</c:v>
                </c:pt>
                <c:pt idx="16">
                  <c:v>47.2</c:v>
                </c:pt>
                <c:pt idx="17">
                  <c:v>51.8</c:v>
                </c:pt>
                <c:pt idx="18">
                  <c:v>50.1</c:v>
                </c:pt>
                <c:pt idx="19">
                  <c:v>46.6</c:v>
                </c:pt>
                <c:pt idx="20">
                  <c:v>50.8</c:v>
                </c:pt>
                <c:pt idx="21">
                  <c:v>49</c:v>
                </c:pt>
                <c:pt idx="22">
                  <c:v>50.9</c:v>
                </c:pt>
                <c:pt idx="23">
                  <c:v>50.7</c:v>
                </c:pt>
                <c:pt idx="24">
                  <c:v>48.4</c:v>
                </c:pt>
                <c:pt idx="25">
                  <c:v>48.8</c:v>
                </c:pt>
                <c:pt idx="26">
                  <c:v>49.5</c:v>
                </c:pt>
                <c:pt idx="27">
                  <c:v>51.4</c:v>
                </c:pt>
                <c:pt idx="28">
                  <c:v>51.1</c:v>
                </c:pt>
                <c:pt idx="29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3-4FC7-8E39-00312CE4AFEB}"/>
            </c:ext>
          </c:extLst>
        </c:ser>
        <c:ser>
          <c:idx val="3"/>
          <c:order val="3"/>
          <c:tx>
            <c:strRef>
              <c:f>'Vending_Machine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Accuracy'!$G$40:$G$69</c:f>
              <c:numCache>
                <c:formatCode>General</c:formatCode>
                <c:ptCount val="30"/>
                <c:pt idx="0">
                  <c:v>53.95</c:v>
                </c:pt>
                <c:pt idx="1">
                  <c:v>52.12</c:v>
                </c:pt>
                <c:pt idx="2">
                  <c:v>54.29</c:v>
                </c:pt>
                <c:pt idx="3">
                  <c:v>55.01</c:v>
                </c:pt>
                <c:pt idx="4">
                  <c:v>54.1</c:v>
                </c:pt>
                <c:pt idx="5">
                  <c:v>51.1</c:v>
                </c:pt>
                <c:pt idx="6">
                  <c:v>50.1</c:v>
                </c:pt>
                <c:pt idx="7">
                  <c:v>52.4</c:v>
                </c:pt>
                <c:pt idx="8">
                  <c:v>53.1</c:v>
                </c:pt>
                <c:pt idx="9">
                  <c:v>49.7</c:v>
                </c:pt>
                <c:pt idx="10">
                  <c:v>57</c:v>
                </c:pt>
                <c:pt idx="11">
                  <c:v>55.9</c:v>
                </c:pt>
                <c:pt idx="12">
                  <c:v>52.7</c:v>
                </c:pt>
                <c:pt idx="13">
                  <c:v>51.4</c:v>
                </c:pt>
                <c:pt idx="14">
                  <c:v>52.8</c:v>
                </c:pt>
                <c:pt idx="15">
                  <c:v>51.8</c:v>
                </c:pt>
                <c:pt idx="16">
                  <c:v>52.5</c:v>
                </c:pt>
                <c:pt idx="17">
                  <c:v>50.7</c:v>
                </c:pt>
                <c:pt idx="18">
                  <c:v>48.6</c:v>
                </c:pt>
                <c:pt idx="19">
                  <c:v>50.6</c:v>
                </c:pt>
                <c:pt idx="20">
                  <c:v>67.599999999999994</c:v>
                </c:pt>
                <c:pt idx="21">
                  <c:v>66.5</c:v>
                </c:pt>
                <c:pt idx="22">
                  <c:v>62.7</c:v>
                </c:pt>
                <c:pt idx="23">
                  <c:v>60</c:v>
                </c:pt>
                <c:pt idx="24">
                  <c:v>57</c:v>
                </c:pt>
                <c:pt idx="25">
                  <c:v>69</c:v>
                </c:pt>
                <c:pt idx="26">
                  <c:v>69.7</c:v>
                </c:pt>
                <c:pt idx="27">
                  <c:v>64.599999999999994</c:v>
                </c:pt>
                <c:pt idx="28">
                  <c:v>62.2</c:v>
                </c:pt>
                <c:pt idx="2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3-4FC7-8E39-00312CE4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Accuracy'!$D$76:$D$105</c:f>
              <c:numCache>
                <c:formatCode>General</c:formatCode>
                <c:ptCount val="30"/>
                <c:pt idx="0">
                  <c:v>53.4</c:v>
                </c:pt>
                <c:pt idx="1">
                  <c:v>52.8</c:v>
                </c:pt>
                <c:pt idx="2">
                  <c:v>56.6</c:v>
                </c:pt>
                <c:pt idx="3">
                  <c:v>56.6</c:v>
                </c:pt>
                <c:pt idx="4">
                  <c:v>55</c:v>
                </c:pt>
                <c:pt idx="5">
                  <c:v>65.3</c:v>
                </c:pt>
                <c:pt idx="6">
                  <c:v>64.599999999999994</c:v>
                </c:pt>
                <c:pt idx="7">
                  <c:v>65.599999999999994</c:v>
                </c:pt>
                <c:pt idx="8">
                  <c:v>64.900000000000006</c:v>
                </c:pt>
                <c:pt idx="9">
                  <c:v>62.2</c:v>
                </c:pt>
                <c:pt idx="10">
                  <c:v>65.5</c:v>
                </c:pt>
                <c:pt idx="11">
                  <c:v>66</c:v>
                </c:pt>
                <c:pt idx="12">
                  <c:v>60.6</c:v>
                </c:pt>
                <c:pt idx="13">
                  <c:v>57.6</c:v>
                </c:pt>
                <c:pt idx="14">
                  <c:v>57.8</c:v>
                </c:pt>
                <c:pt idx="15">
                  <c:v>59.4</c:v>
                </c:pt>
                <c:pt idx="16">
                  <c:v>56.9</c:v>
                </c:pt>
                <c:pt idx="17">
                  <c:v>56</c:v>
                </c:pt>
                <c:pt idx="18">
                  <c:v>55</c:v>
                </c:pt>
                <c:pt idx="19">
                  <c:v>55.8</c:v>
                </c:pt>
                <c:pt idx="20">
                  <c:v>75</c:v>
                </c:pt>
                <c:pt idx="21">
                  <c:v>75</c:v>
                </c:pt>
                <c:pt idx="22">
                  <c:v>70.2</c:v>
                </c:pt>
                <c:pt idx="23">
                  <c:v>67.599999999999994</c:v>
                </c:pt>
                <c:pt idx="24">
                  <c:v>64.599999999999994</c:v>
                </c:pt>
                <c:pt idx="25">
                  <c:v>74.099999999999994</c:v>
                </c:pt>
                <c:pt idx="26">
                  <c:v>73.8</c:v>
                </c:pt>
                <c:pt idx="27">
                  <c:v>73.099999999999994</c:v>
                </c:pt>
                <c:pt idx="28">
                  <c:v>68.8</c:v>
                </c:pt>
                <c:pt idx="29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C-4F72-8175-F4728D757AA3}"/>
            </c:ext>
          </c:extLst>
        </c:ser>
        <c:ser>
          <c:idx val="1"/>
          <c:order val="1"/>
          <c:tx>
            <c:strRef>
              <c:f>'Vending_Machine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Accuracy'!$E$76:$E$105</c:f>
              <c:numCache>
                <c:formatCode>General</c:formatCode>
                <c:ptCount val="30"/>
                <c:pt idx="0">
                  <c:v>52.7</c:v>
                </c:pt>
                <c:pt idx="1">
                  <c:v>54.3</c:v>
                </c:pt>
                <c:pt idx="2">
                  <c:v>55.9</c:v>
                </c:pt>
                <c:pt idx="3">
                  <c:v>55.7</c:v>
                </c:pt>
                <c:pt idx="4">
                  <c:v>53.9</c:v>
                </c:pt>
                <c:pt idx="5">
                  <c:v>51.6</c:v>
                </c:pt>
                <c:pt idx="6">
                  <c:v>51.7</c:v>
                </c:pt>
                <c:pt idx="7">
                  <c:v>52.7</c:v>
                </c:pt>
                <c:pt idx="8">
                  <c:v>54.7</c:v>
                </c:pt>
                <c:pt idx="9">
                  <c:v>53.1</c:v>
                </c:pt>
                <c:pt idx="10">
                  <c:v>60.8</c:v>
                </c:pt>
                <c:pt idx="11">
                  <c:v>57.3</c:v>
                </c:pt>
                <c:pt idx="12">
                  <c:v>59.4</c:v>
                </c:pt>
                <c:pt idx="13">
                  <c:v>58.1</c:v>
                </c:pt>
                <c:pt idx="14">
                  <c:v>54.1</c:v>
                </c:pt>
                <c:pt idx="15">
                  <c:v>74.900000000000006</c:v>
                </c:pt>
                <c:pt idx="16">
                  <c:v>71.2</c:v>
                </c:pt>
                <c:pt idx="17">
                  <c:v>69.900000000000006</c:v>
                </c:pt>
                <c:pt idx="18">
                  <c:v>68.8</c:v>
                </c:pt>
                <c:pt idx="19">
                  <c:v>66.2</c:v>
                </c:pt>
                <c:pt idx="20">
                  <c:v>67.099999999999994</c:v>
                </c:pt>
                <c:pt idx="21">
                  <c:v>73.3</c:v>
                </c:pt>
                <c:pt idx="22">
                  <c:v>71.3</c:v>
                </c:pt>
                <c:pt idx="23">
                  <c:v>70.7</c:v>
                </c:pt>
                <c:pt idx="24">
                  <c:v>67.900000000000006</c:v>
                </c:pt>
                <c:pt idx="25">
                  <c:v>63.4</c:v>
                </c:pt>
                <c:pt idx="26">
                  <c:v>66.900000000000006</c:v>
                </c:pt>
                <c:pt idx="27">
                  <c:v>64.3</c:v>
                </c:pt>
                <c:pt idx="28">
                  <c:v>67.7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C-4F72-8175-F4728D757AA3}"/>
            </c:ext>
          </c:extLst>
        </c:ser>
        <c:ser>
          <c:idx val="2"/>
          <c:order val="2"/>
          <c:tx>
            <c:strRef>
              <c:f>'Vending_Machine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Accuracy'!$F$76:$F$105</c:f>
              <c:numCache>
                <c:formatCode>General</c:formatCode>
                <c:ptCount val="30"/>
                <c:pt idx="0">
                  <c:v>51.9</c:v>
                </c:pt>
                <c:pt idx="1">
                  <c:v>50.7</c:v>
                </c:pt>
                <c:pt idx="2">
                  <c:v>49.4</c:v>
                </c:pt>
                <c:pt idx="3">
                  <c:v>47.9</c:v>
                </c:pt>
                <c:pt idx="4">
                  <c:v>49.7</c:v>
                </c:pt>
                <c:pt idx="5">
                  <c:v>49.3</c:v>
                </c:pt>
                <c:pt idx="6">
                  <c:v>49.7</c:v>
                </c:pt>
                <c:pt idx="7">
                  <c:v>53.2</c:v>
                </c:pt>
                <c:pt idx="8">
                  <c:v>50.6</c:v>
                </c:pt>
                <c:pt idx="9">
                  <c:v>49.9</c:v>
                </c:pt>
                <c:pt idx="10">
                  <c:v>49.8</c:v>
                </c:pt>
                <c:pt idx="11">
                  <c:v>49.7</c:v>
                </c:pt>
                <c:pt idx="12">
                  <c:v>50.1</c:v>
                </c:pt>
                <c:pt idx="13">
                  <c:v>49.8</c:v>
                </c:pt>
                <c:pt idx="14">
                  <c:v>47.4</c:v>
                </c:pt>
                <c:pt idx="15">
                  <c:v>49.4</c:v>
                </c:pt>
                <c:pt idx="16">
                  <c:v>47.6</c:v>
                </c:pt>
                <c:pt idx="17">
                  <c:v>48.7</c:v>
                </c:pt>
                <c:pt idx="18">
                  <c:v>51</c:v>
                </c:pt>
                <c:pt idx="19">
                  <c:v>49</c:v>
                </c:pt>
                <c:pt idx="20">
                  <c:v>50.3</c:v>
                </c:pt>
                <c:pt idx="21">
                  <c:v>49.3</c:v>
                </c:pt>
                <c:pt idx="22">
                  <c:v>50.9</c:v>
                </c:pt>
                <c:pt idx="23">
                  <c:v>50.1</c:v>
                </c:pt>
                <c:pt idx="24">
                  <c:v>49.5</c:v>
                </c:pt>
                <c:pt idx="25">
                  <c:v>50.7</c:v>
                </c:pt>
                <c:pt idx="26">
                  <c:v>48.6</c:v>
                </c:pt>
                <c:pt idx="27">
                  <c:v>50.2</c:v>
                </c:pt>
                <c:pt idx="28">
                  <c:v>51.8</c:v>
                </c:pt>
                <c:pt idx="29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C-4F72-8175-F4728D757AA3}"/>
            </c:ext>
          </c:extLst>
        </c:ser>
        <c:ser>
          <c:idx val="3"/>
          <c:order val="3"/>
          <c:tx>
            <c:strRef>
              <c:f>'Vending_Machine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Accuracy'!$G$76:$G$105</c:f>
              <c:numCache>
                <c:formatCode>General</c:formatCode>
                <c:ptCount val="30"/>
                <c:pt idx="0">
                  <c:v>55.7</c:v>
                </c:pt>
                <c:pt idx="1">
                  <c:v>56</c:v>
                </c:pt>
                <c:pt idx="2">
                  <c:v>57.8</c:v>
                </c:pt>
                <c:pt idx="3">
                  <c:v>58</c:v>
                </c:pt>
                <c:pt idx="4">
                  <c:v>54.6</c:v>
                </c:pt>
                <c:pt idx="5">
                  <c:v>66.5</c:v>
                </c:pt>
                <c:pt idx="6">
                  <c:v>64.599999999999994</c:v>
                </c:pt>
                <c:pt idx="7">
                  <c:v>67</c:v>
                </c:pt>
                <c:pt idx="8">
                  <c:v>64.099999999999994</c:v>
                </c:pt>
                <c:pt idx="9">
                  <c:v>61.6</c:v>
                </c:pt>
                <c:pt idx="10">
                  <c:v>58.3</c:v>
                </c:pt>
                <c:pt idx="11">
                  <c:v>59.6</c:v>
                </c:pt>
                <c:pt idx="12">
                  <c:v>56.1</c:v>
                </c:pt>
                <c:pt idx="13">
                  <c:v>55.3</c:v>
                </c:pt>
                <c:pt idx="14">
                  <c:v>56.5</c:v>
                </c:pt>
                <c:pt idx="15">
                  <c:v>53.9</c:v>
                </c:pt>
                <c:pt idx="16">
                  <c:v>56</c:v>
                </c:pt>
                <c:pt idx="17">
                  <c:v>53.5</c:v>
                </c:pt>
                <c:pt idx="18">
                  <c:v>51.6</c:v>
                </c:pt>
                <c:pt idx="19">
                  <c:v>52.5</c:v>
                </c:pt>
                <c:pt idx="20">
                  <c:v>72</c:v>
                </c:pt>
                <c:pt idx="21">
                  <c:v>71.599999999999994</c:v>
                </c:pt>
                <c:pt idx="22">
                  <c:v>68.7</c:v>
                </c:pt>
                <c:pt idx="23">
                  <c:v>65</c:v>
                </c:pt>
                <c:pt idx="24">
                  <c:v>63</c:v>
                </c:pt>
                <c:pt idx="25">
                  <c:v>71.3</c:v>
                </c:pt>
                <c:pt idx="26">
                  <c:v>71.5</c:v>
                </c:pt>
                <c:pt idx="27">
                  <c:v>69.900000000000006</c:v>
                </c:pt>
                <c:pt idx="28">
                  <c:v>65.900000000000006</c:v>
                </c:pt>
                <c:pt idx="29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C-4F72-8175-F4728D75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55.92</c:v>
                </c:pt>
                <c:pt idx="6">
                  <c:v>55.4</c:v>
                </c:pt>
                <c:pt idx="7">
                  <c:v>55.19</c:v>
                </c:pt>
                <c:pt idx="8">
                  <c:v>56.97</c:v>
                </c:pt>
                <c:pt idx="9">
                  <c:v>54.97</c:v>
                </c:pt>
                <c:pt idx="10">
                  <c:v>54.7</c:v>
                </c:pt>
                <c:pt idx="11">
                  <c:v>54.1</c:v>
                </c:pt>
                <c:pt idx="12">
                  <c:v>56.1</c:v>
                </c:pt>
                <c:pt idx="13">
                  <c:v>57.7</c:v>
                </c:pt>
                <c:pt idx="14">
                  <c:v>57.1</c:v>
                </c:pt>
                <c:pt idx="15">
                  <c:v>59.6</c:v>
                </c:pt>
                <c:pt idx="16">
                  <c:v>61.5</c:v>
                </c:pt>
                <c:pt idx="17">
                  <c:v>58.9</c:v>
                </c:pt>
                <c:pt idx="18">
                  <c:v>56.4</c:v>
                </c:pt>
                <c:pt idx="19">
                  <c:v>57.4</c:v>
                </c:pt>
                <c:pt idx="20">
                  <c:v>72.8</c:v>
                </c:pt>
                <c:pt idx="21">
                  <c:v>75.599999999999994</c:v>
                </c:pt>
                <c:pt idx="22">
                  <c:v>74.8</c:v>
                </c:pt>
                <c:pt idx="23">
                  <c:v>72.8</c:v>
                </c:pt>
                <c:pt idx="24">
                  <c:v>69.7</c:v>
                </c:pt>
                <c:pt idx="25">
                  <c:v>78.5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71.900000000000006</c:v>
                </c:pt>
                <c:pt idx="29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2-4EB3-86E2-C732DDDCB136}"/>
            </c:ext>
          </c:extLst>
        </c:ser>
        <c:ser>
          <c:idx val="1"/>
          <c:order val="1"/>
          <c:tx>
            <c:strRef>
              <c:f>'Vending_Machine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58.33</c:v>
                </c:pt>
                <c:pt idx="6">
                  <c:v>57.88</c:v>
                </c:pt>
                <c:pt idx="7">
                  <c:v>54.88</c:v>
                </c:pt>
                <c:pt idx="8">
                  <c:v>52.32</c:v>
                </c:pt>
                <c:pt idx="9">
                  <c:v>55.51</c:v>
                </c:pt>
                <c:pt idx="10">
                  <c:v>51.16</c:v>
                </c:pt>
                <c:pt idx="11">
                  <c:v>52.52</c:v>
                </c:pt>
                <c:pt idx="12">
                  <c:v>49.05</c:v>
                </c:pt>
                <c:pt idx="13">
                  <c:v>47.46</c:v>
                </c:pt>
                <c:pt idx="14">
                  <c:v>50.06</c:v>
                </c:pt>
                <c:pt idx="15">
                  <c:v>50.31</c:v>
                </c:pt>
                <c:pt idx="16">
                  <c:v>51.13</c:v>
                </c:pt>
                <c:pt idx="17">
                  <c:v>49.17</c:v>
                </c:pt>
                <c:pt idx="18">
                  <c:v>47.72</c:v>
                </c:pt>
                <c:pt idx="19">
                  <c:v>49.74</c:v>
                </c:pt>
                <c:pt idx="20">
                  <c:v>50.5</c:v>
                </c:pt>
                <c:pt idx="21">
                  <c:v>50.8</c:v>
                </c:pt>
                <c:pt idx="22">
                  <c:v>49.05</c:v>
                </c:pt>
                <c:pt idx="23">
                  <c:v>47.69</c:v>
                </c:pt>
                <c:pt idx="24">
                  <c:v>49.85</c:v>
                </c:pt>
                <c:pt idx="25">
                  <c:v>50.4</c:v>
                </c:pt>
                <c:pt idx="26">
                  <c:v>50.8</c:v>
                </c:pt>
                <c:pt idx="27">
                  <c:v>49.05</c:v>
                </c:pt>
                <c:pt idx="28">
                  <c:v>47.55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2-4EB3-86E2-C732DDDCB136}"/>
            </c:ext>
          </c:extLst>
        </c:ser>
        <c:ser>
          <c:idx val="2"/>
          <c:order val="2"/>
          <c:tx>
            <c:strRef>
              <c:f>'Vending_Machine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52.05</c:v>
                </c:pt>
                <c:pt idx="6">
                  <c:v>51.7</c:v>
                </c:pt>
                <c:pt idx="7">
                  <c:v>51.5</c:v>
                </c:pt>
                <c:pt idx="8">
                  <c:v>51.1</c:v>
                </c:pt>
                <c:pt idx="9">
                  <c:v>48.59</c:v>
                </c:pt>
                <c:pt idx="10">
                  <c:v>50.7</c:v>
                </c:pt>
                <c:pt idx="11">
                  <c:v>52.3</c:v>
                </c:pt>
                <c:pt idx="12">
                  <c:v>47.7</c:v>
                </c:pt>
                <c:pt idx="13">
                  <c:v>49.4</c:v>
                </c:pt>
                <c:pt idx="14">
                  <c:v>51.1</c:v>
                </c:pt>
                <c:pt idx="15">
                  <c:v>50.3</c:v>
                </c:pt>
                <c:pt idx="16">
                  <c:v>50.3</c:v>
                </c:pt>
                <c:pt idx="17">
                  <c:v>49.4</c:v>
                </c:pt>
                <c:pt idx="18">
                  <c:v>49.1</c:v>
                </c:pt>
                <c:pt idx="19">
                  <c:v>48.6</c:v>
                </c:pt>
                <c:pt idx="20">
                  <c:v>51</c:v>
                </c:pt>
                <c:pt idx="21">
                  <c:v>50.7</c:v>
                </c:pt>
                <c:pt idx="22">
                  <c:v>50.5</c:v>
                </c:pt>
                <c:pt idx="23">
                  <c:v>50</c:v>
                </c:pt>
                <c:pt idx="24">
                  <c:v>50</c:v>
                </c:pt>
                <c:pt idx="25">
                  <c:v>50.2</c:v>
                </c:pt>
                <c:pt idx="26">
                  <c:v>51</c:v>
                </c:pt>
                <c:pt idx="27">
                  <c:v>53.3</c:v>
                </c:pt>
                <c:pt idx="28">
                  <c:v>51.1</c:v>
                </c:pt>
                <c:pt idx="29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2-4EB3-86E2-C732DDDCB136}"/>
            </c:ext>
          </c:extLst>
        </c:ser>
        <c:ser>
          <c:idx val="3"/>
          <c:order val="3"/>
          <c:tx>
            <c:strRef>
              <c:f>'Vending_Machine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55.57</c:v>
                </c:pt>
                <c:pt idx="6">
                  <c:v>55.46</c:v>
                </c:pt>
                <c:pt idx="7">
                  <c:v>57.11</c:v>
                </c:pt>
                <c:pt idx="8">
                  <c:v>54.31</c:v>
                </c:pt>
                <c:pt idx="9">
                  <c:v>56.2</c:v>
                </c:pt>
                <c:pt idx="10">
                  <c:v>52.9</c:v>
                </c:pt>
                <c:pt idx="11">
                  <c:v>51.9</c:v>
                </c:pt>
                <c:pt idx="12">
                  <c:v>54.6</c:v>
                </c:pt>
                <c:pt idx="13">
                  <c:v>55.5</c:v>
                </c:pt>
                <c:pt idx="14">
                  <c:v>53.1</c:v>
                </c:pt>
                <c:pt idx="15">
                  <c:v>60.4</c:v>
                </c:pt>
                <c:pt idx="16">
                  <c:v>62.8</c:v>
                </c:pt>
                <c:pt idx="17">
                  <c:v>57.6</c:v>
                </c:pt>
                <c:pt idx="18">
                  <c:v>57.4</c:v>
                </c:pt>
                <c:pt idx="19">
                  <c:v>57.5</c:v>
                </c:pt>
                <c:pt idx="20">
                  <c:v>73.400000000000006</c:v>
                </c:pt>
                <c:pt idx="21">
                  <c:v>77</c:v>
                </c:pt>
                <c:pt idx="22">
                  <c:v>75</c:v>
                </c:pt>
                <c:pt idx="23">
                  <c:v>72.400000000000006</c:v>
                </c:pt>
                <c:pt idx="24">
                  <c:v>69.7</c:v>
                </c:pt>
                <c:pt idx="25">
                  <c:v>77</c:v>
                </c:pt>
                <c:pt idx="26">
                  <c:v>80.099999999999994</c:v>
                </c:pt>
                <c:pt idx="27">
                  <c:v>77</c:v>
                </c:pt>
                <c:pt idx="28">
                  <c:v>72.3</c:v>
                </c:pt>
                <c:pt idx="29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2-4EB3-86E2-C732DDDC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Accuracy'!$D$148:$D$177</c:f>
              <c:numCache>
                <c:formatCode>General</c:formatCode>
                <c:ptCount val="30"/>
                <c:pt idx="0">
                  <c:v>75.680000000000007</c:v>
                </c:pt>
                <c:pt idx="1">
                  <c:v>75.38</c:v>
                </c:pt>
                <c:pt idx="2">
                  <c:v>72.95</c:v>
                </c:pt>
                <c:pt idx="3">
                  <c:v>70.77</c:v>
                </c:pt>
                <c:pt idx="4">
                  <c:v>66.069999999999993</c:v>
                </c:pt>
                <c:pt idx="5">
                  <c:v>78.7</c:v>
                </c:pt>
                <c:pt idx="6">
                  <c:v>80.5</c:v>
                </c:pt>
                <c:pt idx="7">
                  <c:v>76.099999999999994</c:v>
                </c:pt>
                <c:pt idx="8">
                  <c:v>75.599999999999994</c:v>
                </c:pt>
                <c:pt idx="9">
                  <c:v>71.2</c:v>
                </c:pt>
                <c:pt idx="10">
                  <c:v>72.5</c:v>
                </c:pt>
                <c:pt idx="11">
                  <c:v>71.400000000000006</c:v>
                </c:pt>
                <c:pt idx="12">
                  <c:v>67</c:v>
                </c:pt>
                <c:pt idx="13">
                  <c:v>62.3</c:v>
                </c:pt>
                <c:pt idx="14">
                  <c:v>61.7</c:v>
                </c:pt>
                <c:pt idx="15">
                  <c:v>56.2</c:v>
                </c:pt>
                <c:pt idx="16">
                  <c:v>57.4</c:v>
                </c:pt>
                <c:pt idx="17">
                  <c:v>55.3</c:v>
                </c:pt>
                <c:pt idx="18">
                  <c:v>52.9</c:v>
                </c:pt>
                <c:pt idx="19">
                  <c:v>52.8</c:v>
                </c:pt>
                <c:pt idx="20">
                  <c:v>73.3</c:v>
                </c:pt>
                <c:pt idx="21">
                  <c:v>72.900000000000006</c:v>
                </c:pt>
                <c:pt idx="22">
                  <c:v>66.5</c:v>
                </c:pt>
                <c:pt idx="23">
                  <c:v>61.7</c:v>
                </c:pt>
                <c:pt idx="24">
                  <c:v>60.5</c:v>
                </c:pt>
                <c:pt idx="25">
                  <c:v>71.400000000000006</c:v>
                </c:pt>
                <c:pt idx="26">
                  <c:v>71.900000000000006</c:v>
                </c:pt>
                <c:pt idx="27">
                  <c:v>68.400000000000006</c:v>
                </c:pt>
                <c:pt idx="28">
                  <c:v>63.9</c:v>
                </c:pt>
                <c:pt idx="29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D2A-8A77-59C4B525D14B}"/>
            </c:ext>
          </c:extLst>
        </c:ser>
        <c:ser>
          <c:idx val="1"/>
          <c:order val="1"/>
          <c:tx>
            <c:strRef>
              <c:f>'Vending_Machine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Accuracy'!$E$148:$E$177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49.7</c:v>
                </c:pt>
                <c:pt idx="6">
                  <c:v>49.5</c:v>
                </c:pt>
                <c:pt idx="7">
                  <c:v>51.1</c:v>
                </c:pt>
                <c:pt idx="8">
                  <c:v>52.9</c:v>
                </c:pt>
                <c:pt idx="9">
                  <c:v>50.7</c:v>
                </c:pt>
                <c:pt idx="10">
                  <c:v>50.1</c:v>
                </c:pt>
                <c:pt idx="11">
                  <c:v>49.4</c:v>
                </c:pt>
                <c:pt idx="12">
                  <c:v>51.1</c:v>
                </c:pt>
                <c:pt idx="13">
                  <c:v>52.5</c:v>
                </c:pt>
                <c:pt idx="14">
                  <c:v>50</c:v>
                </c:pt>
                <c:pt idx="15">
                  <c:v>51.1</c:v>
                </c:pt>
                <c:pt idx="16">
                  <c:v>50.7</c:v>
                </c:pt>
                <c:pt idx="17">
                  <c:v>53.1</c:v>
                </c:pt>
                <c:pt idx="18">
                  <c:v>52.9</c:v>
                </c:pt>
                <c:pt idx="19">
                  <c:v>51.4</c:v>
                </c:pt>
                <c:pt idx="20">
                  <c:v>80.400000000000006</c:v>
                </c:pt>
                <c:pt idx="21">
                  <c:v>79.3</c:v>
                </c:pt>
                <c:pt idx="22">
                  <c:v>78.099999999999994</c:v>
                </c:pt>
                <c:pt idx="23">
                  <c:v>78.8</c:v>
                </c:pt>
                <c:pt idx="24">
                  <c:v>73.900000000000006</c:v>
                </c:pt>
                <c:pt idx="25">
                  <c:v>67.2</c:v>
                </c:pt>
                <c:pt idx="26">
                  <c:v>69.3</c:v>
                </c:pt>
                <c:pt idx="27">
                  <c:v>66.099999999999994</c:v>
                </c:pt>
                <c:pt idx="28">
                  <c:v>65</c:v>
                </c:pt>
                <c:pt idx="29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5-4D2A-8A77-59C4B525D14B}"/>
            </c:ext>
          </c:extLst>
        </c:ser>
        <c:ser>
          <c:idx val="2"/>
          <c:order val="2"/>
          <c:tx>
            <c:strRef>
              <c:f>'Vending_Machine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Accuracy'!$F$148:$F$177</c:f>
              <c:numCache>
                <c:formatCode>General</c:formatCode>
                <c:ptCount val="30"/>
                <c:pt idx="0">
                  <c:v>51.62</c:v>
                </c:pt>
                <c:pt idx="1">
                  <c:v>51.82</c:v>
                </c:pt>
                <c:pt idx="2">
                  <c:v>48.32</c:v>
                </c:pt>
                <c:pt idx="3">
                  <c:v>48.04</c:v>
                </c:pt>
                <c:pt idx="4">
                  <c:v>50.98</c:v>
                </c:pt>
                <c:pt idx="5">
                  <c:v>50.1</c:v>
                </c:pt>
                <c:pt idx="6">
                  <c:v>49.9</c:v>
                </c:pt>
                <c:pt idx="7">
                  <c:v>51.5</c:v>
                </c:pt>
                <c:pt idx="8">
                  <c:v>51.4</c:v>
                </c:pt>
                <c:pt idx="9">
                  <c:v>48.2</c:v>
                </c:pt>
                <c:pt idx="10">
                  <c:v>48.8</c:v>
                </c:pt>
                <c:pt idx="11">
                  <c:v>50.4</c:v>
                </c:pt>
                <c:pt idx="12">
                  <c:v>49.5</c:v>
                </c:pt>
                <c:pt idx="13">
                  <c:v>49.9</c:v>
                </c:pt>
                <c:pt idx="14">
                  <c:v>48.6</c:v>
                </c:pt>
                <c:pt idx="15">
                  <c:v>47.9</c:v>
                </c:pt>
                <c:pt idx="16">
                  <c:v>49.4</c:v>
                </c:pt>
                <c:pt idx="17">
                  <c:v>51.3</c:v>
                </c:pt>
                <c:pt idx="18">
                  <c:v>48.7</c:v>
                </c:pt>
                <c:pt idx="19">
                  <c:v>47.5</c:v>
                </c:pt>
                <c:pt idx="20">
                  <c:v>47.6</c:v>
                </c:pt>
                <c:pt idx="21">
                  <c:v>49.3</c:v>
                </c:pt>
                <c:pt idx="22">
                  <c:v>49</c:v>
                </c:pt>
                <c:pt idx="23">
                  <c:v>48.7</c:v>
                </c:pt>
                <c:pt idx="24">
                  <c:v>47.5</c:v>
                </c:pt>
                <c:pt idx="25">
                  <c:v>48.3</c:v>
                </c:pt>
                <c:pt idx="26">
                  <c:v>47.8</c:v>
                </c:pt>
                <c:pt idx="27">
                  <c:v>50.5</c:v>
                </c:pt>
                <c:pt idx="28">
                  <c:v>51.7</c:v>
                </c:pt>
                <c:pt idx="2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5-4D2A-8A77-59C4B525D14B}"/>
            </c:ext>
          </c:extLst>
        </c:ser>
        <c:ser>
          <c:idx val="3"/>
          <c:order val="3"/>
          <c:tx>
            <c:strRef>
              <c:f>'Vending_Machine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Accuracy'!$G$148:$G$177</c:f>
              <c:numCache>
                <c:formatCode>General</c:formatCode>
                <c:ptCount val="30"/>
                <c:pt idx="0">
                  <c:v>70.7</c:v>
                </c:pt>
                <c:pt idx="1">
                  <c:v>68.400000000000006</c:v>
                </c:pt>
                <c:pt idx="2">
                  <c:v>69.8</c:v>
                </c:pt>
                <c:pt idx="3">
                  <c:v>68.900000000000006</c:v>
                </c:pt>
                <c:pt idx="4">
                  <c:v>68.3</c:v>
                </c:pt>
                <c:pt idx="5">
                  <c:v>52.4</c:v>
                </c:pt>
                <c:pt idx="6">
                  <c:v>53.2</c:v>
                </c:pt>
                <c:pt idx="7">
                  <c:v>55.5</c:v>
                </c:pt>
                <c:pt idx="8">
                  <c:v>55.2</c:v>
                </c:pt>
                <c:pt idx="9">
                  <c:v>53.2</c:v>
                </c:pt>
                <c:pt idx="10">
                  <c:v>61.8</c:v>
                </c:pt>
                <c:pt idx="11">
                  <c:v>62.3</c:v>
                </c:pt>
                <c:pt idx="12">
                  <c:v>58.4</c:v>
                </c:pt>
                <c:pt idx="13">
                  <c:v>54.4</c:v>
                </c:pt>
                <c:pt idx="14">
                  <c:v>54.9</c:v>
                </c:pt>
                <c:pt idx="15">
                  <c:v>53.4</c:v>
                </c:pt>
                <c:pt idx="16">
                  <c:v>55.2</c:v>
                </c:pt>
                <c:pt idx="17">
                  <c:v>52.7</c:v>
                </c:pt>
                <c:pt idx="18">
                  <c:v>50.5</c:v>
                </c:pt>
                <c:pt idx="19">
                  <c:v>51.5</c:v>
                </c:pt>
                <c:pt idx="20">
                  <c:v>70.8</c:v>
                </c:pt>
                <c:pt idx="21">
                  <c:v>70.7</c:v>
                </c:pt>
                <c:pt idx="22">
                  <c:v>68.900000000000006</c:v>
                </c:pt>
                <c:pt idx="23">
                  <c:v>66.400000000000006</c:v>
                </c:pt>
                <c:pt idx="24">
                  <c:v>62</c:v>
                </c:pt>
                <c:pt idx="25">
                  <c:v>74.2</c:v>
                </c:pt>
                <c:pt idx="26">
                  <c:v>73.5</c:v>
                </c:pt>
                <c:pt idx="27">
                  <c:v>70.3</c:v>
                </c:pt>
                <c:pt idx="28">
                  <c:v>66.7</c:v>
                </c:pt>
                <c:pt idx="29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5-4D2A-8A77-59C4B525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Accuracy'!$D$184:$D$213</c:f>
              <c:numCache>
                <c:formatCode>General</c:formatCode>
                <c:ptCount val="30"/>
                <c:pt idx="0">
                  <c:v>58.12</c:v>
                </c:pt>
                <c:pt idx="1">
                  <c:v>61.05</c:v>
                </c:pt>
                <c:pt idx="2">
                  <c:v>61.49</c:v>
                </c:pt>
                <c:pt idx="3">
                  <c:v>57.43</c:v>
                </c:pt>
                <c:pt idx="4">
                  <c:v>54.91</c:v>
                </c:pt>
                <c:pt idx="5">
                  <c:v>93.4</c:v>
                </c:pt>
                <c:pt idx="6">
                  <c:v>92.53</c:v>
                </c:pt>
                <c:pt idx="7">
                  <c:v>93.78</c:v>
                </c:pt>
                <c:pt idx="8">
                  <c:v>92.47</c:v>
                </c:pt>
                <c:pt idx="9">
                  <c:v>87.36</c:v>
                </c:pt>
                <c:pt idx="10">
                  <c:v>93.51</c:v>
                </c:pt>
                <c:pt idx="11">
                  <c:v>92.45</c:v>
                </c:pt>
                <c:pt idx="12">
                  <c:v>93.29</c:v>
                </c:pt>
                <c:pt idx="13">
                  <c:v>92.07</c:v>
                </c:pt>
                <c:pt idx="14">
                  <c:v>86.78</c:v>
                </c:pt>
                <c:pt idx="15">
                  <c:v>93.44</c:v>
                </c:pt>
                <c:pt idx="16">
                  <c:v>92.62</c:v>
                </c:pt>
                <c:pt idx="17">
                  <c:v>93.04</c:v>
                </c:pt>
                <c:pt idx="18">
                  <c:v>91.93</c:v>
                </c:pt>
                <c:pt idx="19">
                  <c:v>87.14</c:v>
                </c:pt>
                <c:pt idx="20">
                  <c:v>93.46</c:v>
                </c:pt>
                <c:pt idx="21">
                  <c:v>92.24</c:v>
                </c:pt>
                <c:pt idx="22">
                  <c:v>92.65</c:v>
                </c:pt>
                <c:pt idx="23">
                  <c:v>91.77</c:v>
                </c:pt>
                <c:pt idx="24">
                  <c:v>86.35</c:v>
                </c:pt>
                <c:pt idx="25">
                  <c:v>92.72</c:v>
                </c:pt>
                <c:pt idx="26">
                  <c:v>91.28</c:v>
                </c:pt>
                <c:pt idx="27">
                  <c:v>92.53</c:v>
                </c:pt>
                <c:pt idx="28">
                  <c:v>90.51</c:v>
                </c:pt>
                <c:pt idx="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7-4899-8838-A4E06F1E97FD}"/>
            </c:ext>
          </c:extLst>
        </c:ser>
        <c:ser>
          <c:idx val="1"/>
          <c:order val="1"/>
          <c:tx>
            <c:strRef>
              <c:f>'Vending_Machine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Accuracy'!$E$184:$E$213</c:f>
              <c:numCache>
                <c:formatCode>General</c:formatCode>
                <c:ptCount val="30"/>
                <c:pt idx="0">
                  <c:v>58.59</c:v>
                </c:pt>
                <c:pt idx="1">
                  <c:v>61.21</c:v>
                </c:pt>
                <c:pt idx="2">
                  <c:v>62.08</c:v>
                </c:pt>
                <c:pt idx="3">
                  <c:v>60.54</c:v>
                </c:pt>
                <c:pt idx="4">
                  <c:v>56.98</c:v>
                </c:pt>
                <c:pt idx="5">
                  <c:v>93.49</c:v>
                </c:pt>
                <c:pt idx="6">
                  <c:v>92.65</c:v>
                </c:pt>
                <c:pt idx="7">
                  <c:v>93.49</c:v>
                </c:pt>
                <c:pt idx="8">
                  <c:v>92.93</c:v>
                </c:pt>
                <c:pt idx="9">
                  <c:v>87.1</c:v>
                </c:pt>
                <c:pt idx="10">
                  <c:v>93.65</c:v>
                </c:pt>
                <c:pt idx="11">
                  <c:v>92.41</c:v>
                </c:pt>
                <c:pt idx="12">
                  <c:v>93.24</c:v>
                </c:pt>
                <c:pt idx="13">
                  <c:v>92.3</c:v>
                </c:pt>
                <c:pt idx="14">
                  <c:v>87.57</c:v>
                </c:pt>
                <c:pt idx="15">
                  <c:v>93.49</c:v>
                </c:pt>
                <c:pt idx="16">
                  <c:v>92.52</c:v>
                </c:pt>
                <c:pt idx="17">
                  <c:v>93.49</c:v>
                </c:pt>
                <c:pt idx="18">
                  <c:v>92.23</c:v>
                </c:pt>
                <c:pt idx="19">
                  <c:v>86.57</c:v>
                </c:pt>
                <c:pt idx="20">
                  <c:v>93.06</c:v>
                </c:pt>
                <c:pt idx="21">
                  <c:v>92.02</c:v>
                </c:pt>
                <c:pt idx="22">
                  <c:v>93.06</c:v>
                </c:pt>
                <c:pt idx="23">
                  <c:v>91.92</c:v>
                </c:pt>
                <c:pt idx="24">
                  <c:v>85.87</c:v>
                </c:pt>
                <c:pt idx="25">
                  <c:v>93.37</c:v>
                </c:pt>
                <c:pt idx="26">
                  <c:v>92.32</c:v>
                </c:pt>
                <c:pt idx="27">
                  <c:v>93.38</c:v>
                </c:pt>
                <c:pt idx="28">
                  <c:v>91.83</c:v>
                </c:pt>
                <c:pt idx="29">
                  <c:v>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7-4899-8838-A4E06F1E97FD}"/>
            </c:ext>
          </c:extLst>
        </c:ser>
        <c:ser>
          <c:idx val="2"/>
          <c:order val="2"/>
          <c:tx>
            <c:strRef>
              <c:f>'Vending_Machine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Accuracy'!$F$184:$F$213</c:f>
              <c:numCache>
                <c:formatCode>General</c:formatCode>
                <c:ptCount val="30"/>
                <c:pt idx="0">
                  <c:v>48.97</c:v>
                </c:pt>
                <c:pt idx="1">
                  <c:v>50.45</c:v>
                </c:pt>
                <c:pt idx="2">
                  <c:v>48.36</c:v>
                </c:pt>
                <c:pt idx="3">
                  <c:v>48.07</c:v>
                </c:pt>
                <c:pt idx="4">
                  <c:v>52.09</c:v>
                </c:pt>
                <c:pt idx="5">
                  <c:v>50.41</c:v>
                </c:pt>
                <c:pt idx="6">
                  <c:v>48.68</c:v>
                </c:pt>
                <c:pt idx="7">
                  <c:v>52.93</c:v>
                </c:pt>
                <c:pt idx="8">
                  <c:v>48.18</c:v>
                </c:pt>
                <c:pt idx="9">
                  <c:v>47.43</c:v>
                </c:pt>
                <c:pt idx="10">
                  <c:v>50.26</c:v>
                </c:pt>
                <c:pt idx="11">
                  <c:v>48.89</c:v>
                </c:pt>
                <c:pt idx="12">
                  <c:v>51.94</c:v>
                </c:pt>
                <c:pt idx="13">
                  <c:v>48.16</c:v>
                </c:pt>
                <c:pt idx="14">
                  <c:v>47.65</c:v>
                </c:pt>
                <c:pt idx="15">
                  <c:v>50.31</c:v>
                </c:pt>
                <c:pt idx="16">
                  <c:v>48.95</c:v>
                </c:pt>
                <c:pt idx="17">
                  <c:v>51.89</c:v>
                </c:pt>
                <c:pt idx="18">
                  <c:v>48.87</c:v>
                </c:pt>
                <c:pt idx="19">
                  <c:v>48.23</c:v>
                </c:pt>
                <c:pt idx="20">
                  <c:v>49.74</c:v>
                </c:pt>
                <c:pt idx="21">
                  <c:v>47.88</c:v>
                </c:pt>
                <c:pt idx="22">
                  <c:v>52.38</c:v>
                </c:pt>
                <c:pt idx="23">
                  <c:v>48.39</c:v>
                </c:pt>
                <c:pt idx="24">
                  <c:v>47.53</c:v>
                </c:pt>
                <c:pt idx="25">
                  <c:v>49.07</c:v>
                </c:pt>
                <c:pt idx="26">
                  <c:v>47.02</c:v>
                </c:pt>
                <c:pt idx="27">
                  <c:v>52.48</c:v>
                </c:pt>
                <c:pt idx="28">
                  <c:v>52.59</c:v>
                </c:pt>
                <c:pt idx="29">
                  <c:v>48.57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7-4899-8838-A4E06F1E97FD}"/>
            </c:ext>
          </c:extLst>
        </c:ser>
        <c:ser>
          <c:idx val="3"/>
          <c:order val="3"/>
          <c:tx>
            <c:strRef>
              <c:f>'Vending_Machine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Accuracy'!$G$184:$G$213</c:f>
              <c:numCache>
                <c:formatCode>General</c:formatCode>
                <c:ptCount val="30"/>
                <c:pt idx="0">
                  <c:v>57.91</c:v>
                </c:pt>
                <c:pt idx="1">
                  <c:v>61.7</c:v>
                </c:pt>
                <c:pt idx="2">
                  <c:v>62.42</c:v>
                </c:pt>
                <c:pt idx="3">
                  <c:v>60.66</c:v>
                </c:pt>
                <c:pt idx="4">
                  <c:v>58.75</c:v>
                </c:pt>
                <c:pt idx="5">
                  <c:v>93.37</c:v>
                </c:pt>
                <c:pt idx="6">
                  <c:v>92.63</c:v>
                </c:pt>
                <c:pt idx="7">
                  <c:v>93.31</c:v>
                </c:pt>
                <c:pt idx="8">
                  <c:v>92.82</c:v>
                </c:pt>
                <c:pt idx="9">
                  <c:v>87.03</c:v>
                </c:pt>
                <c:pt idx="10">
                  <c:v>93.48</c:v>
                </c:pt>
                <c:pt idx="11">
                  <c:v>92.74</c:v>
                </c:pt>
                <c:pt idx="12">
                  <c:v>93.3</c:v>
                </c:pt>
                <c:pt idx="13">
                  <c:v>92.62</c:v>
                </c:pt>
                <c:pt idx="14">
                  <c:v>87.13</c:v>
                </c:pt>
                <c:pt idx="15">
                  <c:v>93.68</c:v>
                </c:pt>
                <c:pt idx="16">
                  <c:v>92.22</c:v>
                </c:pt>
                <c:pt idx="17">
                  <c:v>93.07</c:v>
                </c:pt>
                <c:pt idx="18">
                  <c:v>92.08</c:v>
                </c:pt>
                <c:pt idx="19">
                  <c:v>86.75</c:v>
                </c:pt>
                <c:pt idx="20">
                  <c:v>93.56</c:v>
                </c:pt>
                <c:pt idx="21">
                  <c:v>92.12</c:v>
                </c:pt>
                <c:pt idx="22">
                  <c:v>92.65</c:v>
                </c:pt>
                <c:pt idx="23">
                  <c:v>91.97</c:v>
                </c:pt>
                <c:pt idx="24">
                  <c:v>86.08</c:v>
                </c:pt>
                <c:pt idx="25">
                  <c:v>92.75</c:v>
                </c:pt>
                <c:pt idx="26">
                  <c:v>88.22</c:v>
                </c:pt>
                <c:pt idx="27">
                  <c:v>92.72</c:v>
                </c:pt>
                <c:pt idx="28">
                  <c:v>89.52</c:v>
                </c:pt>
                <c:pt idx="29">
                  <c:v>83.41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7-4899-8838-A4E06F1E9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Accuracy'!$D$220:$D$249</c:f>
              <c:numCache>
                <c:formatCode>General</c:formatCode>
                <c:ptCount val="30"/>
                <c:pt idx="0">
                  <c:v>50.88</c:v>
                </c:pt>
                <c:pt idx="1">
                  <c:v>47.06</c:v>
                </c:pt>
                <c:pt idx="2">
                  <c:v>47.22</c:v>
                </c:pt>
                <c:pt idx="3">
                  <c:v>44.27</c:v>
                </c:pt>
                <c:pt idx="4">
                  <c:v>44.03</c:v>
                </c:pt>
                <c:pt idx="5">
                  <c:v>57.26</c:v>
                </c:pt>
                <c:pt idx="6">
                  <c:v>56.41</c:v>
                </c:pt>
                <c:pt idx="7">
                  <c:v>58.43</c:v>
                </c:pt>
                <c:pt idx="8">
                  <c:v>61.39</c:v>
                </c:pt>
                <c:pt idx="9">
                  <c:v>55.59</c:v>
                </c:pt>
                <c:pt idx="10">
                  <c:v>60</c:v>
                </c:pt>
                <c:pt idx="11">
                  <c:v>58.97</c:v>
                </c:pt>
                <c:pt idx="12">
                  <c:v>58.9</c:v>
                </c:pt>
                <c:pt idx="13">
                  <c:v>59.77</c:v>
                </c:pt>
                <c:pt idx="14">
                  <c:v>58.04</c:v>
                </c:pt>
                <c:pt idx="15">
                  <c:v>62.15</c:v>
                </c:pt>
                <c:pt idx="16">
                  <c:v>61.46</c:v>
                </c:pt>
                <c:pt idx="17">
                  <c:v>61.95</c:v>
                </c:pt>
                <c:pt idx="18">
                  <c:v>59.97</c:v>
                </c:pt>
                <c:pt idx="19">
                  <c:v>58.65</c:v>
                </c:pt>
                <c:pt idx="20">
                  <c:v>60.96</c:v>
                </c:pt>
                <c:pt idx="21">
                  <c:v>64.66</c:v>
                </c:pt>
                <c:pt idx="22">
                  <c:v>64.98</c:v>
                </c:pt>
                <c:pt idx="23">
                  <c:v>62.85</c:v>
                </c:pt>
                <c:pt idx="24">
                  <c:v>62.19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E-418A-85B5-3470FA6DB015}"/>
            </c:ext>
          </c:extLst>
        </c:ser>
        <c:ser>
          <c:idx val="1"/>
          <c:order val="1"/>
          <c:tx>
            <c:strRef>
              <c:f>'Vending_Machine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Accuracy'!$E$220:$E$249</c:f>
              <c:numCache>
                <c:formatCode>General</c:formatCode>
                <c:ptCount val="30"/>
                <c:pt idx="0">
                  <c:v>47.81</c:v>
                </c:pt>
                <c:pt idx="1">
                  <c:v>43.26</c:v>
                </c:pt>
                <c:pt idx="2">
                  <c:v>44.58</c:v>
                </c:pt>
                <c:pt idx="3">
                  <c:v>46.39</c:v>
                </c:pt>
                <c:pt idx="4">
                  <c:v>43.35</c:v>
                </c:pt>
                <c:pt idx="5">
                  <c:v>58.09</c:v>
                </c:pt>
                <c:pt idx="6">
                  <c:v>57.95</c:v>
                </c:pt>
                <c:pt idx="7">
                  <c:v>57.79</c:v>
                </c:pt>
                <c:pt idx="8">
                  <c:v>54.76</c:v>
                </c:pt>
                <c:pt idx="9">
                  <c:v>54.35</c:v>
                </c:pt>
                <c:pt idx="10">
                  <c:v>57.03</c:v>
                </c:pt>
                <c:pt idx="11">
                  <c:v>61.55</c:v>
                </c:pt>
                <c:pt idx="12">
                  <c:v>61.59</c:v>
                </c:pt>
                <c:pt idx="13">
                  <c:v>60.16</c:v>
                </c:pt>
                <c:pt idx="14">
                  <c:v>57</c:v>
                </c:pt>
                <c:pt idx="15">
                  <c:v>61.28</c:v>
                </c:pt>
                <c:pt idx="16">
                  <c:v>64.17</c:v>
                </c:pt>
                <c:pt idx="17">
                  <c:v>62.16</c:v>
                </c:pt>
                <c:pt idx="18">
                  <c:v>61.49</c:v>
                </c:pt>
                <c:pt idx="19">
                  <c:v>59.11</c:v>
                </c:pt>
                <c:pt idx="20">
                  <c:v>62.65</c:v>
                </c:pt>
                <c:pt idx="21">
                  <c:v>64.88</c:v>
                </c:pt>
                <c:pt idx="22">
                  <c:v>61.85</c:v>
                </c:pt>
                <c:pt idx="23">
                  <c:v>61.57</c:v>
                </c:pt>
                <c:pt idx="24">
                  <c:v>58.73</c:v>
                </c:pt>
                <c:pt idx="25">
                  <c:v>61.35</c:v>
                </c:pt>
                <c:pt idx="26">
                  <c:v>62.65</c:v>
                </c:pt>
                <c:pt idx="27">
                  <c:v>60.53</c:v>
                </c:pt>
                <c:pt idx="28">
                  <c:v>61.59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E-418A-85B5-3470FA6DB015}"/>
            </c:ext>
          </c:extLst>
        </c:ser>
        <c:ser>
          <c:idx val="2"/>
          <c:order val="2"/>
          <c:tx>
            <c:strRef>
              <c:f>'Vending_Machine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Accuracy'!$F$220:$F$249</c:f>
              <c:numCache>
                <c:formatCode>General</c:formatCode>
                <c:ptCount val="30"/>
                <c:pt idx="0">
                  <c:v>50</c:v>
                </c:pt>
                <c:pt idx="1">
                  <c:v>53.2</c:v>
                </c:pt>
                <c:pt idx="2">
                  <c:v>48.73</c:v>
                </c:pt>
                <c:pt idx="3">
                  <c:v>44.74</c:v>
                </c:pt>
                <c:pt idx="4">
                  <c:v>49.21</c:v>
                </c:pt>
                <c:pt idx="5">
                  <c:v>51.75</c:v>
                </c:pt>
                <c:pt idx="6">
                  <c:v>49.58</c:v>
                </c:pt>
                <c:pt idx="7">
                  <c:v>51.84</c:v>
                </c:pt>
                <c:pt idx="8">
                  <c:v>46.58</c:v>
                </c:pt>
                <c:pt idx="9">
                  <c:v>52.59</c:v>
                </c:pt>
                <c:pt idx="10">
                  <c:v>49.18</c:v>
                </c:pt>
                <c:pt idx="11">
                  <c:v>52.46</c:v>
                </c:pt>
                <c:pt idx="12">
                  <c:v>50</c:v>
                </c:pt>
                <c:pt idx="13">
                  <c:v>47.25</c:v>
                </c:pt>
                <c:pt idx="14">
                  <c:v>52.81</c:v>
                </c:pt>
                <c:pt idx="15">
                  <c:v>51.36</c:v>
                </c:pt>
                <c:pt idx="16">
                  <c:v>48.71</c:v>
                </c:pt>
                <c:pt idx="17">
                  <c:v>50.14</c:v>
                </c:pt>
                <c:pt idx="18">
                  <c:v>47.51</c:v>
                </c:pt>
                <c:pt idx="19">
                  <c:v>49.93</c:v>
                </c:pt>
                <c:pt idx="20">
                  <c:v>50.93</c:v>
                </c:pt>
                <c:pt idx="21">
                  <c:v>51.89</c:v>
                </c:pt>
                <c:pt idx="22">
                  <c:v>48.78</c:v>
                </c:pt>
                <c:pt idx="23">
                  <c:v>46.98</c:v>
                </c:pt>
                <c:pt idx="24">
                  <c:v>51.04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7E-418A-85B5-3470FA6DB015}"/>
            </c:ext>
          </c:extLst>
        </c:ser>
        <c:ser>
          <c:idx val="3"/>
          <c:order val="3"/>
          <c:tx>
            <c:strRef>
              <c:f>'Vending_Machine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Accuracy'!$G$220:$G$249</c:f>
              <c:numCache>
                <c:formatCode>General</c:formatCode>
                <c:ptCount val="30"/>
                <c:pt idx="0">
                  <c:v>45.54</c:v>
                </c:pt>
                <c:pt idx="1">
                  <c:v>47.58</c:v>
                </c:pt>
                <c:pt idx="2">
                  <c:v>44.55</c:v>
                </c:pt>
                <c:pt idx="3">
                  <c:v>46.26</c:v>
                </c:pt>
                <c:pt idx="4">
                  <c:v>46.27</c:v>
                </c:pt>
                <c:pt idx="5">
                  <c:v>54.51</c:v>
                </c:pt>
                <c:pt idx="6">
                  <c:v>51.57</c:v>
                </c:pt>
                <c:pt idx="7">
                  <c:v>54.29</c:v>
                </c:pt>
                <c:pt idx="8">
                  <c:v>55.72</c:v>
                </c:pt>
                <c:pt idx="9">
                  <c:v>50.53</c:v>
                </c:pt>
                <c:pt idx="10">
                  <c:v>56.62</c:v>
                </c:pt>
                <c:pt idx="11">
                  <c:v>53.55</c:v>
                </c:pt>
                <c:pt idx="12">
                  <c:v>54.69</c:v>
                </c:pt>
                <c:pt idx="13">
                  <c:v>57.76</c:v>
                </c:pt>
                <c:pt idx="14">
                  <c:v>53.93</c:v>
                </c:pt>
                <c:pt idx="15">
                  <c:v>60.85</c:v>
                </c:pt>
                <c:pt idx="16">
                  <c:v>59.64</c:v>
                </c:pt>
                <c:pt idx="17">
                  <c:v>59.92</c:v>
                </c:pt>
                <c:pt idx="18">
                  <c:v>62.11</c:v>
                </c:pt>
                <c:pt idx="19">
                  <c:v>57.76</c:v>
                </c:pt>
                <c:pt idx="20">
                  <c:v>61.51</c:v>
                </c:pt>
                <c:pt idx="21">
                  <c:v>62.89</c:v>
                </c:pt>
                <c:pt idx="22">
                  <c:v>59.22</c:v>
                </c:pt>
                <c:pt idx="23">
                  <c:v>61.41</c:v>
                </c:pt>
                <c:pt idx="24">
                  <c:v>57.9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7E-418A-85B5-3470FA6DB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(Sum)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Accuracy'!$D$4:$D$33</c:f>
              <c:numCache>
                <c:formatCode>General</c:formatCode>
                <c:ptCount val="30"/>
                <c:pt idx="0">
                  <c:v>1.54</c:v>
                </c:pt>
                <c:pt idx="1">
                  <c:v>0.9</c:v>
                </c:pt>
                <c:pt idx="2">
                  <c:v>0.43</c:v>
                </c:pt>
                <c:pt idx="3">
                  <c:v>2.06</c:v>
                </c:pt>
                <c:pt idx="4">
                  <c:v>0.53</c:v>
                </c:pt>
                <c:pt idx="5">
                  <c:v>6.69</c:v>
                </c:pt>
                <c:pt idx="6">
                  <c:v>5.28</c:v>
                </c:pt>
                <c:pt idx="7">
                  <c:v>6.88</c:v>
                </c:pt>
                <c:pt idx="8">
                  <c:v>9.75</c:v>
                </c:pt>
                <c:pt idx="9">
                  <c:v>8.1199999999999992</c:v>
                </c:pt>
                <c:pt idx="10">
                  <c:v>6.83</c:v>
                </c:pt>
                <c:pt idx="11">
                  <c:v>4.5999999999999996</c:v>
                </c:pt>
                <c:pt idx="12">
                  <c:v>4.8099999999999996</c:v>
                </c:pt>
                <c:pt idx="13">
                  <c:v>4.2699999999999996</c:v>
                </c:pt>
                <c:pt idx="14">
                  <c:v>3.96</c:v>
                </c:pt>
                <c:pt idx="15">
                  <c:v>7.38</c:v>
                </c:pt>
                <c:pt idx="16">
                  <c:v>6.43</c:v>
                </c:pt>
                <c:pt idx="17">
                  <c:v>6.53</c:v>
                </c:pt>
                <c:pt idx="18">
                  <c:v>7.24</c:v>
                </c:pt>
                <c:pt idx="19">
                  <c:v>4.7</c:v>
                </c:pt>
                <c:pt idx="20">
                  <c:v>7.12</c:v>
                </c:pt>
                <c:pt idx="21">
                  <c:v>5.97</c:v>
                </c:pt>
                <c:pt idx="22">
                  <c:v>4.38</c:v>
                </c:pt>
                <c:pt idx="23">
                  <c:v>4.79</c:v>
                </c:pt>
                <c:pt idx="24">
                  <c:v>4.3499999999999996</c:v>
                </c:pt>
                <c:pt idx="25">
                  <c:v>7.92</c:v>
                </c:pt>
                <c:pt idx="26">
                  <c:v>8.73</c:v>
                </c:pt>
                <c:pt idx="27">
                  <c:v>8.1999999999999993</c:v>
                </c:pt>
                <c:pt idx="28">
                  <c:v>6.93</c:v>
                </c:pt>
                <c:pt idx="29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6BF-928A-8A73F5F91445}"/>
            </c:ext>
          </c:extLst>
        </c:ser>
        <c:ser>
          <c:idx val="1"/>
          <c:order val="1"/>
          <c:tx>
            <c:strRef>
              <c:f>'Vending_Machine_Sum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Accuracy'!$E$4:$E$33</c:f>
              <c:numCache>
                <c:formatCode>General</c:formatCode>
                <c:ptCount val="30"/>
                <c:pt idx="0">
                  <c:v>0.44</c:v>
                </c:pt>
                <c:pt idx="1">
                  <c:v>2.5099999999999998</c:v>
                </c:pt>
                <c:pt idx="2">
                  <c:v>2.2799999999999998</c:v>
                </c:pt>
                <c:pt idx="3">
                  <c:v>1.2</c:v>
                </c:pt>
                <c:pt idx="4">
                  <c:v>3.02</c:v>
                </c:pt>
                <c:pt idx="5">
                  <c:v>3.63</c:v>
                </c:pt>
                <c:pt idx="6">
                  <c:v>1.92</c:v>
                </c:pt>
                <c:pt idx="7">
                  <c:v>3.23</c:v>
                </c:pt>
                <c:pt idx="8">
                  <c:v>3.11</c:v>
                </c:pt>
                <c:pt idx="9">
                  <c:v>3.06</c:v>
                </c:pt>
                <c:pt idx="10">
                  <c:v>5.71</c:v>
                </c:pt>
                <c:pt idx="11">
                  <c:v>5.12</c:v>
                </c:pt>
                <c:pt idx="12">
                  <c:v>6.48</c:v>
                </c:pt>
                <c:pt idx="13">
                  <c:v>4.55</c:v>
                </c:pt>
                <c:pt idx="14">
                  <c:v>5.12</c:v>
                </c:pt>
                <c:pt idx="15">
                  <c:v>6.58</c:v>
                </c:pt>
                <c:pt idx="16">
                  <c:v>6.34</c:v>
                </c:pt>
                <c:pt idx="17">
                  <c:v>5.92</c:v>
                </c:pt>
                <c:pt idx="18">
                  <c:v>4.01</c:v>
                </c:pt>
                <c:pt idx="19">
                  <c:v>3.55</c:v>
                </c:pt>
                <c:pt idx="20">
                  <c:v>12.85</c:v>
                </c:pt>
                <c:pt idx="21">
                  <c:v>12.14</c:v>
                </c:pt>
                <c:pt idx="22">
                  <c:v>11.51</c:v>
                </c:pt>
                <c:pt idx="23">
                  <c:v>9.27</c:v>
                </c:pt>
                <c:pt idx="24">
                  <c:v>8.15</c:v>
                </c:pt>
                <c:pt idx="25">
                  <c:v>13.6</c:v>
                </c:pt>
                <c:pt idx="26">
                  <c:v>12.54</c:v>
                </c:pt>
                <c:pt idx="27">
                  <c:v>13.22</c:v>
                </c:pt>
                <c:pt idx="28">
                  <c:v>12.71</c:v>
                </c:pt>
                <c:pt idx="29">
                  <c:v>13.29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6BF-928A-8A73F5F91445}"/>
            </c:ext>
          </c:extLst>
        </c:ser>
        <c:ser>
          <c:idx val="2"/>
          <c:order val="2"/>
          <c:tx>
            <c:strRef>
              <c:f>'Vending_Machine_Sum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Accuracy'!$F$4:$F$33</c:f>
              <c:numCache>
                <c:formatCode>General</c:formatCode>
                <c:ptCount val="30"/>
                <c:pt idx="0">
                  <c:v>4.3099999999999996</c:v>
                </c:pt>
                <c:pt idx="1">
                  <c:v>2.0299999999999998</c:v>
                </c:pt>
                <c:pt idx="2">
                  <c:v>5.72</c:v>
                </c:pt>
                <c:pt idx="3">
                  <c:v>1.37</c:v>
                </c:pt>
                <c:pt idx="4">
                  <c:v>2.54</c:v>
                </c:pt>
                <c:pt idx="5">
                  <c:v>6.98</c:v>
                </c:pt>
                <c:pt idx="6">
                  <c:v>6.58</c:v>
                </c:pt>
                <c:pt idx="7">
                  <c:v>7.02</c:v>
                </c:pt>
                <c:pt idx="8">
                  <c:v>8.8000000000000007</c:v>
                </c:pt>
                <c:pt idx="9">
                  <c:v>7.52</c:v>
                </c:pt>
                <c:pt idx="10">
                  <c:v>8.1199999999999992</c:v>
                </c:pt>
                <c:pt idx="11">
                  <c:v>5.97</c:v>
                </c:pt>
                <c:pt idx="12">
                  <c:v>5.92</c:v>
                </c:pt>
                <c:pt idx="13">
                  <c:v>7.04</c:v>
                </c:pt>
                <c:pt idx="14">
                  <c:v>5.59</c:v>
                </c:pt>
                <c:pt idx="15">
                  <c:v>6.63</c:v>
                </c:pt>
                <c:pt idx="16">
                  <c:v>6.4</c:v>
                </c:pt>
                <c:pt idx="17">
                  <c:v>6.45</c:v>
                </c:pt>
                <c:pt idx="18">
                  <c:v>6.73</c:v>
                </c:pt>
                <c:pt idx="19">
                  <c:v>4.66</c:v>
                </c:pt>
                <c:pt idx="20">
                  <c:v>7.03</c:v>
                </c:pt>
                <c:pt idx="21">
                  <c:v>6.26</c:v>
                </c:pt>
                <c:pt idx="22">
                  <c:v>5.12</c:v>
                </c:pt>
                <c:pt idx="23">
                  <c:v>4.95</c:v>
                </c:pt>
                <c:pt idx="24">
                  <c:v>4.22</c:v>
                </c:pt>
                <c:pt idx="25">
                  <c:v>8.1199999999999992</c:v>
                </c:pt>
                <c:pt idx="26">
                  <c:v>8.73</c:v>
                </c:pt>
                <c:pt idx="27">
                  <c:v>8.5500000000000007</c:v>
                </c:pt>
                <c:pt idx="28">
                  <c:v>7.44</c:v>
                </c:pt>
                <c:pt idx="29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6BF-928A-8A73F5F91445}"/>
            </c:ext>
          </c:extLst>
        </c:ser>
        <c:ser>
          <c:idx val="3"/>
          <c:order val="3"/>
          <c:tx>
            <c:strRef>
              <c:f>'Vending_Machine_Sum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Accuracy'!$G$4:$G$33</c:f>
              <c:numCache>
                <c:formatCode>General</c:formatCode>
                <c:ptCount val="30"/>
                <c:pt idx="0">
                  <c:v>1.35</c:v>
                </c:pt>
                <c:pt idx="1">
                  <c:v>1.6</c:v>
                </c:pt>
                <c:pt idx="2">
                  <c:v>0</c:v>
                </c:pt>
                <c:pt idx="3">
                  <c:v>0.51</c:v>
                </c:pt>
                <c:pt idx="4">
                  <c:v>0.67</c:v>
                </c:pt>
                <c:pt idx="5">
                  <c:v>6.64</c:v>
                </c:pt>
                <c:pt idx="6">
                  <c:v>6.11</c:v>
                </c:pt>
                <c:pt idx="7">
                  <c:v>7.59</c:v>
                </c:pt>
                <c:pt idx="8">
                  <c:v>6.61</c:v>
                </c:pt>
                <c:pt idx="9">
                  <c:v>7.49</c:v>
                </c:pt>
                <c:pt idx="10">
                  <c:v>5.56</c:v>
                </c:pt>
                <c:pt idx="11">
                  <c:v>4.8099999999999996</c:v>
                </c:pt>
                <c:pt idx="12">
                  <c:v>4.6900000000000004</c:v>
                </c:pt>
                <c:pt idx="13">
                  <c:v>4.7699999999999996</c:v>
                </c:pt>
                <c:pt idx="14">
                  <c:v>3.51</c:v>
                </c:pt>
                <c:pt idx="15">
                  <c:v>5.65</c:v>
                </c:pt>
                <c:pt idx="16">
                  <c:v>5.37</c:v>
                </c:pt>
                <c:pt idx="17">
                  <c:v>5.31</c:v>
                </c:pt>
                <c:pt idx="18">
                  <c:v>5.36</c:v>
                </c:pt>
                <c:pt idx="19">
                  <c:v>5.14</c:v>
                </c:pt>
                <c:pt idx="20">
                  <c:v>7.34</c:v>
                </c:pt>
                <c:pt idx="21">
                  <c:v>6.1</c:v>
                </c:pt>
                <c:pt idx="22">
                  <c:v>4.62</c:v>
                </c:pt>
                <c:pt idx="23">
                  <c:v>5.94</c:v>
                </c:pt>
                <c:pt idx="24">
                  <c:v>5.63</c:v>
                </c:pt>
                <c:pt idx="25">
                  <c:v>9.7200000000000006</c:v>
                </c:pt>
                <c:pt idx="26">
                  <c:v>7.41</c:v>
                </c:pt>
                <c:pt idx="27">
                  <c:v>7.73</c:v>
                </c:pt>
                <c:pt idx="28">
                  <c:v>6.38</c:v>
                </c:pt>
                <c:pt idx="29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6BF-928A-8A73F5F9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Accuracy'!$D$40:$D$69</c:f>
              <c:numCache>
                <c:formatCode>General</c:formatCode>
                <c:ptCount val="30"/>
                <c:pt idx="0">
                  <c:v>17.28</c:v>
                </c:pt>
                <c:pt idx="1">
                  <c:v>12.85</c:v>
                </c:pt>
                <c:pt idx="2">
                  <c:v>20.399999999999999</c:v>
                </c:pt>
                <c:pt idx="3">
                  <c:v>11.52</c:v>
                </c:pt>
                <c:pt idx="4">
                  <c:v>9.8699999999999992</c:v>
                </c:pt>
                <c:pt idx="5">
                  <c:v>12.7</c:v>
                </c:pt>
                <c:pt idx="6">
                  <c:v>13.9</c:v>
                </c:pt>
                <c:pt idx="7">
                  <c:v>12.2</c:v>
                </c:pt>
                <c:pt idx="8">
                  <c:v>13.5</c:v>
                </c:pt>
                <c:pt idx="9">
                  <c:v>15.4</c:v>
                </c:pt>
                <c:pt idx="10">
                  <c:v>10.7</c:v>
                </c:pt>
                <c:pt idx="11">
                  <c:v>9</c:v>
                </c:pt>
                <c:pt idx="12">
                  <c:v>8.8000000000000007</c:v>
                </c:pt>
                <c:pt idx="13">
                  <c:v>8</c:v>
                </c:pt>
                <c:pt idx="14">
                  <c:v>9.3000000000000007</c:v>
                </c:pt>
                <c:pt idx="15">
                  <c:v>10.4</c:v>
                </c:pt>
                <c:pt idx="16">
                  <c:v>10.5</c:v>
                </c:pt>
                <c:pt idx="17">
                  <c:v>7.7</c:v>
                </c:pt>
                <c:pt idx="18">
                  <c:v>8.1</c:v>
                </c:pt>
                <c:pt idx="19">
                  <c:v>8.5</c:v>
                </c:pt>
                <c:pt idx="20">
                  <c:v>9.1999999999999993</c:v>
                </c:pt>
                <c:pt idx="21">
                  <c:v>9.3000000000000007</c:v>
                </c:pt>
                <c:pt idx="22">
                  <c:v>9.4</c:v>
                </c:pt>
                <c:pt idx="23">
                  <c:v>7.3</c:v>
                </c:pt>
                <c:pt idx="24">
                  <c:v>8</c:v>
                </c:pt>
                <c:pt idx="25">
                  <c:v>10.6</c:v>
                </c:pt>
                <c:pt idx="26">
                  <c:v>11.1</c:v>
                </c:pt>
                <c:pt idx="27">
                  <c:v>9</c:v>
                </c:pt>
                <c:pt idx="28">
                  <c:v>8</c:v>
                </c:pt>
                <c:pt idx="2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A-43D4-ACF3-F4AE58FA2555}"/>
            </c:ext>
          </c:extLst>
        </c:ser>
        <c:ser>
          <c:idx val="1"/>
          <c:order val="1"/>
          <c:tx>
            <c:strRef>
              <c:f>'Vending_Machine_Sum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Accuracy'!$E$40:$E$69</c:f>
              <c:numCache>
                <c:formatCode>General</c:formatCode>
                <c:ptCount val="30"/>
                <c:pt idx="0">
                  <c:v>13.78</c:v>
                </c:pt>
                <c:pt idx="1">
                  <c:v>18.78</c:v>
                </c:pt>
                <c:pt idx="2">
                  <c:v>14.34</c:v>
                </c:pt>
                <c:pt idx="3">
                  <c:v>14.96</c:v>
                </c:pt>
                <c:pt idx="4">
                  <c:v>10.84</c:v>
                </c:pt>
                <c:pt idx="5">
                  <c:v>13.2</c:v>
                </c:pt>
                <c:pt idx="6">
                  <c:v>12.9</c:v>
                </c:pt>
                <c:pt idx="7">
                  <c:v>14.5</c:v>
                </c:pt>
                <c:pt idx="8">
                  <c:v>13.6</c:v>
                </c:pt>
                <c:pt idx="9">
                  <c:v>15.8</c:v>
                </c:pt>
                <c:pt idx="10">
                  <c:v>12.6</c:v>
                </c:pt>
                <c:pt idx="11">
                  <c:v>12.8</c:v>
                </c:pt>
                <c:pt idx="12">
                  <c:v>13.4</c:v>
                </c:pt>
                <c:pt idx="13">
                  <c:v>14.1</c:v>
                </c:pt>
                <c:pt idx="14">
                  <c:v>15.2</c:v>
                </c:pt>
                <c:pt idx="15">
                  <c:v>12.8</c:v>
                </c:pt>
                <c:pt idx="16">
                  <c:v>11.8</c:v>
                </c:pt>
                <c:pt idx="17">
                  <c:v>13.5</c:v>
                </c:pt>
                <c:pt idx="18">
                  <c:v>12.7</c:v>
                </c:pt>
                <c:pt idx="19">
                  <c:v>14</c:v>
                </c:pt>
                <c:pt idx="20">
                  <c:v>12.9</c:v>
                </c:pt>
                <c:pt idx="21">
                  <c:v>12.6</c:v>
                </c:pt>
                <c:pt idx="22">
                  <c:v>14.6</c:v>
                </c:pt>
                <c:pt idx="23">
                  <c:v>13.7</c:v>
                </c:pt>
                <c:pt idx="24">
                  <c:v>14.2</c:v>
                </c:pt>
                <c:pt idx="25">
                  <c:v>13.4</c:v>
                </c:pt>
                <c:pt idx="26">
                  <c:v>12.4</c:v>
                </c:pt>
                <c:pt idx="27">
                  <c:v>14</c:v>
                </c:pt>
                <c:pt idx="28">
                  <c:v>15.1</c:v>
                </c:pt>
                <c:pt idx="29">
                  <c:v>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A-43D4-ACF3-F4AE58FA2555}"/>
            </c:ext>
          </c:extLst>
        </c:ser>
        <c:ser>
          <c:idx val="2"/>
          <c:order val="2"/>
          <c:tx>
            <c:strRef>
              <c:f>'Vending_Machine_Sum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Accuracy'!$F$40:$F$69</c:f>
              <c:numCache>
                <c:formatCode>General</c:formatCode>
                <c:ptCount val="30"/>
                <c:pt idx="0">
                  <c:v>16.850000000000001</c:v>
                </c:pt>
                <c:pt idx="1">
                  <c:v>22.22</c:v>
                </c:pt>
                <c:pt idx="2">
                  <c:v>20.96</c:v>
                </c:pt>
                <c:pt idx="3">
                  <c:v>14.29</c:v>
                </c:pt>
                <c:pt idx="4">
                  <c:v>15.65</c:v>
                </c:pt>
                <c:pt idx="5">
                  <c:v>13.2</c:v>
                </c:pt>
                <c:pt idx="6">
                  <c:v>14.4</c:v>
                </c:pt>
                <c:pt idx="7">
                  <c:v>12.2</c:v>
                </c:pt>
                <c:pt idx="8">
                  <c:v>13</c:v>
                </c:pt>
                <c:pt idx="9">
                  <c:v>14.1</c:v>
                </c:pt>
                <c:pt idx="10">
                  <c:v>11.3</c:v>
                </c:pt>
                <c:pt idx="11">
                  <c:v>8.8000000000000007</c:v>
                </c:pt>
                <c:pt idx="12">
                  <c:v>9</c:v>
                </c:pt>
                <c:pt idx="13">
                  <c:v>8.1999999999999993</c:v>
                </c:pt>
                <c:pt idx="14">
                  <c:v>7.3</c:v>
                </c:pt>
                <c:pt idx="15">
                  <c:v>11.5</c:v>
                </c:pt>
                <c:pt idx="16">
                  <c:v>9</c:v>
                </c:pt>
                <c:pt idx="17">
                  <c:v>9.5</c:v>
                </c:pt>
                <c:pt idx="18">
                  <c:v>7.6</c:v>
                </c:pt>
                <c:pt idx="19">
                  <c:v>9.4</c:v>
                </c:pt>
                <c:pt idx="20">
                  <c:v>11.2</c:v>
                </c:pt>
                <c:pt idx="21">
                  <c:v>10.1</c:v>
                </c:pt>
                <c:pt idx="22">
                  <c:v>8.1999999999999993</c:v>
                </c:pt>
                <c:pt idx="23">
                  <c:v>8.5</c:v>
                </c:pt>
                <c:pt idx="24">
                  <c:v>8.3000000000000007</c:v>
                </c:pt>
                <c:pt idx="25">
                  <c:v>11.8</c:v>
                </c:pt>
                <c:pt idx="26">
                  <c:v>9.6999999999999993</c:v>
                </c:pt>
                <c:pt idx="27">
                  <c:v>11.4</c:v>
                </c:pt>
                <c:pt idx="28">
                  <c:v>9.1</c:v>
                </c:pt>
                <c:pt idx="29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A-43D4-ACF3-F4AE58FA2555}"/>
            </c:ext>
          </c:extLst>
        </c:ser>
        <c:ser>
          <c:idx val="3"/>
          <c:order val="3"/>
          <c:tx>
            <c:strRef>
              <c:f>'Vending_Machine_Sum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Accuracy'!$G$40:$G$69</c:f>
              <c:numCache>
                <c:formatCode>General</c:formatCode>
                <c:ptCount val="30"/>
                <c:pt idx="0">
                  <c:v>13.16</c:v>
                </c:pt>
                <c:pt idx="1">
                  <c:v>12.77</c:v>
                </c:pt>
                <c:pt idx="2">
                  <c:v>9.2799999999999994</c:v>
                </c:pt>
                <c:pt idx="3">
                  <c:v>11.49</c:v>
                </c:pt>
                <c:pt idx="4">
                  <c:v>10.23</c:v>
                </c:pt>
                <c:pt idx="5">
                  <c:v>12.8</c:v>
                </c:pt>
                <c:pt idx="6">
                  <c:v>12.5</c:v>
                </c:pt>
                <c:pt idx="7">
                  <c:v>13.1</c:v>
                </c:pt>
                <c:pt idx="8">
                  <c:v>12.7</c:v>
                </c:pt>
                <c:pt idx="9">
                  <c:v>14.3</c:v>
                </c:pt>
                <c:pt idx="10">
                  <c:v>11.5</c:v>
                </c:pt>
                <c:pt idx="11">
                  <c:v>9.1</c:v>
                </c:pt>
                <c:pt idx="12">
                  <c:v>9.5</c:v>
                </c:pt>
                <c:pt idx="13">
                  <c:v>8.1999999999999993</c:v>
                </c:pt>
                <c:pt idx="14">
                  <c:v>8.6999999999999993</c:v>
                </c:pt>
                <c:pt idx="15">
                  <c:v>11.8</c:v>
                </c:pt>
                <c:pt idx="16">
                  <c:v>9</c:v>
                </c:pt>
                <c:pt idx="17">
                  <c:v>8.9</c:v>
                </c:pt>
                <c:pt idx="18">
                  <c:v>7.6</c:v>
                </c:pt>
                <c:pt idx="19">
                  <c:v>9.1999999999999993</c:v>
                </c:pt>
                <c:pt idx="20">
                  <c:v>11.5</c:v>
                </c:pt>
                <c:pt idx="21">
                  <c:v>10.199999999999999</c:v>
                </c:pt>
                <c:pt idx="22">
                  <c:v>10.3</c:v>
                </c:pt>
                <c:pt idx="23">
                  <c:v>7.3</c:v>
                </c:pt>
                <c:pt idx="24">
                  <c:v>8.9</c:v>
                </c:pt>
                <c:pt idx="25">
                  <c:v>12.6</c:v>
                </c:pt>
                <c:pt idx="26">
                  <c:v>11.5</c:v>
                </c:pt>
                <c:pt idx="27">
                  <c:v>11</c:v>
                </c:pt>
                <c:pt idx="28">
                  <c:v>8.9</c:v>
                </c:pt>
                <c:pt idx="2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A-43D4-ACF3-F4AE58FA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Accuracy'!$D$76:$D$105</c:f>
              <c:numCache>
                <c:formatCode>General</c:formatCode>
                <c:ptCount val="30"/>
                <c:pt idx="0">
                  <c:v>16.670000000000002</c:v>
                </c:pt>
                <c:pt idx="1">
                  <c:v>20</c:v>
                </c:pt>
                <c:pt idx="2">
                  <c:v>33.33</c:v>
                </c:pt>
                <c:pt idx="3">
                  <c:v>0</c:v>
                </c:pt>
                <c:pt idx="4">
                  <c:v>50</c:v>
                </c:pt>
                <c:pt idx="5">
                  <c:v>12.58</c:v>
                </c:pt>
                <c:pt idx="6">
                  <c:v>11.75</c:v>
                </c:pt>
                <c:pt idx="7">
                  <c:v>14.54</c:v>
                </c:pt>
                <c:pt idx="8">
                  <c:v>14.59</c:v>
                </c:pt>
                <c:pt idx="9">
                  <c:v>16.8</c:v>
                </c:pt>
                <c:pt idx="10">
                  <c:v>11.2</c:v>
                </c:pt>
                <c:pt idx="11">
                  <c:v>10</c:v>
                </c:pt>
                <c:pt idx="12">
                  <c:v>10.11</c:v>
                </c:pt>
                <c:pt idx="13">
                  <c:v>10.7</c:v>
                </c:pt>
                <c:pt idx="14">
                  <c:v>12.8</c:v>
                </c:pt>
                <c:pt idx="15">
                  <c:v>10.3</c:v>
                </c:pt>
                <c:pt idx="16">
                  <c:v>9.4</c:v>
                </c:pt>
                <c:pt idx="17">
                  <c:v>9.3000000000000007</c:v>
                </c:pt>
                <c:pt idx="18">
                  <c:v>9.6999999999999993</c:v>
                </c:pt>
                <c:pt idx="19">
                  <c:v>10.71</c:v>
                </c:pt>
                <c:pt idx="20">
                  <c:v>7.62</c:v>
                </c:pt>
                <c:pt idx="21">
                  <c:v>7.81</c:v>
                </c:pt>
                <c:pt idx="22">
                  <c:v>8.31</c:v>
                </c:pt>
                <c:pt idx="23">
                  <c:v>7.62</c:v>
                </c:pt>
                <c:pt idx="24">
                  <c:v>8.6300000000000008</c:v>
                </c:pt>
                <c:pt idx="25">
                  <c:v>8.6</c:v>
                </c:pt>
                <c:pt idx="26">
                  <c:v>8.1999999999999993</c:v>
                </c:pt>
                <c:pt idx="27">
                  <c:v>7.9</c:v>
                </c:pt>
                <c:pt idx="28">
                  <c:v>9.52</c:v>
                </c:pt>
                <c:pt idx="29">
                  <c:v>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6-443A-8492-8A07B5129D5B}"/>
            </c:ext>
          </c:extLst>
        </c:ser>
        <c:ser>
          <c:idx val="1"/>
          <c:order val="1"/>
          <c:tx>
            <c:strRef>
              <c:f>'Vending_Machine_Sum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Accuracy'!$E$76:$E$105</c:f>
              <c:numCache>
                <c:formatCode>General</c:formatCode>
                <c:ptCount val="30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13.1</c:v>
                </c:pt>
                <c:pt idx="6">
                  <c:v>12.61</c:v>
                </c:pt>
                <c:pt idx="7">
                  <c:v>15.4</c:v>
                </c:pt>
                <c:pt idx="8">
                  <c:v>14.2</c:v>
                </c:pt>
                <c:pt idx="9">
                  <c:v>17.899999999999999</c:v>
                </c:pt>
                <c:pt idx="10">
                  <c:v>13.8</c:v>
                </c:pt>
                <c:pt idx="11">
                  <c:v>13</c:v>
                </c:pt>
                <c:pt idx="12">
                  <c:v>14.21</c:v>
                </c:pt>
                <c:pt idx="13">
                  <c:v>13.91</c:v>
                </c:pt>
                <c:pt idx="14">
                  <c:v>16.399999999999999</c:v>
                </c:pt>
                <c:pt idx="15">
                  <c:v>13.3</c:v>
                </c:pt>
                <c:pt idx="16">
                  <c:v>12</c:v>
                </c:pt>
                <c:pt idx="17">
                  <c:v>13.5</c:v>
                </c:pt>
                <c:pt idx="18">
                  <c:v>13.3</c:v>
                </c:pt>
                <c:pt idx="19">
                  <c:v>14.2</c:v>
                </c:pt>
                <c:pt idx="20">
                  <c:v>13.1</c:v>
                </c:pt>
                <c:pt idx="21">
                  <c:v>12.5</c:v>
                </c:pt>
                <c:pt idx="22">
                  <c:v>13.4</c:v>
                </c:pt>
                <c:pt idx="23">
                  <c:v>13.4</c:v>
                </c:pt>
                <c:pt idx="24">
                  <c:v>13.7</c:v>
                </c:pt>
                <c:pt idx="25">
                  <c:v>13.7</c:v>
                </c:pt>
                <c:pt idx="26">
                  <c:v>12.3</c:v>
                </c:pt>
                <c:pt idx="27">
                  <c:v>12.73</c:v>
                </c:pt>
                <c:pt idx="28">
                  <c:v>13.7</c:v>
                </c:pt>
                <c:pt idx="29">
                  <c:v>14.03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6-443A-8492-8A07B5129D5B}"/>
            </c:ext>
          </c:extLst>
        </c:ser>
        <c:ser>
          <c:idx val="2"/>
          <c:order val="2"/>
          <c:tx>
            <c:strRef>
              <c:f>'Vending_Machine_Sum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Accuracy'!$F$76:$F$105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14.41</c:v>
                </c:pt>
                <c:pt idx="6">
                  <c:v>15.69</c:v>
                </c:pt>
                <c:pt idx="7">
                  <c:v>15.2</c:v>
                </c:pt>
                <c:pt idx="8">
                  <c:v>14.4</c:v>
                </c:pt>
                <c:pt idx="9">
                  <c:v>17.440000000000001</c:v>
                </c:pt>
                <c:pt idx="10">
                  <c:v>10.7</c:v>
                </c:pt>
                <c:pt idx="11">
                  <c:v>10.199999999999999</c:v>
                </c:pt>
                <c:pt idx="12">
                  <c:v>11</c:v>
                </c:pt>
                <c:pt idx="13">
                  <c:v>10.3</c:v>
                </c:pt>
                <c:pt idx="14">
                  <c:v>13.6</c:v>
                </c:pt>
                <c:pt idx="15">
                  <c:v>10.7</c:v>
                </c:pt>
                <c:pt idx="16">
                  <c:v>10.9</c:v>
                </c:pt>
                <c:pt idx="17">
                  <c:v>9.9</c:v>
                </c:pt>
                <c:pt idx="18">
                  <c:v>10.7</c:v>
                </c:pt>
                <c:pt idx="19">
                  <c:v>11.7</c:v>
                </c:pt>
                <c:pt idx="20">
                  <c:v>7.82</c:v>
                </c:pt>
                <c:pt idx="21">
                  <c:v>7.72</c:v>
                </c:pt>
                <c:pt idx="22">
                  <c:v>7.62</c:v>
                </c:pt>
                <c:pt idx="23">
                  <c:v>6.92</c:v>
                </c:pt>
                <c:pt idx="24">
                  <c:v>9.1199999999999992</c:v>
                </c:pt>
                <c:pt idx="25">
                  <c:v>8.1999999999999993</c:v>
                </c:pt>
                <c:pt idx="26">
                  <c:v>8.7100000000000009</c:v>
                </c:pt>
                <c:pt idx="27">
                  <c:v>9.7100000000000009</c:v>
                </c:pt>
                <c:pt idx="28">
                  <c:v>9.02</c:v>
                </c:pt>
                <c:pt idx="2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6-443A-8492-8A07B5129D5B}"/>
            </c:ext>
          </c:extLst>
        </c:ser>
        <c:ser>
          <c:idx val="3"/>
          <c:order val="3"/>
          <c:tx>
            <c:strRef>
              <c:f>'Vending_Machine_Sum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'Vending_Machine_Sum Accuracy'!$G$76:$G$105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13.67</c:v>
                </c:pt>
                <c:pt idx="6">
                  <c:v>13.72</c:v>
                </c:pt>
                <c:pt idx="7">
                  <c:v>15.34</c:v>
                </c:pt>
                <c:pt idx="8">
                  <c:v>15.02</c:v>
                </c:pt>
                <c:pt idx="9">
                  <c:v>17.62</c:v>
                </c:pt>
                <c:pt idx="10">
                  <c:v>12.5</c:v>
                </c:pt>
                <c:pt idx="11">
                  <c:v>11.4</c:v>
                </c:pt>
                <c:pt idx="12">
                  <c:v>11.6</c:v>
                </c:pt>
                <c:pt idx="13">
                  <c:v>13.1</c:v>
                </c:pt>
                <c:pt idx="14">
                  <c:v>13.7</c:v>
                </c:pt>
                <c:pt idx="15">
                  <c:v>12.1</c:v>
                </c:pt>
                <c:pt idx="16">
                  <c:v>11.52</c:v>
                </c:pt>
                <c:pt idx="17">
                  <c:v>11.4</c:v>
                </c:pt>
                <c:pt idx="18">
                  <c:v>11</c:v>
                </c:pt>
                <c:pt idx="19">
                  <c:v>13.1</c:v>
                </c:pt>
                <c:pt idx="20">
                  <c:v>9.6</c:v>
                </c:pt>
                <c:pt idx="21">
                  <c:v>8.5</c:v>
                </c:pt>
                <c:pt idx="22">
                  <c:v>8.11</c:v>
                </c:pt>
                <c:pt idx="23">
                  <c:v>8.01</c:v>
                </c:pt>
                <c:pt idx="24">
                  <c:v>10.44</c:v>
                </c:pt>
                <c:pt idx="25">
                  <c:v>9.1</c:v>
                </c:pt>
                <c:pt idx="26">
                  <c:v>9.3000000000000007</c:v>
                </c:pt>
                <c:pt idx="27">
                  <c:v>10.02</c:v>
                </c:pt>
                <c:pt idx="28">
                  <c:v>9.61</c:v>
                </c:pt>
                <c:pt idx="29">
                  <c:v>10.81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86-443A-8492-8A07B5129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4.62</c:v>
                </c:pt>
                <c:pt idx="6">
                  <c:v>6.02</c:v>
                </c:pt>
                <c:pt idx="7">
                  <c:v>6.62</c:v>
                </c:pt>
                <c:pt idx="8">
                  <c:v>7.04</c:v>
                </c:pt>
                <c:pt idx="9">
                  <c:v>4.04</c:v>
                </c:pt>
                <c:pt idx="10">
                  <c:v>4.63</c:v>
                </c:pt>
                <c:pt idx="11">
                  <c:v>3.77</c:v>
                </c:pt>
                <c:pt idx="12">
                  <c:v>5.39</c:v>
                </c:pt>
                <c:pt idx="13">
                  <c:v>3.45</c:v>
                </c:pt>
                <c:pt idx="14">
                  <c:v>3.68</c:v>
                </c:pt>
                <c:pt idx="15">
                  <c:v>6.28</c:v>
                </c:pt>
                <c:pt idx="16">
                  <c:v>5.19</c:v>
                </c:pt>
                <c:pt idx="17">
                  <c:v>5.55</c:v>
                </c:pt>
                <c:pt idx="18">
                  <c:v>5.44</c:v>
                </c:pt>
                <c:pt idx="19">
                  <c:v>4.68</c:v>
                </c:pt>
                <c:pt idx="20">
                  <c:v>6.91</c:v>
                </c:pt>
                <c:pt idx="21">
                  <c:v>5.93</c:v>
                </c:pt>
                <c:pt idx="22">
                  <c:v>4.45</c:v>
                </c:pt>
                <c:pt idx="23">
                  <c:v>4.5599999999999996</c:v>
                </c:pt>
                <c:pt idx="24">
                  <c:v>2.6</c:v>
                </c:pt>
                <c:pt idx="25">
                  <c:v>8.1300000000000008</c:v>
                </c:pt>
                <c:pt idx="26">
                  <c:v>7.82</c:v>
                </c:pt>
                <c:pt idx="27">
                  <c:v>7.56</c:v>
                </c:pt>
                <c:pt idx="28">
                  <c:v>6.26</c:v>
                </c:pt>
                <c:pt idx="29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A-46AD-B550-EBFAF8FF0ED4}"/>
            </c:ext>
          </c:extLst>
        </c:ser>
        <c:ser>
          <c:idx val="1"/>
          <c:order val="1"/>
          <c:tx>
            <c:strRef>
              <c:f>'Vending_Machine_Sum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Accuracy'!$E$112:$E$141</c:f>
              <c:numCache>
                <c:formatCode>General</c:formatCode>
                <c:ptCount val="3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4.83</c:v>
                </c:pt>
                <c:pt idx="6">
                  <c:v>3.3</c:v>
                </c:pt>
                <c:pt idx="7">
                  <c:v>5.21</c:v>
                </c:pt>
                <c:pt idx="8">
                  <c:v>5.51</c:v>
                </c:pt>
                <c:pt idx="9">
                  <c:v>4.58</c:v>
                </c:pt>
                <c:pt idx="10">
                  <c:v>7.78</c:v>
                </c:pt>
                <c:pt idx="11">
                  <c:v>9.06</c:v>
                </c:pt>
                <c:pt idx="12">
                  <c:v>7.43</c:v>
                </c:pt>
                <c:pt idx="13">
                  <c:v>7.3</c:v>
                </c:pt>
                <c:pt idx="14">
                  <c:v>6.55</c:v>
                </c:pt>
                <c:pt idx="15">
                  <c:v>6.92</c:v>
                </c:pt>
                <c:pt idx="16">
                  <c:v>6.01</c:v>
                </c:pt>
                <c:pt idx="17">
                  <c:v>5.42</c:v>
                </c:pt>
                <c:pt idx="18">
                  <c:v>4.43</c:v>
                </c:pt>
                <c:pt idx="19">
                  <c:v>3.63</c:v>
                </c:pt>
                <c:pt idx="20">
                  <c:v>11.51</c:v>
                </c:pt>
                <c:pt idx="21">
                  <c:v>11.5</c:v>
                </c:pt>
                <c:pt idx="22">
                  <c:v>9.91</c:v>
                </c:pt>
                <c:pt idx="23">
                  <c:v>7.41</c:v>
                </c:pt>
                <c:pt idx="24">
                  <c:v>6.45</c:v>
                </c:pt>
                <c:pt idx="25">
                  <c:v>11.4</c:v>
                </c:pt>
                <c:pt idx="26">
                  <c:v>10.199999999999999</c:v>
                </c:pt>
                <c:pt idx="27">
                  <c:v>12.3</c:v>
                </c:pt>
                <c:pt idx="28">
                  <c:v>11.51</c:v>
                </c:pt>
                <c:pt idx="29">
                  <c:v>10.76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A-46AD-B550-EBFAF8FF0ED4}"/>
            </c:ext>
          </c:extLst>
        </c:ser>
        <c:ser>
          <c:idx val="2"/>
          <c:order val="2"/>
          <c:tx>
            <c:strRef>
              <c:f>'Vending_Machine_Sum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5.27</c:v>
                </c:pt>
                <c:pt idx="6">
                  <c:v>4.57</c:v>
                </c:pt>
                <c:pt idx="7">
                  <c:v>6.11</c:v>
                </c:pt>
                <c:pt idx="8">
                  <c:v>6.12</c:v>
                </c:pt>
                <c:pt idx="9">
                  <c:v>4.75</c:v>
                </c:pt>
                <c:pt idx="10">
                  <c:v>6.2</c:v>
                </c:pt>
                <c:pt idx="11">
                  <c:v>5.33</c:v>
                </c:pt>
                <c:pt idx="12">
                  <c:v>4.8600000000000003</c:v>
                </c:pt>
                <c:pt idx="13">
                  <c:v>5.39</c:v>
                </c:pt>
                <c:pt idx="14">
                  <c:v>4.9400000000000004</c:v>
                </c:pt>
                <c:pt idx="15">
                  <c:v>8.32</c:v>
                </c:pt>
                <c:pt idx="16">
                  <c:v>5.65</c:v>
                </c:pt>
                <c:pt idx="17">
                  <c:v>5.74</c:v>
                </c:pt>
                <c:pt idx="18">
                  <c:v>5.72</c:v>
                </c:pt>
                <c:pt idx="19">
                  <c:v>5.46</c:v>
                </c:pt>
                <c:pt idx="20">
                  <c:v>6.94</c:v>
                </c:pt>
                <c:pt idx="21">
                  <c:v>5.42</c:v>
                </c:pt>
                <c:pt idx="22">
                  <c:v>4.05</c:v>
                </c:pt>
                <c:pt idx="23">
                  <c:v>4.07</c:v>
                </c:pt>
                <c:pt idx="24">
                  <c:v>3.49</c:v>
                </c:pt>
                <c:pt idx="25">
                  <c:v>8.02</c:v>
                </c:pt>
                <c:pt idx="26">
                  <c:v>8.02</c:v>
                </c:pt>
                <c:pt idx="27">
                  <c:v>7.05</c:v>
                </c:pt>
                <c:pt idx="28">
                  <c:v>6.19</c:v>
                </c:pt>
                <c:pt idx="2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A-46AD-B550-EBFAF8FF0ED4}"/>
            </c:ext>
          </c:extLst>
        </c:ser>
        <c:ser>
          <c:idx val="3"/>
          <c:order val="3"/>
          <c:tx>
            <c:strRef>
              <c:f>'Vending_Machine_Sum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5.19</c:v>
                </c:pt>
                <c:pt idx="6">
                  <c:v>6.67</c:v>
                </c:pt>
                <c:pt idx="7">
                  <c:v>4.3099999999999996</c:v>
                </c:pt>
                <c:pt idx="8">
                  <c:v>3.51</c:v>
                </c:pt>
                <c:pt idx="9">
                  <c:v>6.14</c:v>
                </c:pt>
                <c:pt idx="10">
                  <c:v>4.72</c:v>
                </c:pt>
                <c:pt idx="11">
                  <c:v>4.93</c:v>
                </c:pt>
                <c:pt idx="12">
                  <c:v>5.41</c:v>
                </c:pt>
                <c:pt idx="13">
                  <c:v>4.5199999999999996</c:v>
                </c:pt>
                <c:pt idx="14">
                  <c:v>3.63</c:v>
                </c:pt>
                <c:pt idx="15">
                  <c:v>5.2</c:v>
                </c:pt>
                <c:pt idx="16">
                  <c:v>4.49</c:v>
                </c:pt>
                <c:pt idx="17">
                  <c:v>5.36</c:v>
                </c:pt>
                <c:pt idx="18">
                  <c:v>6.06</c:v>
                </c:pt>
                <c:pt idx="19">
                  <c:v>4.43</c:v>
                </c:pt>
                <c:pt idx="20">
                  <c:v>5.0199999999999996</c:v>
                </c:pt>
                <c:pt idx="21">
                  <c:v>4.6100000000000003</c:v>
                </c:pt>
                <c:pt idx="22">
                  <c:v>3.13</c:v>
                </c:pt>
                <c:pt idx="23">
                  <c:v>3.05</c:v>
                </c:pt>
                <c:pt idx="24">
                  <c:v>3.26</c:v>
                </c:pt>
                <c:pt idx="25">
                  <c:v>8.92</c:v>
                </c:pt>
                <c:pt idx="26">
                  <c:v>8.51</c:v>
                </c:pt>
                <c:pt idx="27">
                  <c:v>7.13</c:v>
                </c:pt>
                <c:pt idx="28">
                  <c:v>5.63</c:v>
                </c:pt>
                <c:pt idx="29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A-46AD-B550-EBFAF8FF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51.98</c:v>
                </c:pt>
                <c:pt idx="6">
                  <c:v>50.26</c:v>
                </c:pt>
                <c:pt idx="7">
                  <c:v>49.2</c:v>
                </c:pt>
                <c:pt idx="8">
                  <c:v>50.83</c:v>
                </c:pt>
                <c:pt idx="9">
                  <c:v>49.37</c:v>
                </c:pt>
                <c:pt idx="10">
                  <c:v>53.97</c:v>
                </c:pt>
                <c:pt idx="11">
                  <c:v>54.93</c:v>
                </c:pt>
                <c:pt idx="12">
                  <c:v>55.98</c:v>
                </c:pt>
                <c:pt idx="13">
                  <c:v>56.88</c:v>
                </c:pt>
                <c:pt idx="14">
                  <c:v>56.06</c:v>
                </c:pt>
                <c:pt idx="15">
                  <c:v>66.099999999999994</c:v>
                </c:pt>
                <c:pt idx="16">
                  <c:v>68.900000000000006</c:v>
                </c:pt>
                <c:pt idx="17">
                  <c:v>65.8</c:v>
                </c:pt>
                <c:pt idx="18">
                  <c:v>70.3</c:v>
                </c:pt>
                <c:pt idx="19">
                  <c:v>67.8</c:v>
                </c:pt>
                <c:pt idx="20">
                  <c:v>76.3</c:v>
                </c:pt>
                <c:pt idx="21">
                  <c:v>76</c:v>
                </c:pt>
                <c:pt idx="22">
                  <c:v>77.78</c:v>
                </c:pt>
                <c:pt idx="23">
                  <c:v>77</c:v>
                </c:pt>
                <c:pt idx="24">
                  <c:v>79</c:v>
                </c:pt>
                <c:pt idx="25">
                  <c:v>88.4</c:v>
                </c:pt>
                <c:pt idx="26">
                  <c:v>87</c:v>
                </c:pt>
                <c:pt idx="27">
                  <c:v>88.2</c:v>
                </c:pt>
                <c:pt idx="28">
                  <c:v>87.5</c:v>
                </c:pt>
                <c:pt idx="2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477-BE8A-933B5C289BC5}"/>
            </c:ext>
          </c:extLst>
        </c:ser>
        <c:ser>
          <c:idx val="1"/>
          <c:order val="1"/>
          <c:tx>
            <c:strRef>
              <c:f>'PARITY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54.55</c:v>
                </c:pt>
                <c:pt idx="6">
                  <c:v>54.5</c:v>
                </c:pt>
                <c:pt idx="7">
                  <c:v>52</c:v>
                </c:pt>
                <c:pt idx="8">
                  <c:v>58.51</c:v>
                </c:pt>
                <c:pt idx="9">
                  <c:v>55.45</c:v>
                </c:pt>
                <c:pt idx="10">
                  <c:v>47.4</c:v>
                </c:pt>
                <c:pt idx="11">
                  <c:v>47.76</c:v>
                </c:pt>
                <c:pt idx="12">
                  <c:v>44.51</c:v>
                </c:pt>
                <c:pt idx="13">
                  <c:v>47.92</c:v>
                </c:pt>
                <c:pt idx="14">
                  <c:v>51.49</c:v>
                </c:pt>
                <c:pt idx="15">
                  <c:v>47.92</c:v>
                </c:pt>
                <c:pt idx="16">
                  <c:v>50.88</c:v>
                </c:pt>
                <c:pt idx="17">
                  <c:v>50.8</c:v>
                </c:pt>
                <c:pt idx="18">
                  <c:v>49.32</c:v>
                </c:pt>
                <c:pt idx="19">
                  <c:v>48.41</c:v>
                </c:pt>
                <c:pt idx="20">
                  <c:v>48.05</c:v>
                </c:pt>
                <c:pt idx="21">
                  <c:v>50.51</c:v>
                </c:pt>
                <c:pt idx="22">
                  <c:v>50.52</c:v>
                </c:pt>
                <c:pt idx="23">
                  <c:v>49.64</c:v>
                </c:pt>
                <c:pt idx="24">
                  <c:v>50.98</c:v>
                </c:pt>
                <c:pt idx="25">
                  <c:v>47.7</c:v>
                </c:pt>
                <c:pt idx="26">
                  <c:v>49.95</c:v>
                </c:pt>
                <c:pt idx="27">
                  <c:v>50.8</c:v>
                </c:pt>
                <c:pt idx="28">
                  <c:v>49.5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477-BE8A-933B5C289BC5}"/>
            </c:ext>
          </c:extLst>
        </c:ser>
        <c:ser>
          <c:idx val="2"/>
          <c:order val="2"/>
          <c:tx>
            <c:strRef>
              <c:f>'PARITY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50.88</c:v>
                </c:pt>
                <c:pt idx="6">
                  <c:v>48.11</c:v>
                </c:pt>
                <c:pt idx="7">
                  <c:v>49.01</c:v>
                </c:pt>
                <c:pt idx="8">
                  <c:v>47.88</c:v>
                </c:pt>
                <c:pt idx="9">
                  <c:v>47.49</c:v>
                </c:pt>
                <c:pt idx="10">
                  <c:v>49.9</c:v>
                </c:pt>
                <c:pt idx="11">
                  <c:v>47.19</c:v>
                </c:pt>
                <c:pt idx="12">
                  <c:v>49.25</c:v>
                </c:pt>
                <c:pt idx="13">
                  <c:v>49.7</c:v>
                </c:pt>
                <c:pt idx="14">
                  <c:v>47.94</c:v>
                </c:pt>
                <c:pt idx="15">
                  <c:v>51.4</c:v>
                </c:pt>
                <c:pt idx="16">
                  <c:v>46</c:v>
                </c:pt>
                <c:pt idx="17">
                  <c:v>50.9</c:v>
                </c:pt>
                <c:pt idx="18">
                  <c:v>46.4</c:v>
                </c:pt>
                <c:pt idx="19">
                  <c:v>48.6</c:v>
                </c:pt>
                <c:pt idx="20">
                  <c:v>52.4</c:v>
                </c:pt>
                <c:pt idx="21">
                  <c:v>47.5</c:v>
                </c:pt>
                <c:pt idx="22">
                  <c:v>51.9</c:v>
                </c:pt>
                <c:pt idx="23">
                  <c:v>49.2</c:v>
                </c:pt>
                <c:pt idx="24">
                  <c:v>48.1</c:v>
                </c:pt>
                <c:pt idx="25">
                  <c:v>50.9</c:v>
                </c:pt>
                <c:pt idx="26">
                  <c:v>49.8</c:v>
                </c:pt>
                <c:pt idx="27">
                  <c:v>50</c:v>
                </c:pt>
                <c:pt idx="28">
                  <c:v>47.7</c:v>
                </c:pt>
                <c:pt idx="29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B-4477-BE8A-933B5C289BC5}"/>
            </c:ext>
          </c:extLst>
        </c:ser>
        <c:ser>
          <c:idx val="3"/>
          <c:order val="3"/>
          <c:tx>
            <c:strRef>
              <c:f>'PARITY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52.57</c:v>
                </c:pt>
                <c:pt idx="6">
                  <c:v>49.7</c:v>
                </c:pt>
                <c:pt idx="7">
                  <c:v>49.52</c:v>
                </c:pt>
                <c:pt idx="8">
                  <c:v>48.98</c:v>
                </c:pt>
                <c:pt idx="9">
                  <c:v>47.36</c:v>
                </c:pt>
                <c:pt idx="10">
                  <c:v>54.08</c:v>
                </c:pt>
                <c:pt idx="11">
                  <c:v>54.95</c:v>
                </c:pt>
                <c:pt idx="12">
                  <c:v>55.51</c:v>
                </c:pt>
                <c:pt idx="13">
                  <c:v>56.97</c:v>
                </c:pt>
                <c:pt idx="14">
                  <c:v>55.79</c:v>
                </c:pt>
                <c:pt idx="15">
                  <c:v>66.099999999999994</c:v>
                </c:pt>
                <c:pt idx="16">
                  <c:v>67.400000000000006</c:v>
                </c:pt>
                <c:pt idx="17">
                  <c:v>64.459999999999994</c:v>
                </c:pt>
                <c:pt idx="18">
                  <c:v>69.8</c:v>
                </c:pt>
                <c:pt idx="19">
                  <c:v>67.099999999999994</c:v>
                </c:pt>
                <c:pt idx="20">
                  <c:v>75.3</c:v>
                </c:pt>
                <c:pt idx="21">
                  <c:v>74.8</c:v>
                </c:pt>
                <c:pt idx="22">
                  <c:v>76.099999999999994</c:v>
                </c:pt>
                <c:pt idx="23">
                  <c:v>77</c:v>
                </c:pt>
                <c:pt idx="24">
                  <c:v>75.7</c:v>
                </c:pt>
                <c:pt idx="25">
                  <c:v>88</c:v>
                </c:pt>
                <c:pt idx="26">
                  <c:v>85.8</c:v>
                </c:pt>
                <c:pt idx="27">
                  <c:v>87.4</c:v>
                </c:pt>
                <c:pt idx="28">
                  <c:v>86.7</c:v>
                </c:pt>
                <c:pt idx="29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B-4477-BE8A-933B5C289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Accuracy'!$D$148:$D$177</c:f>
              <c:numCache>
                <c:formatCode>General</c:formatCode>
                <c:ptCount val="30"/>
                <c:pt idx="0">
                  <c:v>9.92</c:v>
                </c:pt>
                <c:pt idx="1">
                  <c:v>13.03</c:v>
                </c:pt>
                <c:pt idx="2">
                  <c:v>12.69</c:v>
                </c:pt>
                <c:pt idx="3">
                  <c:v>10.39</c:v>
                </c:pt>
                <c:pt idx="4">
                  <c:v>10.23</c:v>
                </c:pt>
                <c:pt idx="5">
                  <c:v>12.8</c:v>
                </c:pt>
                <c:pt idx="6">
                  <c:v>13.1</c:v>
                </c:pt>
                <c:pt idx="7">
                  <c:v>14.6</c:v>
                </c:pt>
                <c:pt idx="8">
                  <c:v>13.8</c:v>
                </c:pt>
                <c:pt idx="9">
                  <c:v>14.9</c:v>
                </c:pt>
                <c:pt idx="10">
                  <c:v>12.2</c:v>
                </c:pt>
                <c:pt idx="11">
                  <c:v>10.3</c:v>
                </c:pt>
                <c:pt idx="12">
                  <c:v>12</c:v>
                </c:pt>
                <c:pt idx="13">
                  <c:v>11.6</c:v>
                </c:pt>
                <c:pt idx="14">
                  <c:v>12.9</c:v>
                </c:pt>
                <c:pt idx="15">
                  <c:v>10.8</c:v>
                </c:pt>
                <c:pt idx="16">
                  <c:v>10.1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11.1</c:v>
                </c:pt>
                <c:pt idx="20">
                  <c:v>11.1</c:v>
                </c:pt>
                <c:pt idx="21">
                  <c:v>11.6</c:v>
                </c:pt>
                <c:pt idx="22">
                  <c:v>10.199999999999999</c:v>
                </c:pt>
                <c:pt idx="23">
                  <c:v>8.9</c:v>
                </c:pt>
                <c:pt idx="24">
                  <c:v>10.4</c:v>
                </c:pt>
                <c:pt idx="25">
                  <c:v>11.8</c:v>
                </c:pt>
                <c:pt idx="26">
                  <c:v>10.8</c:v>
                </c:pt>
                <c:pt idx="27">
                  <c:v>11.2</c:v>
                </c:pt>
                <c:pt idx="28">
                  <c:v>10.1</c:v>
                </c:pt>
                <c:pt idx="29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4-40DF-9DFB-70C559D585F2}"/>
            </c:ext>
          </c:extLst>
        </c:ser>
        <c:ser>
          <c:idx val="1"/>
          <c:order val="1"/>
          <c:tx>
            <c:strRef>
              <c:f>'Vending_Machine_Sum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Accuracy'!$E$148:$E$177</c:f>
              <c:numCache>
                <c:formatCode>General</c:formatCode>
                <c:ptCount val="30"/>
                <c:pt idx="0">
                  <c:v>11.76</c:v>
                </c:pt>
                <c:pt idx="1">
                  <c:v>14.4</c:v>
                </c:pt>
                <c:pt idx="2">
                  <c:v>13.78</c:v>
                </c:pt>
                <c:pt idx="3">
                  <c:v>12.18</c:v>
                </c:pt>
                <c:pt idx="4">
                  <c:v>10.7</c:v>
                </c:pt>
                <c:pt idx="5">
                  <c:v>13.8</c:v>
                </c:pt>
                <c:pt idx="6">
                  <c:v>14.1</c:v>
                </c:pt>
                <c:pt idx="7">
                  <c:v>16.899999999999999</c:v>
                </c:pt>
                <c:pt idx="8">
                  <c:v>15.2</c:v>
                </c:pt>
                <c:pt idx="9">
                  <c:v>16.600000000000001</c:v>
                </c:pt>
                <c:pt idx="10">
                  <c:v>11.5</c:v>
                </c:pt>
                <c:pt idx="11">
                  <c:v>12.8</c:v>
                </c:pt>
                <c:pt idx="12">
                  <c:v>15.6</c:v>
                </c:pt>
                <c:pt idx="13">
                  <c:v>14.7</c:v>
                </c:pt>
                <c:pt idx="14">
                  <c:v>14.9</c:v>
                </c:pt>
                <c:pt idx="15">
                  <c:v>12.7</c:v>
                </c:pt>
                <c:pt idx="16">
                  <c:v>13.8</c:v>
                </c:pt>
                <c:pt idx="17">
                  <c:v>14</c:v>
                </c:pt>
                <c:pt idx="18">
                  <c:v>13.7</c:v>
                </c:pt>
                <c:pt idx="19">
                  <c:v>14.3</c:v>
                </c:pt>
                <c:pt idx="20">
                  <c:v>13.3</c:v>
                </c:pt>
                <c:pt idx="21">
                  <c:v>13.9</c:v>
                </c:pt>
                <c:pt idx="22">
                  <c:v>13.7</c:v>
                </c:pt>
                <c:pt idx="23">
                  <c:v>14.4</c:v>
                </c:pt>
                <c:pt idx="24">
                  <c:v>14.6</c:v>
                </c:pt>
                <c:pt idx="25">
                  <c:v>13.9</c:v>
                </c:pt>
                <c:pt idx="26">
                  <c:v>13.2</c:v>
                </c:pt>
                <c:pt idx="27">
                  <c:v>14.4</c:v>
                </c:pt>
                <c:pt idx="28">
                  <c:v>14.3</c:v>
                </c:pt>
                <c:pt idx="29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4-40DF-9DFB-70C559D585F2}"/>
            </c:ext>
          </c:extLst>
        </c:ser>
        <c:ser>
          <c:idx val="2"/>
          <c:order val="2"/>
          <c:tx>
            <c:strRef>
              <c:f>'Vending_Machine_Sum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Accuracy'!$F$148:$F$177</c:f>
              <c:numCache>
                <c:formatCode>General</c:formatCode>
                <c:ptCount val="30"/>
                <c:pt idx="0">
                  <c:v>16.47</c:v>
                </c:pt>
                <c:pt idx="1">
                  <c:v>20.11</c:v>
                </c:pt>
                <c:pt idx="2">
                  <c:v>20.88</c:v>
                </c:pt>
                <c:pt idx="3">
                  <c:v>18.75</c:v>
                </c:pt>
                <c:pt idx="4">
                  <c:v>30.58</c:v>
                </c:pt>
                <c:pt idx="5">
                  <c:v>15.4</c:v>
                </c:pt>
                <c:pt idx="6">
                  <c:v>17</c:v>
                </c:pt>
                <c:pt idx="7">
                  <c:v>17.899999999999999</c:v>
                </c:pt>
                <c:pt idx="8">
                  <c:v>14.7</c:v>
                </c:pt>
                <c:pt idx="9">
                  <c:v>19.2</c:v>
                </c:pt>
                <c:pt idx="10">
                  <c:v>11.8</c:v>
                </c:pt>
                <c:pt idx="11">
                  <c:v>11.7</c:v>
                </c:pt>
                <c:pt idx="12">
                  <c:v>12.9</c:v>
                </c:pt>
                <c:pt idx="13">
                  <c:v>12.3</c:v>
                </c:pt>
                <c:pt idx="14">
                  <c:v>14.6</c:v>
                </c:pt>
                <c:pt idx="15">
                  <c:v>14</c:v>
                </c:pt>
                <c:pt idx="16">
                  <c:v>14</c:v>
                </c:pt>
                <c:pt idx="17">
                  <c:v>13.5</c:v>
                </c:pt>
                <c:pt idx="18">
                  <c:v>12.3</c:v>
                </c:pt>
                <c:pt idx="19">
                  <c:v>14.4</c:v>
                </c:pt>
                <c:pt idx="20">
                  <c:v>11</c:v>
                </c:pt>
                <c:pt idx="21">
                  <c:v>12.5</c:v>
                </c:pt>
                <c:pt idx="22">
                  <c:v>11.8</c:v>
                </c:pt>
                <c:pt idx="23">
                  <c:v>10.1</c:v>
                </c:pt>
                <c:pt idx="24">
                  <c:v>12.2</c:v>
                </c:pt>
                <c:pt idx="25">
                  <c:v>12.9</c:v>
                </c:pt>
                <c:pt idx="26">
                  <c:v>10.8</c:v>
                </c:pt>
                <c:pt idx="27">
                  <c:v>12.2</c:v>
                </c:pt>
                <c:pt idx="28">
                  <c:v>10.02</c:v>
                </c:pt>
                <c:pt idx="29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4-40DF-9DFB-70C559D585F2}"/>
            </c:ext>
          </c:extLst>
        </c:ser>
        <c:ser>
          <c:idx val="3"/>
          <c:order val="3"/>
          <c:tx>
            <c:strRef>
              <c:f>'Vending_Machine_Sum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Accuracy'!$G$148:$G$177</c:f>
              <c:numCache>
                <c:formatCode>General</c:formatCode>
                <c:ptCount val="30"/>
                <c:pt idx="0">
                  <c:v>11.91</c:v>
                </c:pt>
                <c:pt idx="1">
                  <c:v>14.61</c:v>
                </c:pt>
                <c:pt idx="2">
                  <c:v>13.23</c:v>
                </c:pt>
                <c:pt idx="3">
                  <c:v>11.12</c:v>
                </c:pt>
                <c:pt idx="4">
                  <c:v>11.94</c:v>
                </c:pt>
                <c:pt idx="5">
                  <c:v>12.8</c:v>
                </c:pt>
                <c:pt idx="6">
                  <c:v>13.5</c:v>
                </c:pt>
                <c:pt idx="7">
                  <c:v>14.2</c:v>
                </c:pt>
                <c:pt idx="8">
                  <c:v>13.7</c:v>
                </c:pt>
                <c:pt idx="9">
                  <c:v>16</c:v>
                </c:pt>
                <c:pt idx="10">
                  <c:v>12.3</c:v>
                </c:pt>
                <c:pt idx="11">
                  <c:v>12.9</c:v>
                </c:pt>
                <c:pt idx="12">
                  <c:v>14</c:v>
                </c:pt>
                <c:pt idx="13">
                  <c:v>13.3</c:v>
                </c:pt>
                <c:pt idx="14">
                  <c:v>14.7</c:v>
                </c:pt>
                <c:pt idx="15">
                  <c:v>13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12.7</c:v>
                </c:pt>
                <c:pt idx="20">
                  <c:v>14.8</c:v>
                </c:pt>
                <c:pt idx="21">
                  <c:v>12.4</c:v>
                </c:pt>
                <c:pt idx="22">
                  <c:v>12.4</c:v>
                </c:pt>
                <c:pt idx="23">
                  <c:v>11.1</c:v>
                </c:pt>
                <c:pt idx="24">
                  <c:v>11.6</c:v>
                </c:pt>
                <c:pt idx="25">
                  <c:v>14.5</c:v>
                </c:pt>
                <c:pt idx="26">
                  <c:v>12.7</c:v>
                </c:pt>
                <c:pt idx="27">
                  <c:v>13.1</c:v>
                </c:pt>
                <c:pt idx="28">
                  <c:v>10.199999999999999</c:v>
                </c:pt>
                <c:pt idx="29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64-40DF-9DFB-70C559D58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Accuracy'!$D$184:$D$213</c:f>
              <c:numCache>
                <c:formatCode>General</c:formatCode>
                <c:ptCount val="30"/>
                <c:pt idx="0">
                  <c:v>14.3</c:v>
                </c:pt>
                <c:pt idx="1">
                  <c:v>14.7</c:v>
                </c:pt>
                <c:pt idx="2">
                  <c:v>15.7</c:v>
                </c:pt>
                <c:pt idx="3">
                  <c:v>15.3</c:v>
                </c:pt>
                <c:pt idx="4">
                  <c:v>17.600000000000001</c:v>
                </c:pt>
                <c:pt idx="5">
                  <c:v>16.3</c:v>
                </c:pt>
                <c:pt idx="6">
                  <c:v>16.399999999999999</c:v>
                </c:pt>
                <c:pt idx="7">
                  <c:v>17.899999999999999</c:v>
                </c:pt>
                <c:pt idx="8">
                  <c:v>18</c:v>
                </c:pt>
                <c:pt idx="9">
                  <c:v>19.5</c:v>
                </c:pt>
                <c:pt idx="10">
                  <c:v>16.100000000000001</c:v>
                </c:pt>
                <c:pt idx="11">
                  <c:v>16.399999999999999</c:v>
                </c:pt>
                <c:pt idx="12">
                  <c:v>17.7</c:v>
                </c:pt>
                <c:pt idx="13">
                  <c:v>17.920000000000002</c:v>
                </c:pt>
                <c:pt idx="14">
                  <c:v>19.7</c:v>
                </c:pt>
                <c:pt idx="15">
                  <c:v>16.100000000000001</c:v>
                </c:pt>
                <c:pt idx="16">
                  <c:v>16.2</c:v>
                </c:pt>
                <c:pt idx="17">
                  <c:v>18.239999999999998</c:v>
                </c:pt>
                <c:pt idx="18">
                  <c:v>17.7</c:v>
                </c:pt>
                <c:pt idx="19">
                  <c:v>19.52</c:v>
                </c:pt>
                <c:pt idx="20">
                  <c:v>16.420000000000002</c:v>
                </c:pt>
                <c:pt idx="21">
                  <c:v>16.2</c:v>
                </c:pt>
                <c:pt idx="22">
                  <c:v>18.04</c:v>
                </c:pt>
                <c:pt idx="23">
                  <c:v>17.920000000000002</c:v>
                </c:pt>
                <c:pt idx="24">
                  <c:v>19</c:v>
                </c:pt>
                <c:pt idx="25">
                  <c:v>16.12</c:v>
                </c:pt>
                <c:pt idx="26">
                  <c:v>16.3</c:v>
                </c:pt>
                <c:pt idx="27">
                  <c:v>18.22</c:v>
                </c:pt>
                <c:pt idx="28">
                  <c:v>17.5</c:v>
                </c:pt>
                <c:pt idx="29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1-45B4-94F7-C9E4B713536E}"/>
            </c:ext>
          </c:extLst>
        </c:ser>
        <c:ser>
          <c:idx val="1"/>
          <c:order val="1"/>
          <c:tx>
            <c:strRef>
              <c:f>'Vending_Machine_Sum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Accuracy'!$E$184:$E$213</c:f>
              <c:numCache>
                <c:formatCode>General</c:formatCode>
                <c:ptCount val="30"/>
                <c:pt idx="0">
                  <c:v>14.5</c:v>
                </c:pt>
                <c:pt idx="1">
                  <c:v>14.4</c:v>
                </c:pt>
                <c:pt idx="2">
                  <c:v>15.9</c:v>
                </c:pt>
                <c:pt idx="3">
                  <c:v>15.2</c:v>
                </c:pt>
                <c:pt idx="4">
                  <c:v>17.100000000000001</c:v>
                </c:pt>
                <c:pt idx="5">
                  <c:v>15.9</c:v>
                </c:pt>
                <c:pt idx="6">
                  <c:v>15.9</c:v>
                </c:pt>
                <c:pt idx="7">
                  <c:v>18.2</c:v>
                </c:pt>
                <c:pt idx="8">
                  <c:v>17.05</c:v>
                </c:pt>
                <c:pt idx="9">
                  <c:v>18.3</c:v>
                </c:pt>
                <c:pt idx="10">
                  <c:v>16.2</c:v>
                </c:pt>
                <c:pt idx="11">
                  <c:v>16.3</c:v>
                </c:pt>
                <c:pt idx="12">
                  <c:v>17.7</c:v>
                </c:pt>
                <c:pt idx="13">
                  <c:v>18</c:v>
                </c:pt>
                <c:pt idx="14">
                  <c:v>20.100000000000001</c:v>
                </c:pt>
                <c:pt idx="15">
                  <c:v>15.9</c:v>
                </c:pt>
                <c:pt idx="16">
                  <c:v>16.2</c:v>
                </c:pt>
                <c:pt idx="17">
                  <c:v>18.100000000000001</c:v>
                </c:pt>
                <c:pt idx="18">
                  <c:v>17.8</c:v>
                </c:pt>
                <c:pt idx="19">
                  <c:v>19.2</c:v>
                </c:pt>
                <c:pt idx="20">
                  <c:v>16.3</c:v>
                </c:pt>
                <c:pt idx="21">
                  <c:v>16.12</c:v>
                </c:pt>
                <c:pt idx="22">
                  <c:v>17.7</c:v>
                </c:pt>
                <c:pt idx="23">
                  <c:v>17.45</c:v>
                </c:pt>
                <c:pt idx="24">
                  <c:v>19.12</c:v>
                </c:pt>
                <c:pt idx="25">
                  <c:v>16.2</c:v>
                </c:pt>
                <c:pt idx="26">
                  <c:v>16.3</c:v>
                </c:pt>
                <c:pt idx="27">
                  <c:v>18.02</c:v>
                </c:pt>
                <c:pt idx="28">
                  <c:v>17.940000000000001</c:v>
                </c:pt>
                <c:pt idx="29">
                  <c:v>18.72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1-45B4-94F7-C9E4B713536E}"/>
            </c:ext>
          </c:extLst>
        </c:ser>
        <c:ser>
          <c:idx val="2"/>
          <c:order val="2"/>
          <c:tx>
            <c:strRef>
              <c:f>'Vending_Machine_Sum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Accuracy'!$F$184:$F$213</c:f>
              <c:numCache>
                <c:formatCode>General</c:formatCode>
                <c:ptCount val="30"/>
                <c:pt idx="0">
                  <c:v>13.7</c:v>
                </c:pt>
                <c:pt idx="1">
                  <c:v>14.8</c:v>
                </c:pt>
                <c:pt idx="2">
                  <c:v>15.5</c:v>
                </c:pt>
                <c:pt idx="3">
                  <c:v>15.2</c:v>
                </c:pt>
                <c:pt idx="4">
                  <c:v>17.2</c:v>
                </c:pt>
                <c:pt idx="5">
                  <c:v>16.399999999999999</c:v>
                </c:pt>
                <c:pt idx="6">
                  <c:v>16.399999999999999</c:v>
                </c:pt>
                <c:pt idx="7">
                  <c:v>18.3</c:v>
                </c:pt>
                <c:pt idx="8">
                  <c:v>18.22</c:v>
                </c:pt>
                <c:pt idx="9">
                  <c:v>19.8</c:v>
                </c:pt>
                <c:pt idx="10">
                  <c:v>16.100000000000001</c:v>
                </c:pt>
                <c:pt idx="11">
                  <c:v>16.399999999999999</c:v>
                </c:pt>
                <c:pt idx="12">
                  <c:v>17.899999999999999</c:v>
                </c:pt>
                <c:pt idx="13">
                  <c:v>18</c:v>
                </c:pt>
                <c:pt idx="14">
                  <c:v>19.7</c:v>
                </c:pt>
                <c:pt idx="15">
                  <c:v>16</c:v>
                </c:pt>
                <c:pt idx="16">
                  <c:v>16</c:v>
                </c:pt>
                <c:pt idx="17">
                  <c:v>18.32</c:v>
                </c:pt>
                <c:pt idx="18">
                  <c:v>17.82</c:v>
                </c:pt>
                <c:pt idx="19">
                  <c:v>19.14</c:v>
                </c:pt>
                <c:pt idx="20">
                  <c:v>16.22</c:v>
                </c:pt>
                <c:pt idx="21">
                  <c:v>16.2</c:v>
                </c:pt>
                <c:pt idx="22">
                  <c:v>17.82</c:v>
                </c:pt>
                <c:pt idx="23">
                  <c:v>17.600000000000001</c:v>
                </c:pt>
                <c:pt idx="24">
                  <c:v>18.7</c:v>
                </c:pt>
                <c:pt idx="25">
                  <c:v>16.399999999999999</c:v>
                </c:pt>
                <c:pt idx="26">
                  <c:v>16.22</c:v>
                </c:pt>
                <c:pt idx="27">
                  <c:v>18.04</c:v>
                </c:pt>
                <c:pt idx="28">
                  <c:v>17.7</c:v>
                </c:pt>
                <c:pt idx="29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1-45B4-94F7-C9E4B713536E}"/>
            </c:ext>
          </c:extLst>
        </c:ser>
        <c:ser>
          <c:idx val="3"/>
          <c:order val="3"/>
          <c:tx>
            <c:strRef>
              <c:f>'Vending_Machine_Sum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Accuracy'!$G$184:$G$213</c:f>
              <c:numCache>
                <c:formatCode>General</c:formatCode>
                <c:ptCount val="30"/>
                <c:pt idx="0">
                  <c:v>14.4</c:v>
                </c:pt>
                <c:pt idx="1">
                  <c:v>14.2</c:v>
                </c:pt>
                <c:pt idx="2">
                  <c:v>15.9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16.2</c:v>
                </c:pt>
                <c:pt idx="6">
                  <c:v>16.100000000000001</c:v>
                </c:pt>
                <c:pt idx="7">
                  <c:v>17.5</c:v>
                </c:pt>
                <c:pt idx="8">
                  <c:v>17.899999999999999</c:v>
                </c:pt>
                <c:pt idx="9">
                  <c:v>19.5</c:v>
                </c:pt>
                <c:pt idx="10">
                  <c:v>16.2</c:v>
                </c:pt>
                <c:pt idx="11">
                  <c:v>16.5</c:v>
                </c:pt>
                <c:pt idx="12">
                  <c:v>17.72</c:v>
                </c:pt>
                <c:pt idx="13">
                  <c:v>18.12</c:v>
                </c:pt>
                <c:pt idx="14">
                  <c:v>19.5</c:v>
                </c:pt>
                <c:pt idx="15">
                  <c:v>15.92</c:v>
                </c:pt>
                <c:pt idx="16">
                  <c:v>16.100000000000001</c:v>
                </c:pt>
                <c:pt idx="17">
                  <c:v>17.739999999999998</c:v>
                </c:pt>
                <c:pt idx="18">
                  <c:v>18.100000000000001</c:v>
                </c:pt>
                <c:pt idx="19">
                  <c:v>20</c:v>
                </c:pt>
                <c:pt idx="20">
                  <c:v>16.12</c:v>
                </c:pt>
                <c:pt idx="21">
                  <c:v>16.3</c:v>
                </c:pt>
                <c:pt idx="22">
                  <c:v>17.55</c:v>
                </c:pt>
                <c:pt idx="23">
                  <c:v>17.420000000000002</c:v>
                </c:pt>
                <c:pt idx="24">
                  <c:v>19.02</c:v>
                </c:pt>
                <c:pt idx="25">
                  <c:v>16.399999999999999</c:v>
                </c:pt>
                <c:pt idx="26">
                  <c:v>16.2</c:v>
                </c:pt>
                <c:pt idx="27">
                  <c:v>17.84</c:v>
                </c:pt>
                <c:pt idx="28">
                  <c:v>17.7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1-45B4-94F7-C9E4B713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 (Sum)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Accuracy'!$D$220:$D$249</c:f>
              <c:numCache>
                <c:formatCode>General</c:formatCode>
                <c:ptCount val="30"/>
                <c:pt idx="0">
                  <c:v>9.5500000000000007</c:v>
                </c:pt>
                <c:pt idx="1">
                  <c:v>8.0399999999999991</c:v>
                </c:pt>
                <c:pt idx="2">
                  <c:v>11.22</c:v>
                </c:pt>
                <c:pt idx="3">
                  <c:v>11.73</c:v>
                </c:pt>
                <c:pt idx="4">
                  <c:v>11.77</c:v>
                </c:pt>
                <c:pt idx="5">
                  <c:v>9.3000000000000007</c:v>
                </c:pt>
                <c:pt idx="6">
                  <c:v>9.1</c:v>
                </c:pt>
                <c:pt idx="7">
                  <c:v>9.6999999999999993</c:v>
                </c:pt>
                <c:pt idx="8">
                  <c:v>9.6999999999999993</c:v>
                </c:pt>
                <c:pt idx="9">
                  <c:v>10.199999999999999</c:v>
                </c:pt>
                <c:pt idx="10">
                  <c:v>10.199999999999999</c:v>
                </c:pt>
                <c:pt idx="11">
                  <c:v>9.9</c:v>
                </c:pt>
                <c:pt idx="12">
                  <c:v>10.5</c:v>
                </c:pt>
                <c:pt idx="13">
                  <c:v>9.51</c:v>
                </c:pt>
                <c:pt idx="14">
                  <c:v>11.6</c:v>
                </c:pt>
                <c:pt idx="15">
                  <c:v>9.81</c:v>
                </c:pt>
                <c:pt idx="16">
                  <c:v>9.11</c:v>
                </c:pt>
                <c:pt idx="17">
                  <c:v>10.41</c:v>
                </c:pt>
                <c:pt idx="18">
                  <c:v>10.199999999999999</c:v>
                </c:pt>
                <c:pt idx="19">
                  <c:v>11.72</c:v>
                </c:pt>
                <c:pt idx="20">
                  <c:v>10.44</c:v>
                </c:pt>
                <c:pt idx="21">
                  <c:v>9.91</c:v>
                </c:pt>
                <c:pt idx="22">
                  <c:v>11.2</c:v>
                </c:pt>
                <c:pt idx="23">
                  <c:v>10.31</c:v>
                </c:pt>
                <c:pt idx="24">
                  <c:v>11.51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E-4769-847A-174EF737189C}"/>
            </c:ext>
          </c:extLst>
        </c:ser>
        <c:ser>
          <c:idx val="1"/>
          <c:order val="1"/>
          <c:tx>
            <c:strRef>
              <c:f>'Vending_Machine_Sum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Accuracy'!$E$220:$E$249</c:f>
              <c:numCache>
                <c:formatCode>General</c:formatCode>
                <c:ptCount val="30"/>
                <c:pt idx="0">
                  <c:v>8.9700000000000006</c:v>
                </c:pt>
                <c:pt idx="1">
                  <c:v>9.34</c:v>
                </c:pt>
                <c:pt idx="2">
                  <c:v>11.01</c:v>
                </c:pt>
                <c:pt idx="3">
                  <c:v>11.62</c:v>
                </c:pt>
                <c:pt idx="4">
                  <c:v>11.49</c:v>
                </c:pt>
                <c:pt idx="5">
                  <c:v>9.1</c:v>
                </c:pt>
                <c:pt idx="6">
                  <c:v>8.8000000000000007</c:v>
                </c:pt>
                <c:pt idx="7">
                  <c:v>9.5</c:v>
                </c:pt>
                <c:pt idx="8">
                  <c:v>9.9</c:v>
                </c:pt>
                <c:pt idx="9">
                  <c:v>10</c:v>
                </c:pt>
                <c:pt idx="10">
                  <c:v>9.81</c:v>
                </c:pt>
                <c:pt idx="11">
                  <c:v>8.8000000000000007</c:v>
                </c:pt>
                <c:pt idx="12">
                  <c:v>10.210000000000001</c:v>
                </c:pt>
                <c:pt idx="13">
                  <c:v>10.210000000000001</c:v>
                </c:pt>
                <c:pt idx="14">
                  <c:v>10.199999999999999</c:v>
                </c:pt>
                <c:pt idx="15">
                  <c:v>9.2200000000000006</c:v>
                </c:pt>
                <c:pt idx="16">
                  <c:v>10.11</c:v>
                </c:pt>
                <c:pt idx="17">
                  <c:v>10.119999999999999</c:v>
                </c:pt>
                <c:pt idx="18">
                  <c:v>10.52</c:v>
                </c:pt>
                <c:pt idx="19">
                  <c:v>10.8</c:v>
                </c:pt>
                <c:pt idx="20">
                  <c:v>10.64</c:v>
                </c:pt>
                <c:pt idx="21">
                  <c:v>11.02</c:v>
                </c:pt>
                <c:pt idx="22">
                  <c:v>11.21</c:v>
                </c:pt>
                <c:pt idx="23">
                  <c:v>11.33</c:v>
                </c:pt>
                <c:pt idx="24">
                  <c:v>12</c:v>
                </c:pt>
                <c:pt idx="25">
                  <c:v>10.119999999999999</c:v>
                </c:pt>
                <c:pt idx="26">
                  <c:v>10.31</c:v>
                </c:pt>
                <c:pt idx="27">
                  <c:v>11.7</c:v>
                </c:pt>
                <c:pt idx="28">
                  <c:v>11.35</c:v>
                </c:pt>
                <c:pt idx="29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E-4769-847A-174EF737189C}"/>
            </c:ext>
          </c:extLst>
        </c:ser>
        <c:ser>
          <c:idx val="2"/>
          <c:order val="2"/>
          <c:tx>
            <c:strRef>
              <c:f>'Vending_Machine_Sum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Accuracy'!$F$220:$F$249</c:f>
              <c:numCache>
                <c:formatCode>General</c:formatCode>
                <c:ptCount val="30"/>
                <c:pt idx="0">
                  <c:v>11.21</c:v>
                </c:pt>
                <c:pt idx="1">
                  <c:v>9.61</c:v>
                </c:pt>
                <c:pt idx="2">
                  <c:v>11.99</c:v>
                </c:pt>
                <c:pt idx="3">
                  <c:v>9.68</c:v>
                </c:pt>
                <c:pt idx="4">
                  <c:v>13.04</c:v>
                </c:pt>
                <c:pt idx="5">
                  <c:v>9.4</c:v>
                </c:pt>
                <c:pt idx="6">
                  <c:v>9</c:v>
                </c:pt>
                <c:pt idx="7">
                  <c:v>9.6999999999999993</c:v>
                </c:pt>
                <c:pt idx="8">
                  <c:v>9.5</c:v>
                </c:pt>
                <c:pt idx="9">
                  <c:v>9.8000000000000007</c:v>
                </c:pt>
                <c:pt idx="10">
                  <c:v>9.9</c:v>
                </c:pt>
                <c:pt idx="11">
                  <c:v>9.5</c:v>
                </c:pt>
                <c:pt idx="12">
                  <c:v>10.1</c:v>
                </c:pt>
                <c:pt idx="13">
                  <c:v>10.61</c:v>
                </c:pt>
                <c:pt idx="14">
                  <c:v>10.5</c:v>
                </c:pt>
                <c:pt idx="15">
                  <c:v>10.7</c:v>
                </c:pt>
                <c:pt idx="16">
                  <c:v>9.7100000000000009</c:v>
                </c:pt>
                <c:pt idx="17">
                  <c:v>11.11</c:v>
                </c:pt>
                <c:pt idx="18">
                  <c:v>11.42</c:v>
                </c:pt>
                <c:pt idx="19">
                  <c:v>11.6</c:v>
                </c:pt>
                <c:pt idx="20">
                  <c:v>10.52</c:v>
                </c:pt>
                <c:pt idx="21">
                  <c:v>9.6199999999999992</c:v>
                </c:pt>
                <c:pt idx="22">
                  <c:v>11.51</c:v>
                </c:pt>
                <c:pt idx="23">
                  <c:v>10.62</c:v>
                </c:pt>
                <c:pt idx="24">
                  <c:v>11.8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E-4769-847A-174EF737189C}"/>
            </c:ext>
          </c:extLst>
        </c:ser>
        <c:ser>
          <c:idx val="3"/>
          <c:order val="3"/>
          <c:tx>
            <c:strRef>
              <c:f>'Vending_Machine_Sum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Accuracy'!$G$220:$G$249</c:f>
              <c:numCache>
                <c:formatCode>General</c:formatCode>
                <c:ptCount val="30"/>
                <c:pt idx="0">
                  <c:v>9.89</c:v>
                </c:pt>
                <c:pt idx="1">
                  <c:v>11.93</c:v>
                </c:pt>
                <c:pt idx="2">
                  <c:v>10.65</c:v>
                </c:pt>
                <c:pt idx="3">
                  <c:v>11.18</c:v>
                </c:pt>
                <c:pt idx="4">
                  <c:v>12.2</c:v>
                </c:pt>
                <c:pt idx="5">
                  <c:v>9.3000000000000007</c:v>
                </c:pt>
                <c:pt idx="6">
                  <c:v>8.9</c:v>
                </c:pt>
                <c:pt idx="7">
                  <c:v>9.9</c:v>
                </c:pt>
                <c:pt idx="8">
                  <c:v>9.6</c:v>
                </c:pt>
                <c:pt idx="9">
                  <c:v>9.8000000000000007</c:v>
                </c:pt>
                <c:pt idx="10">
                  <c:v>9.1999999999999993</c:v>
                </c:pt>
                <c:pt idx="11">
                  <c:v>8.6</c:v>
                </c:pt>
                <c:pt idx="12">
                  <c:v>9.5</c:v>
                </c:pt>
                <c:pt idx="13">
                  <c:v>9.4</c:v>
                </c:pt>
                <c:pt idx="14">
                  <c:v>9.61</c:v>
                </c:pt>
                <c:pt idx="15">
                  <c:v>9.61</c:v>
                </c:pt>
                <c:pt idx="16">
                  <c:v>8.83</c:v>
                </c:pt>
                <c:pt idx="17">
                  <c:v>9.7100000000000009</c:v>
                </c:pt>
                <c:pt idx="18">
                  <c:v>10.11</c:v>
                </c:pt>
                <c:pt idx="19">
                  <c:v>11.7</c:v>
                </c:pt>
                <c:pt idx="20">
                  <c:v>11.7</c:v>
                </c:pt>
                <c:pt idx="21">
                  <c:v>10</c:v>
                </c:pt>
                <c:pt idx="22">
                  <c:v>10.51</c:v>
                </c:pt>
                <c:pt idx="23">
                  <c:v>10.63</c:v>
                </c:pt>
                <c:pt idx="24">
                  <c:v>11.43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E-4769-847A-174EF7371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MazeComplete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Accuracy'!$D$4:$D$33</c:f>
              <c:numCache>
                <c:formatCode>General</c:formatCode>
                <c:ptCount val="30"/>
                <c:pt idx="0">
                  <c:v>38.67</c:v>
                </c:pt>
                <c:pt idx="1">
                  <c:v>42.17</c:v>
                </c:pt>
                <c:pt idx="2">
                  <c:v>43.21</c:v>
                </c:pt>
                <c:pt idx="3">
                  <c:v>38.159999999999997</c:v>
                </c:pt>
                <c:pt idx="4">
                  <c:v>36.36</c:v>
                </c:pt>
                <c:pt idx="5">
                  <c:v>53.38</c:v>
                </c:pt>
                <c:pt idx="6">
                  <c:v>52.34</c:v>
                </c:pt>
                <c:pt idx="7">
                  <c:v>52.11</c:v>
                </c:pt>
                <c:pt idx="8">
                  <c:v>49.27</c:v>
                </c:pt>
                <c:pt idx="9">
                  <c:v>49.35</c:v>
                </c:pt>
                <c:pt idx="10">
                  <c:v>59.09</c:v>
                </c:pt>
                <c:pt idx="11">
                  <c:v>60</c:v>
                </c:pt>
                <c:pt idx="12">
                  <c:v>60.85</c:v>
                </c:pt>
                <c:pt idx="13">
                  <c:v>60.28</c:v>
                </c:pt>
                <c:pt idx="14">
                  <c:v>59.54</c:v>
                </c:pt>
                <c:pt idx="15">
                  <c:v>61.5</c:v>
                </c:pt>
                <c:pt idx="16">
                  <c:v>64.5</c:v>
                </c:pt>
                <c:pt idx="17">
                  <c:v>62.4</c:v>
                </c:pt>
                <c:pt idx="18">
                  <c:v>63.5</c:v>
                </c:pt>
                <c:pt idx="19">
                  <c:v>61.1</c:v>
                </c:pt>
                <c:pt idx="20">
                  <c:v>71.7</c:v>
                </c:pt>
                <c:pt idx="21">
                  <c:v>72.3</c:v>
                </c:pt>
                <c:pt idx="22">
                  <c:v>70.3</c:v>
                </c:pt>
                <c:pt idx="23">
                  <c:v>70.900000000000006</c:v>
                </c:pt>
                <c:pt idx="24">
                  <c:v>69.8</c:v>
                </c:pt>
                <c:pt idx="25">
                  <c:v>77</c:v>
                </c:pt>
                <c:pt idx="26">
                  <c:v>81.2</c:v>
                </c:pt>
                <c:pt idx="27">
                  <c:v>75.900000000000006</c:v>
                </c:pt>
                <c:pt idx="28">
                  <c:v>73.5</c:v>
                </c:pt>
                <c:pt idx="29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AF-89DF-439C39B464CE}"/>
            </c:ext>
          </c:extLst>
        </c:ser>
        <c:ser>
          <c:idx val="1"/>
          <c:order val="1"/>
          <c:tx>
            <c:strRef>
              <c:f>'MazeComplete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14.55</c:v>
                </c:pt>
                <c:pt idx="16">
                  <c:v>38.75</c:v>
                </c:pt>
                <c:pt idx="17">
                  <c:v>34.92</c:v>
                </c:pt>
                <c:pt idx="18">
                  <c:v>45.6</c:v>
                </c:pt>
                <c:pt idx="19">
                  <c:v>39.299999999999997</c:v>
                </c:pt>
                <c:pt idx="20">
                  <c:v>51.4</c:v>
                </c:pt>
                <c:pt idx="21">
                  <c:v>50.06</c:v>
                </c:pt>
                <c:pt idx="22">
                  <c:v>47.36</c:v>
                </c:pt>
                <c:pt idx="23">
                  <c:v>51.3</c:v>
                </c:pt>
                <c:pt idx="24">
                  <c:v>51.56</c:v>
                </c:pt>
                <c:pt idx="25">
                  <c:v>51.11</c:v>
                </c:pt>
                <c:pt idx="26">
                  <c:v>51.16</c:v>
                </c:pt>
                <c:pt idx="27">
                  <c:v>48.65</c:v>
                </c:pt>
                <c:pt idx="28">
                  <c:v>53.01</c:v>
                </c:pt>
                <c:pt idx="29">
                  <c:v>52.16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0-40AF-89DF-439C39B464CE}"/>
            </c:ext>
          </c:extLst>
        </c:ser>
        <c:ser>
          <c:idx val="2"/>
          <c:order val="2"/>
          <c:tx>
            <c:strRef>
              <c:f>'MazeComplete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Accuracy'!$F$4:$F$33</c:f>
              <c:numCache>
                <c:formatCode>General</c:formatCode>
                <c:ptCount val="30"/>
                <c:pt idx="0">
                  <c:v>59.62</c:v>
                </c:pt>
                <c:pt idx="1">
                  <c:v>46.88</c:v>
                </c:pt>
                <c:pt idx="2">
                  <c:v>53.33</c:v>
                </c:pt>
                <c:pt idx="3">
                  <c:v>43.43</c:v>
                </c:pt>
                <c:pt idx="4">
                  <c:v>43.28</c:v>
                </c:pt>
                <c:pt idx="5">
                  <c:v>53.55</c:v>
                </c:pt>
                <c:pt idx="6">
                  <c:v>47.8</c:v>
                </c:pt>
                <c:pt idx="7">
                  <c:v>48.2</c:v>
                </c:pt>
                <c:pt idx="8">
                  <c:v>45.3</c:v>
                </c:pt>
                <c:pt idx="9">
                  <c:v>53.81</c:v>
                </c:pt>
                <c:pt idx="10">
                  <c:v>54.12</c:v>
                </c:pt>
                <c:pt idx="11">
                  <c:v>48.09</c:v>
                </c:pt>
                <c:pt idx="12">
                  <c:v>49.2</c:v>
                </c:pt>
                <c:pt idx="13">
                  <c:v>46.08</c:v>
                </c:pt>
                <c:pt idx="14">
                  <c:v>50.9</c:v>
                </c:pt>
                <c:pt idx="15">
                  <c:v>51.3</c:v>
                </c:pt>
                <c:pt idx="16">
                  <c:v>48.5</c:v>
                </c:pt>
                <c:pt idx="17">
                  <c:v>47.9</c:v>
                </c:pt>
                <c:pt idx="18">
                  <c:v>49.4</c:v>
                </c:pt>
                <c:pt idx="19">
                  <c:v>47.6</c:v>
                </c:pt>
                <c:pt idx="20">
                  <c:v>53.4</c:v>
                </c:pt>
                <c:pt idx="21">
                  <c:v>47.2</c:v>
                </c:pt>
                <c:pt idx="22">
                  <c:v>49.1</c:v>
                </c:pt>
                <c:pt idx="23">
                  <c:v>47.1</c:v>
                </c:pt>
                <c:pt idx="24">
                  <c:v>49.8</c:v>
                </c:pt>
                <c:pt idx="25">
                  <c:v>53.3</c:v>
                </c:pt>
                <c:pt idx="26">
                  <c:v>47.1</c:v>
                </c:pt>
                <c:pt idx="27">
                  <c:v>50.3</c:v>
                </c:pt>
                <c:pt idx="28">
                  <c:v>47.7</c:v>
                </c:pt>
                <c:pt idx="29">
                  <c:v>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0-40AF-89DF-439C39B464CE}"/>
            </c:ext>
          </c:extLst>
        </c:ser>
        <c:ser>
          <c:idx val="3"/>
          <c:order val="3"/>
          <c:tx>
            <c:strRef>
              <c:f>'MazeComplete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Accuracy'!$G$4:$G$33</c:f>
              <c:numCache>
                <c:formatCode>General</c:formatCode>
                <c:ptCount val="30"/>
                <c:pt idx="0">
                  <c:v>86.67</c:v>
                </c:pt>
                <c:pt idx="1">
                  <c:v>75</c:v>
                </c:pt>
                <c:pt idx="2">
                  <c:v>80</c:v>
                </c:pt>
                <c:pt idx="3">
                  <c:v>71.430000000000007</c:v>
                </c:pt>
                <c:pt idx="4">
                  <c:v>83.33</c:v>
                </c:pt>
                <c:pt idx="5">
                  <c:v>78.08</c:v>
                </c:pt>
                <c:pt idx="6">
                  <c:v>73.680000000000007</c:v>
                </c:pt>
                <c:pt idx="7">
                  <c:v>78.12</c:v>
                </c:pt>
                <c:pt idx="8">
                  <c:v>69.33</c:v>
                </c:pt>
                <c:pt idx="9">
                  <c:v>67.209999999999994</c:v>
                </c:pt>
                <c:pt idx="10">
                  <c:v>55.81</c:v>
                </c:pt>
                <c:pt idx="11">
                  <c:v>54.71</c:v>
                </c:pt>
                <c:pt idx="12">
                  <c:v>54.44</c:v>
                </c:pt>
                <c:pt idx="13">
                  <c:v>55.51</c:v>
                </c:pt>
                <c:pt idx="14">
                  <c:v>54.9</c:v>
                </c:pt>
                <c:pt idx="15">
                  <c:v>58</c:v>
                </c:pt>
                <c:pt idx="16">
                  <c:v>59.2</c:v>
                </c:pt>
                <c:pt idx="17">
                  <c:v>56</c:v>
                </c:pt>
                <c:pt idx="18">
                  <c:v>54.6</c:v>
                </c:pt>
                <c:pt idx="19">
                  <c:v>54.8</c:v>
                </c:pt>
                <c:pt idx="20">
                  <c:v>65.599999999999994</c:v>
                </c:pt>
                <c:pt idx="21">
                  <c:v>66.099999999999994</c:v>
                </c:pt>
                <c:pt idx="22">
                  <c:v>61.5</c:v>
                </c:pt>
                <c:pt idx="23">
                  <c:v>58.73</c:v>
                </c:pt>
                <c:pt idx="24">
                  <c:v>61.4</c:v>
                </c:pt>
                <c:pt idx="25">
                  <c:v>72.099999999999994</c:v>
                </c:pt>
                <c:pt idx="26">
                  <c:v>71.400000000000006</c:v>
                </c:pt>
                <c:pt idx="27">
                  <c:v>68.7</c:v>
                </c:pt>
                <c:pt idx="28">
                  <c:v>67.400000000000006</c:v>
                </c:pt>
                <c:pt idx="29">
                  <c:v>64.7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0-40AF-89DF-439C39B4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Accuracy'!$D$40:$D$69</c:f>
              <c:numCache>
                <c:formatCode>General</c:formatCode>
                <c:ptCount val="30"/>
                <c:pt idx="0">
                  <c:v>49.4</c:v>
                </c:pt>
                <c:pt idx="1">
                  <c:v>49.2</c:v>
                </c:pt>
                <c:pt idx="2">
                  <c:v>51.4</c:v>
                </c:pt>
                <c:pt idx="3">
                  <c:v>45.5</c:v>
                </c:pt>
                <c:pt idx="4">
                  <c:v>47.3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49.4</c:v>
                </c:pt>
                <c:pt idx="12">
                  <c:v>48</c:v>
                </c:pt>
                <c:pt idx="13">
                  <c:v>51.4</c:v>
                </c:pt>
                <c:pt idx="14">
                  <c:v>50.7</c:v>
                </c:pt>
                <c:pt idx="15">
                  <c:v>46</c:v>
                </c:pt>
                <c:pt idx="16">
                  <c:v>44.4</c:v>
                </c:pt>
                <c:pt idx="17">
                  <c:v>44.3</c:v>
                </c:pt>
                <c:pt idx="18">
                  <c:v>47.8</c:v>
                </c:pt>
                <c:pt idx="19">
                  <c:v>46.6</c:v>
                </c:pt>
                <c:pt idx="20">
                  <c:v>51.3</c:v>
                </c:pt>
                <c:pt idx="21">
                  <c:v>51.1</c:v>
                </c:pt>
                <c:pt idx="22">
                  <c:v>52.1</c:v>
                </c:pt>
                <c:pt idx="23">
                  <c:v>52.8</c:v>
                </c:pt>
                <c:pt idx="24">
                  <c:v>51</c:v>
                </c:pt>
                <c:pt idx="25">
                  <c:v>58</c:v>
                </c:pt>
                <c:pt idx="26">
                  <c:v>54.6</c:v>
                </c:pt>
                <c:pt idx="27">
                  <c:v>52.8</c:v>
                </c:pt>
                <c:pt idx="28">
                  <c:v>55.3</c:v>
                </c:pt>
                <c:pt idx="29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3-4485-9446-CDFE8340558B}"/>
            </c:ext>
          </c:extLst>
        </c:ser>
        <c:ser>
          <c:idx val="1"/>
          <c:order val="1"/>
          <c:tx>
            <c:strRef>
              <c:f>'MazeComplete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Accuracy'!$E$40:$E$69</c:f>
              <c:numCache>
                <c:formatCode>General</c:formatCode>
                <c:ptCount val="30"/>
                <c:pt idx="0">
                  <c:v>48.8</c:v>
                </c:pt>
                <c:pt idx="1">
                  <c:v>49.5</c:v>
                </c:pt>
                <c:pt idx="2">
                  <c:v>50.8</c:v>
                </c:pt>
                <c:pt idx="3">
                  <c:v>47.2</c:v>
                </c:pt>
                <c:pt idx="4">
                  <c:v>46.5</c:v>
                </c:pt>
                <c:pt idx="5">
                  <c:v>40.1</c:v>
                </c:pt>
                <c:pt idx="6">
                  <c:v>41.2</c:v>
                </c:pt>
                <c:pt idx="7">
                  <c:v>41.8</c:v>
                </c:pt>
                <c:pt idx="8">
                  <c:v>40</c:v>
                </c:pt>
                <c:pt idx="9">
                  <c:v>38.299999999999997</c:v>
                </c:pt>
                <c:pt idx="10">
                  <c:v>45.9</c:v>
                </c:pt>
                <c:pt idx="11">
                  <c:v>46.6</c:v>
                </c:pt>
                <c:pt idx="12">
                  <c:v>47.1</c:v>
                </c:pt>
                <c:pt idx="13">
                  <c:v>46.4</c:v>
                </c:pt>
                <c:pt idx="14">
                  <c:v>45.5</c:v>
                </c:pt>
                <c:pt idx="15">
                  <c:v>44.7</c:v>
                </c:pt>
                <c:pt idx="16">
                  <c:v>46.2</c:v>
                </c:pt>
                <c:pt idx="17">
                  <c:v>44.3</c:v>
                </c:pt>
                <c:pt idx="18">
                  <c:v>41.9</c:v>
                </c:pt>
                <c:pt idx="19">
                  <c:v>43.5</c:v>
                </c:pt>
                <c:pt idx="20">
                  <c:v>60.6</c:v>
                </c:pt>
                <c:pt idx="21">
                  <c:v>61.5</c:v>
                </c:pt>
                <c:pt idx="22">
                  <c:v>56.2</c:v>
                </c:pt>
                <c:pt idx="23">
                  <c:v>58.9</c:v>
                </c:pt>
                <c:pt idx="24">
                  <c:v>53.9</c:v>
                </c:pt>
                <c:pt idx="25">
                  <c:v>55.1</c:v>
                </c:pt>
                <c:pt idx="26">
                  <c:v>54.7</c:v>
                </c:pt>
                <c:pt idx="27">
                  <c:v>52.8</c:v>
                </c:pt>
                <c:pt idx="28">
                  <c:v>54.4</c:v>
                </c:pt>
                <c:pt idx="29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3-4485-9446-CDFE8340558B}"/>
            </c:ext>
          </c:extLst>
        </c:ser>
        <c:ser>
          <c:idx val="2"/>
          <c:order val="2"/>
          <c:tx>
            <c:strRef>
              <c:f>'MazeComplete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Accuracy'!$F$40:$F$69</c:f>
              <c:numCache>
                <c:formatCode>General</c:formatCode>
                <c:ptCount val="30"/>
                <c:pt idx="0">
                  <c:v>46.4</c:v>
                </c:pt>
                <c:pt idx="1">
                  <c:v>51.9</c:v>
                </c:pt>
                <c:pt idx="2">
                  <c:v>51.3</c:v>
                </c:pt>
                <c:pt idx="3">
                  <c:v>53.2</c:v>
                </c:pt>
                <c:pt idx="4">
                  <c:v>49.1</c:v>
                </c:pt>
                <c:pt idx="5">
                  <c:v>48.1</c:v>
                </c:pt>
                <c:pt idx="6">
                  <c:v>52.7</c:v>
                </c:pt>
                <c:pt idx="7">
                  <c:v>51.9</c:v>
                </c:pt>
                <c:pt idx="8">
                  <c:v>52.4</c:v>
                </c:pt>
                <c:pt idx="9">
                  <c:v>50</c:v>
                </c:pt>
                <c:pt idx="10">
                  <c:v>54.2</c:v>
                </c:pt>
                <c:pt idx="11">
                  <c:v>46.9</c:v>
                </c:pt>
                <c:pt idx="12">
                  <c:v>48.6</c:v>
                </c:pt>
                <c:pt idx="13">
                  <c:v>46.3</c:v>
                </c:pt>
                <c:pt idx="14">
                  <c:v>51.6</c:v>
                </c:pt>
                <c:pt idx="15">
                  <c:v>53.9</c:v>
                </c:pt>
                <c:pt idx="16">
                  <c:v>47.9</c:v>
                </c:pt>
                <c:pt idx="17">
                  <c:v>48.7</c:v>
                </c:pt>
                <c:pt idx="18">
                  <c:v>46.7</c:v>
                </c:pt>
                <c:pt idx="19">
                  <c:v>50.7</c:v>
                </c:pt>
                <c:pt idx="20">
                  <c:v>53.5</c:v>
                </c:pt>
                <c:pt idx="21">
                  <c:v>48.1</c:v>
                </c:pt>
                <c:pt idx="22">
                  <c:v>49.3</c:v>
                </c:pt>
                <c:pt idx="23">
                  <c:v>45.8</c:v>
                </c:pt>
                <c:pt idx="24">
                  <c:v>50.1</c:v>
                </c:pt>
                <c:pt idx="25">
                  <c:v>53.4</c:v>
                </c:pt>
                <c:pt idx="26">
                  <c:v>47.7</c:v>
                </c:pt>
                <c:pt idx="27">
                  <c:v>49.9</c:v>
                </c:pt>
                <c:pt idx="28">
                  <c:v>46.2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3-4485-9446-CDFE8340558B}"/>
            </c:ext>
          </c:extLst>
        </c:ser>
        <c:ser>
          <c:idx val="3"/>
          <c:order val="3"/>
          <c:tx>
            <c:strRef>
              <c:f>'MazeComplete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Accuracy'!$G$40:$G$69</c:f>
              <c:numCache>
                <c:formatCode>General</c:formatCode>
                <c:ptCount val="30"/>
                <c:pt idx="0">
                  <c:v>47.1</c:v>
                </c:pt>
                <c:pt idx="1">
                  <c:v>47.6</c:v>
                </c:pt>
                <c:pt idx="2">
                  <c:v>49.9</c:v>
                </c:pt>
                <c:pt idx="3">
                  <c:v>45.7</c:v>
                </c:pt>
                <c:pt idx="4">
                  <c:v>45.7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49.7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43.1</c:v>
                </c:pt>
                <c:pt idx="16">
                  <c:v>43.1</c:v>
                </c:pt>
                <c:pt idx="17">
                  <c:v>42.6</c:v>
                </c:pt>
                <c:pt idx="18">
                  <c:v>46.1</c:v>
                </c:pt>
                <c:pt idx="19">
                  <c:v>45.7</c:v>
                </c:pt>
                <c:pt idx="20">
                  <c:v>49.5</c:v>
                </c:pt>
                <c:pt idx="21">
                  <c:v>49</c:v>
                </c:pt>
                <c:pt idx="22">
                  <c:v>48</c:v>
                </c:pt>
                <c:pt idx="23">
                  <c:v>51</c:v>
                </c:pt>
                <c:pt idx="24">
                  <c:v>49.2</c:v>
                </c:pt>
                <c:pt idx="25">
                  <c:v>50.6</c:v>
                </c:pt>
                <c:pt idx="26">
                  <c:v>50.1</c:v>
                </c:pt>
                <c:pt idx="27">
                  <c:v>48.8</c:v>
                </c:pt>
                <c:pt idx="28">
                  <c:v>53.1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3-4485-9446-CDFE834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Accuracy'!$D$76:$D$105</c:f>
              <c:numCache>
                <c:formatCode>General</c:formatCode>
                <c:ptCount val="30"/>
                <c:pt idx="0">
                  <c:v>50.1</c:v>
                </c:pt>
                <c:pt idx="1">
                  <c:v>50.4</c:v>
                </c:pt>
                <c:pt idx="2">
                  <c:v>52</c:v>
                </c:pt>
                <c:pt idx="3">
                  <c:v>48.6</c:v>
                </c:pt>
                <c:pt idx="4">
                  <c:v>49.1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51.5</c:v>
                </c:pt>
                <c:pt idx="14">
                  <c:v>50.7</c:v>
                </c:pt>
                <c:pt idx="15">
                  <c:v>44.5</c:v>
                </c:pt>
                <c:pt idx="16">
                  <c:v>43.6</c:v>
                </c:pt>
                <c:pt idx="17">
                  <c:v>44.3</c:v>
                </c:pt>
                <c:pt idx="18">
                  <c:v>46</c:v>
                </c:pt>
                <c:pt idx="19">
                  <c:v>46.6</c:v>
                </c:pt>
                <c:pt idx="20">
                  <c:v>51.3</c:v>
                </c:pt>
                <c:pt idx="21">
                  <c:v>52</c:v>
                </c:pt>
                <c:pt idx="22">
                  <c:v>49.5</c:v>
                </c:pt>
                <c:pt idx="23">
                  <c:v>51.5</c:v>
                </c:pt>
                <c:pt idx="24">
                  <c:v>50.8</c:v>
                </c:pt>
                <c:pt idx="25">
                  <c:v>54.9</c:v>
                </c:pt>
                <c:pt idx="26">
                  <c:v>55.3</c:v>
                </c:pt>
                <c:pt idx="27">
                  <c:v>53.4</c:v>
                </c:pt>
                <c:pt idx="28">
                  <c:v>56.2</c:v>
                </c:pt>
                <c:pt idx="29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3-4465-81B9-A9138DE92D3E}"/>
            </c:ext>
          </c:extLst>
        </c:ser>
        <c:ser>
          <c:idx val="1"/>
          <c:order val="1"/>
          <c:tx>
            <c:strRef>
              <c:f>'MazeComplete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Accuracy'!$E$76:$E$105</c:f>
              <c:numCache>
                <c:formatCode>General</c:formatCode>
                <c:ptCount val="30"/>
                <c:pt idx="0">
                  <c:v>50.2</c:v>
                </c:pt>
                <c:pt idx="1">
                  <c:v>50.5</c:v>
                </c:pt>
                <c:pt idx="2">
                  <c:v>52.1</c:v>
                </c:pt>
                <c:pt idx="3">
                  <c:v>48.6</c:v>
                </c:pt>
                <c:pt idx="4">
                  <c:v>49.4</c:v>
                </c:pt>
                <c:pt idx="5">
                  <c:v>43</c:v>
                </c:pt>
                <c:pt idx="6">
                  <c:v>41.7</c:v>
                </c:pt>
                <c:pt idx="7">
                  <c:v>42</c:v>
                </c:pt>
                <c:pt idx="8">
                  <c:v>44.9</c:v>
                </c:pt>
                <c:pt idx="9">
                  <c:v>44</c:v>
                </c:pt>
                <c:pt idx="10">
                  <c:v>46.9</c:v>
                </c:pt>
                <c:pt idx="11">
                  <c:v>47.7</c:v>
                </c:pt>
                <c:pt idx="12">
                  <c:v>48.7</c:v>
                </c:pt>
                <c:pt idx="13">
                  <c:v>47.1</c:v>
                </c:pt>
                <c:pt idx="14">
                  <c:v>46.8</c:v>
                </c:pt>
                <c:pt idx="15">
                  <c:v>50.2</c:v>
                </c:pt>
                <c:pt idx="16">
                  <c:v>55.5</c:v>
                </c:pt>
                <c:pt idx="17">
                  <c:v>56</c:v>
                </c:pt>
                <c:pt idx="18">
                  <c:v>53.8</c:v>
                </c:pt>
                <c:pt idx="19">
                  <c:v>50.4</c:v>
                </c:pt>
                <c:pt idx="20">
                  <c:v>65.900000000000006</c:v>
                </c:pt>
                <c:pt idx="21">
                  <c:v>69.5</c:v>
                </c:pt>
                <c:pt idx="22">
                  <c:v>66.5</c:v>
                </c:pt>
                <c:pt idx="23">
                  <c:v>67.2</c:v>
                </c:pt>
                <c:pt idx="24">
                  <c:v>60.4</c:v>
                </c:pt>
                <c:pt idx="25">
                  <c:v>59.7</c:v>
                </c:pt>
                <c:pt idx="26">
                  <c:v>61.9</c:v>
                </c:pt>
                <c:pt idx="27">
                  <c:v>60.2</c:v>
                </c:pt>
                <c:pt idx="28">
                  <c:v>60.7</c:v>
                </c:pt>
                <c:pt idx="29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3-4465-81B9-A9138DE92D3E}"/>
            </c:ext>
          </c:extLst>
        </c:ser>
        <c:ser>
          <c:idx val="2"/>
          <c:order val="2"/>
          <c:tx>
            <c:strRef>
              <c:f>'MazeComplete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Accuracy'!$F$76:$F$105</c:f>
              <c:numCache>
                <c:formatCode>General</c:formatCode>
                <c:ptCount val="30"/>
                <c:pt idx="0">
                  <c:v>45.9</c:v>
                </c:pt>
                <c:pt idx="1">
                  <c:v>52.1</c:v>
                </c:pt>
                <c:pt idx="2">
                  <c:v>51</c:v>
                </c:pt>
                <c:pt idx="3">
                  <c:v>53.7</c:v>
                </c:pt>
                <c:pt idx="4">
                  <c:v>49</c:v>
                </c:pt>
                <c:pt idx="5">
                  <c:v>46.7</c:v>
                </c:pt>
                <c:pt idx="6">
                  <c:v>52.4</c:v>
                </c:pt>
                <c:pt idx="7">
                  <c:v>50.7</c:v>
                </c:pt>
                <c:pt idx="8">
                  <c:v>52.9</c:v>
                </c:pt>
                <c:pt idx="9">
                  <c:v>49.1</c:v>
                </c:pt>
                <c:pt idx="10">
                  <c:v>54.8</c:v>
                </c:pt>
                <c:pt idx="11">
                  <c:v>48.3</c:v>
                </c:pt>
                <c:pt idx="12">
                  <c:v>49.5</c:v>
                </c:pt>
                <c:pt idx="13">
                  <c:v>46</c:v>
                </c:pt>
                <c:pt idx="14">
                  <c:v>50.7</c:v>
                </c:pt>
                <c:pt idx="15">
                  <c:v>54</c:v>
                </c:pt>
                <c:pt idx="16">
                  <c:v>47.9</c:v>
                </c:pt>
                <c:pt idx="17">
                  <c:v>49</c:v>
                </c:pt>
                <c:pt idx="18">
                  <c:v>46.3</c:v>
                </c:pt>
                <c:pt idx="19">
                  <c:v>50.9</c:v>
                </c:pt>
                <c:pt idx="20">
                  <c:v>53.8</c:v>
                </c:pt>
                <c:pt idx="21">
                  <c:v>47.3</c:v>
                </c:pt>
                <c:pt idx="22">
                  <c:v>48.9</c:v>
                </c:pt>
                <c:pt idx="23">
                  <c:v>46.3</c:v>
                </c:pt>
                <c:pt idx="24">
                  <c:v>51</c:v>
                </c:pt>
                <c:pt idx="25">
                  <c:v>53.5</c:v>
                </c:pt>
                <c:pt idx="26">
                  <c:v>48.3</c:v>
                </c:pt>
                <c:pt idx="27">
                  <c:v>50.8</c:v>
                </c:pt>
                <c:pt idx="28">
                  <c:v>45.5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3-4465-81B9-A9138DE92D3E}"/>
            </c:ext>
          </c:extLst>
        </c:ser>
        <c:ser>
          <c:idx val="3"/>
          <c:order val="3"/>
          <c:tx>
            <c:strRef>
              <c:f>'MazeComplete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'MazeComplete Accuracy'!$G$76:$G$105</c:f>
              <c:numCache>
                <c:formatCode>General</c:formatCode>
                <c:ptCount val="30"/>
                <c:pt idx="0">
                  <c:v>50.3</c:v>
                </c:pt>
                <c:pt idx="1">
                  <c:v>50.2</c:v>
                </c:pt>
                <c:pt idx="2">
                  <c:v>52</c:v>
                </c:pt>
                <c:pt idx="3">
                  <c:v>48.5</c:v>
                </c:pt>
                <c:pt idx="4">
                  <c:v>49.2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49.3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43</c:v>
                </c:pt>
                <c:pt idx="16">
                  <c:v>42.5</c:v>
                </c:pt>
                <c:pt idx="17">
                  <c:v>42.6</c:v>
                </c:pt>
                <c:pt idx="18">
                  <c:v>45.6</c:v>
                </c:pt>
                <c:pt idx="19">
                  <c:v>43.4</c:v>
                </c:pt>
                <c:pt idx="20">
                  <c:v>49.3</c:v>
                </c:pt>
                <c:pt idx="21">
                  <c:v>49</c:v>
                </c:pt>
                <c:pt idx="22">
                  <c:v>48.3</c:v>
                </c:pt>
                <c:pt idx="23">
                  <c:v>51.3</c:v>
                </c:pt>
                <c:pt idx="24">
                  <c:v>49.3</c:v>
                </c:pt>
                <c:pt idx="25">
                  <c:v>50.5</c:v>
                </c:pt>
                <c:pt idx="26">
                  <c:v>49.7</c:v>
                </c:pt>
                <c:pt idx="27">
                  <c:v>48.74</c:v>
                </c:pt>
                <c:pt idx="28">
                  <c:v>53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3-4465-81B9-A9138DE92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38.24</c:v>
                </c:pt>
                <c:pt idx="6">
                  <c:v>50</c:v>
                </c:pt>
                <c:pt idx="7">
                  <c:v>50.98</c:v>
                </c:pt>
                <c:pt idx="8">
                  <c:v>47.06</c:v>
                </c:pt>
                <c:pt idx="9">
                  <c:v>54.79</c:v>
                </c:pt>
                <c:pt idx="10">
                  <c:v>51.46</c:v>
                </c:pt>
                <c:pt idx="11">
                  <c:v>51.74</c:v>
                </c:pt>
                <c:pt idx="12">
                  <c:v>52.29</c:v>
                </c:pt>
                <c:pt idx="13">
                  <c:v>54.78</c:v>
                </c:pt>
                <c:pt idx="14">
                  <c:v>56.36</c:v>
                </c:pt>
                <c:pt idx="15">
                  <c:v>55.2</c:v>
                </c:pt>
                <c:pt idx="16">
                  <c:v>55.7</c:v>
                </c:pt>
                <c:pt idx="17">
                  <c:v>54.2</c:v>
                </c:pt>
                <c:pt idx="18">
                  <c:v>58.6</c:v>
                </c:pt>
                <c:pt idx="19">
                  <c:v>52.1</c:v>
                </c:pt>
                <c:pt idx="20">
                  <c:v>66.8</c:v>
                </c:pt>
                <c:pt idx="21">
                  <c:v>69</c:v>
                </c:pt>
                <c:pt idx="22">
                  <c:v>64.7</c:v>
                </c:pt>
                <c:pt idx="23">
                  <c:v>68.5</c:v>
                </c:pt>
                <c:pt idx="24">
                  <c:v>66.400000000000006</c:v>
                </c:pt>
                <c:pt idx="25">
                  <c:v>74.099999999999994</c:v>
                </c:pt>
                <c:pt idx="26">
                  <c:v>74.5</c:v>
                </c:pt>
                <c:pt idx="27">
                  <c:v>73.7</c:v>
                </c:pt>
                <c:pt idx="28">
                  <c:v>74.099999999999994</c:v>
                </c:pt>
                <c:pt idx="29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F-44A9-B3F1-CF474FE145BF}"/>
            </c:ext>
          </c:extLst>
        </c:ser>
        <c:ser>
          <c:idx val="1"/>
          <c:order val="1"/>
          <c:tx>
            <c:strRef>
              <c:f>'MazeComplete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66.67</c:v>
                </c:pt>
                <c:pt idx="10">
                  <c:v>31.25</c:v>
                </c:pt>
                <c:pt idx="11">
                  <c:v>32.26</c:v>
                </c:pt>
                <c:pt idx="12">
                  <c:v>16.13</c:v>
                </c:pt>
                <c:pt idx="13">
                  <c:v>20</c:v>
                </c:pt>
                <c:pt idx="14">
                  <c:v>27.78</c:v>
                </c:pt>
                <c:pt idx="15">
                  <c:v>50</c:v>
                </c:pt>
                <c:pt idx="16">
                  <c:v>36.81</c:v>
                </c:pt>
                <c:pt idx="17">
                  <c:v>43.17</c:v>
                </c:pt>
                <c:pt idx="18">
                  <c:v>51.12</c:v>
                </c:pt>
                <c:pt idx="19">
                  <c:v>47.15</c:v>
                </c:pt>
                <c:pt idx="20">
                  <c:v>55.66</c:v>
                </c:pt>
                <c:pt idx="21">
                  <c:v>57.57</c:v>
                </c:pt>
                <c:pt idx="22">
                  <c:v>53.58</c:v>
                </c:pt>
                <c:pt idx="23">
                  <c:v>56.48</c:v>
                </c:pt>
                <c:pt idx="24">
                  <c:v>54.65</c:v>
                </c:pt>
                <c:pt idx="25">
                  <c:v>52.23</c:v>
                </c:pt>
                <c:pt idx="26">
                  <c:v>52.13</c:v>
                </c:pt>
                <c:pt idx="27">
                  <c:v>50.97</c:v>
                </c:pt>
                <c:pt idx="28">
                  <c:v>54.57</c:v>
                </c:pt>
                <c:pt idx="29">
                  <c:v>54.35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F-44A9-B3F1-CF474FE145BF}"/>
            </c:ext>
          </c:extLst>
        </c:ser>
        <c:ser>
          <c:idx val="2"/>
          <c:order val="2"/>
          <c:tx>
            <c:strRef>
              <c:f>'MazeComplete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53.57</c:v>
                </c:pt>
                <c:pt idx="6">
                  <c:v>46.81</c:v>
                </c:pt>
                <c:pt idx="7">
                  <c:v>47.75</c:v>
                </c:pt>
                <c:pt idx="8">
                  <c:v>46.72</c:v>
                </c:pt>
                <c:pt idx="9">
                  <c:v>47.66</c:v>
                </c:pt>
                <c:pt idx="10">
                  <c:v>54.04</c:v>
                </c:pt>
                <c:pt idx="11">
                  <c:v>48.09</c:v>
                </c:pt>
                <c:pt idx="12">
                  <c:v>50</c:v>
                </c:pt>
                <c:pt idx="13">
                  <c:v>46.24</c:v>
                </c:pt>
                <c:pt idx="14">
                  <c:v>50.17</c:v>
                </c:pt>
                <c:pt idx="15">
                  <c:v>50.8</c:v>
                </c:pt>
                <c:pt idx="16">
                  <c:v>50.5</c:v>
                </c:pt>
                <c:pt idx="17">
                  <c:v>49.3</c:v>
                </c:pt>
                <c:pt idx="18">
                  <c:v>49.95</c:v>
                </c:pt>
                <c:pt idx="19">
                  <c:v>49</c:v>
                </c:pt>
                <c:pt idx="20">
                  <c:v>51.2</c:v>
                </c:pt>
                <c:pt idx="21">
                  <c:v>49.5</c:v>
                </c:pt>
                <c:pt idx="22">
                  <c:v>49.3</c:v>
                </c:pt>
                <c:pt idx="23">
                  <c:v>48.9</c:v>
                </c:pt>
                <c:pt idx="24">
                  <c:v>48.9</c:v>
                </c:pt>
                <c:pt idx="25">
                  <c:v>50.5</c:v>
                </c:pt>
                <c:pt idx="26">
                  <c:v>49.1</c:v>
                </c:pt>
                <c:pt idx="27">
                  <c:v>50.2</c:v>
                </c:pt>
                <c:pt idx="28">
                  <c:v>46.7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F-44A9-B3F1-CF474FE145BF}"/>
            </c:ext>
          </c:extLst>
        </c:ser>
        <c:ser>
          <c:idx val="3"/>
          <c:order val="3"/>
          <c:tx>
            <c:strRef>
              <c:f>'MazeComplete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33.33</c:v>
                </c:pt>
                <c:pt idx="6">
                  <c:v>50</c:v>
                </c:pt>
                <c:pt idx="7">
                  <c:v>40</c:v>
                </c:pt>
                <c:pt idx="8">
                  <c:v>33.33</c:v>
                </c:pt>
                <c:pt idx="9">
                  <c:v>80</c:v>
                </c:pt>
                <c:pt idx="10">
                  <c:v>48.63</c:v>
                </c:pt>
                <c:pt idx="11">
                  <c:v>48.84</c:v>
                </c:pt>
                <c:pt idx="12">
                  <c:v>47.13</c:v>
                </c:pt>
                <c:pt idx="13">
                  <c:v>50.84</c:v>
                </c:pt>
                <c:pt idx="14">
                  <c:v>49.58</c:v>
                </c:pt>
                <c:pt idx="15">
                  <c:v>50.1</c:v>
                </c:pt>
                <c:pt idx="16">
                  <c:v>50.9</c:v>
                </c:pt>
                <c:pt idx="17">
                  <c:v>49.6</c:v>
                </c:pt>
                <c:pt idx="18">
                  <c:v>52.3</c:v>
                </c:pt>
                <c:pt idx="19">
                  <c:v>50.2</c:v>
                </c:pt>
                <c:pt idx="20">
                  <c:v>59.2</c:v>
                </c:pt>
                <c:pt idx="21">
                  <c:v>60</c:v>
                </c:pt>
                <c:pt idx="22">
                  <c:v>56.7</c:v>
                </c:pt>
                <c:pt idx="23">
                  <c:v>59</c:v>
                </c:pt>
                <c:pt idx="24">
                  <c:v>57.5</c:v>
                </c:pt>
                <c:pt idx="25">
                  <c:v>64.400000000000006</c:v>
                </c:pt>
                <c:pt idx="26">
                  <c:v>65.8</c:v>
                </c:pt>
                <c:pt idx="27">
                  <c:v>60.6</c:v>
                </c:pt>
                <c:pt idx="28">
                  <c:v>65.400000000000006</c:v>
                </c:pt>
                <c:pt idx="29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F-44A9-B3F1-CF474FE1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Accuracy'!$D$148:$D$177</c:f>
              <c:numCache>
                <c:formatCode>General</c:formatCode>
                <c:ptCount val="30"/>
                <c:pt idx="0">
                  <c:v>47.4</c:v>
                </c:pt>
                <c:pt idx="1">
                  <c:v>47.9</c:v>
                </c:pt>
                <c:pt idx="2">
                  <c:v>48.1</c:v>
                </c:pt>
                <c:pt idx="3">
                  <c:v>49.8</c:v>
                </c:pt>
                <c:pt idx="4">
                  <c:v>48.45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48.6</c:v>
                </c:pt>
                <c:pt idx="16">
                  <c:v>48.5</c:v>
                </c:pt>
                <c:pt idx="17">
                  <c:v>47.1</c:v>
                </c:pt>
                <c:pt idx="18">
                  <c:v>48.5</c:v>
                </c:pt>
                <c:pt idx="19">
                  <c:v>49</c:v>
                </c:pt>
                <c:pt idx="20">
                  <c:v>50.1</c:v>
                </c:pt>
                <c:pt idx="21">
                  <c:v>50.6</c:v>
                </c:pt>
                <c:pt idx="22">
                  <c:v>50.5</c:v>
                </c:pt>
                <c:pt idx="23">
                  <c:v>52.8</c:v>
                </c:pt>
                <c:pt idx="24">
                  <c:v>50.4</c:v>
                </c:pt>
                <c:pt idx="25">
                  <c:v>52.4</c:v>
                </c:pt>
                <c:pt idx="26">
                  <c:v>52.1</c:v>
                </c:pt>
                <c:pt idx="27">
                  <c:v>52.5</c:v>
                </c:pt>
                <c:pt idx="28">
                  <c:v>55</c:v>
                </c:pt>
                <c:pt idx="29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3-4FAD-89F2-28339F3D6F7C}"/>
            </c:ext>
          </c:extLst>
        </c:ser>
        <c:ser>
          <c:idx val="1"/>
          <c:order val="1"/>
          <c:tx>
            <c:strRef>
              <c:f>'MazeComplete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Accuracy'!$E$148:$E$177</c:f>
              <c:numCache>
                <c:formatCode>General</c:formatCode>
                <c:ptCount val="30"/>
                <c:pt idx="0">
                  <c:v>52.1</c:v>
                </c:pt>
                <c:pt idx="1">
                  <c:v>50.44</c:v>
                </c:pt>
                <c:pt idx="2">
                  <c:v>47.8</c:v>
                </c:pt>
                <c:pt idx="3">
                  <c:v>48.57</c:v>
                </c:pt>
                <c:pt idx="4">
                  <c:v>48.77</c:v>
                </c:pt>
                <c:pt idx="5">
                  <c:v>38.799999999999997</c:v>
                </c:pt>
                <c:pt idx="6">
                  <c:v>37.299999999999997</c:v>
                </c:pt>
                <c:pt idx="7">
                  <c:v>40.700000000000003</c:v>
                </c:pt>
                <c:pt idx="8">
                  <c:v>38.200000000000003</c:v>
                </c:pt>
                <c:pt idx="9">
                  <c:v>35.700000000000003</c:v>
                </c:pt>
                <c:pt idx="10">
                  <c:v>37.299999999999997</c:v>
                </c:pt>
                <c:pt idx="11">
                  <c:v>39.200000000000003</c:v>
                </c:pt>
                <c:pt idx="12">
                  <c:v>40.1</c:v>
                </c:pt>
                <c:pt idx="13">
                  <c:v>39.200000000000003</c:v>
                </c:pt>
                <c:pt idx="14">
                  <c:v>36.1</c:v>
                </c:pt>
                <c:pt idx="15">
                  <c:v>41.8</c:v>
                </c:pt>
                <c:pt idx="16">
                  <c:v>41.7</c:v>
                </c:pt>
                <c:pt idx="17">
                  <c:v>41.9</c:v>
                </c:pt>
                <c:pt idx="18">
                  <c:v>42.8</c:v>
                </c:pt>
                <c:pt idx="19">
                  <c:v>41</c:v>
                </c:pt>
                <c:pt idx="20">
                  <c:v>50.9</c:v>
                </c:pt>
                <c:pt idx="21">
                  <c:v>50.6</c:v>
                </c:pt>
                <c:pt idx="22">
                  <c:v>49.3</c:v>
                </c:pt>
                <c:pt idx="23">
                  <c:v>52.2</c:v>
                </c:pt>
                <c:pt idx="24">
                  <c:v>46.8</c:v>
                </c:pt>
                <c:pt idx="25">
                  <c:v>50.9</c:v>
                </c:pt>
                <c:pt idx="26">
                  <c:v>50</c:v>
                </c:pt>
                <c:pt idx="27">
                  <c:v>48.5</c:v>
                </c:pt>
                <c:pt idx="28">
                  <c:v>51.6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3-4FAD-89F2-28339F3D6F7C}"/>
            </c:ext>
          </c:extLst>
        </c:ser>
        <c:ser>
          <c:idx val="2"/>
          <c:order val="2"/>
          <c:tx>
            <c:strRef>
              <c:f>'MazeComplete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Accuracy'!$F$148:$F$177</c:f>
              <c:numCache>
                <c:formatCode>General</c:formatCode>
                <c:ptCount val="30"/>
                <c:pt idx="0">
                  <c:v>45.9</c:v>
                </c:pt>
                <c:pt idx="1">
                  <c:v>52.6</c:v>
                </c:pt>
                <c:pt idx="2">
                  <c:v>52</c:v>
                </c:pt>
                <c:pt idx="3">
                  <c:v>50.4</c:v>
                </c:pt>
                <c:pt idx="4">
                  <c:v>50.8</c:v>
                </c:pt>
                <c:pt idx="5">
                  <c:v>48.1</c:v>
                </c:pt>
                <c:pt idx="6">
                  <c:v>50.5</c:v>
                </c:pt>
                <c:pt idx="7">
                  <c:v>52.3</c:v>
                </c:pt>
                <c:pt idx="8">
                  <c:v>53</c:v>
                </c:pt>
                <c:pt idx="9">
                  <c:v>50.4</c:v>
                </c:pt>
                <c:pt idx="10">
                  <c:v>54.2</c:v>
                </c:pt>
                <c:pt idx="11">
                  <c:v>47.9</c:v>
                </c:pt>
                <c:pt idx="12">
                  <c:v>49.4</c:v>
                </c:pt>
                <c:pt idx="13">
                  <c:v>46.1</c:v>
                </c:pt>
                <c:pt idx="14">
                  <c:v>51.4</c:v>
                </c:pt>
                <c:pt idx="15">
                  <c:v>54.1</c:v>
                </c:pt>
                <c:pt idx="16">
                  <c:v>48</c:v>
                </c:pt>
                <c:pt idx="17">
                  <c:v>48.9</c:v>
                </c:pt>
                <c:pt idx="18">
                  <c:v>46.3</c:v>
                </c:pt>
                <c:pt idx="19">
                  <c:v>50.9</c:v>
                </c:pt>
                <c:pt idx="20">
                  <c:v>53.9</c:v>
                </c:pt>
                <c:pt idx="21">
                  <c:v>48.2</c:v>
                </c:pt>
                <c:pt idx="22">
                  <c:v>49.6</c:v>
                </c:pt>
                <c:pt idx="23">
                  <c:v>46.1</c:v>
                </c:pt>
                <c:pt idx="24">
                  <c:v>50.6</c:v>
                </c:pt>
                <c:pt idx="25">
                  <c:v>53.4</c:v>
                </c:pt>
                <c:pt idx="26">
                  <c:v>48.5</c:v>
                </c:pt>
                <c:pt idx="27">
                  <c:v>49.1</c:v>
                </c:pt>
                <c:pt idx="28">
                  <c:v>46.4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3-4FAD-89F2-28339F3D6F7C}"/>
            </c:ext>
          </c:extLst>
        </c:ser>
        <c:ser>
          <c:idx val="3"/>
          <c:order val="3"/>
          <c:tx>
            <c:strRef>
              <c:f>'MazeComplete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Accuracy'!$G$148:$G$177</c:f>
              <c:numCache>
                <c:formatCode>General</c:formatCode>
                <c:ptCount val="30"/>
                <c:pt idx="0">
                  <c:v>51.5</c:v>
                </c:pt>
                <c:pt idx="1">
                  <c:v>51.9</c:v>
                </c:pt>
                <c:pt idx="2">
                  <c:v>52.3</c:v>
                </c:pt>
                <c:pt idx="3">
                  <c:v>54.6</c:v>
                </c:pt>
                <c:pt idx="4">
                  <c:v>52.8</c:v>
                </c:pt>
                <c:pt idx="5">
                  <c:v>49.8</c:v>
                </c:pt>
                <c:pt idx="6">
                  <c:v>49.5</c:v>
                </c:pt>
                <c:pt idx="7">
                  <c:v>47.9</c:v>
                </c:pt>
                <c:pt idx="8">
                  <c:v>51.4</c:v>
                </c:pt>
                <c:pt idx="9">
                  <c:v>50.7</c:v>
                </c:pt>
                <c:pt idx="10">
                  <c:v>49.8</c:v>
                </c:pt>
                <c:pt idx="11">
                  <c:v>49.5</c:v>
                </c:pt>
                <c:pt idx="12">
                  <c:v>47.9</c:v>
                </c:pt>
                <c:pt idx="13">
                  <c:v>51.4</c:v>
                </c:pt>
                <c:pt idx="14">
                  <c:v>50.7</c:v>
                </c:pt>
                <c:pt idx="15">
                  <c:v>46.7</c:v>
                </c:pt>
                <c:pt idx="16">
                  <c:v>46.2</c:v>
                </c:pt>
                <c:pt idx="17">
                  <c:v>45.1</c:v>
                </c:pt>
                <c:pt idx="18">
                  <c:v>48.3</c:v>
                </c:pt>
                <c:pt idx="19">
                  <c:v>47.4</c:v>
                </c:pt>
                <c:pt idx="20">
                  <c:v>49.3</c:v>
                </c:pt>
                <c:pt idx="21">
                  <c:v>49.5</c:v>
                </c:pt>
                <c:pt idx="22">
                  <c:v>48.1</c:v>
                </c:pt>
                <c:pt idx="23">
                  <c:v>51.1</c:v>
                </c:pt>
                <c:pt idx="24">
                  <c:v>49.6</c:v>
                </c:pt>
                <c:pt idx="25">
                  <c:v>49.5</c:v>
                </c:pt>
                <c:pt idx="26">
                  <c:v>50</c:v>
                </c:pt>
                <c:pt idx="27">
                  <c:v>47.9</c:v>
                </c:pt>
                <c:pt idx="28">
                  <c:v>51.7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3-4FAD-89F2-28339F3D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Accuracy'!$D$184:$D$213</c:f>
              <c:numCache>
                <c:formatCode>General</c:formatCode>
                <c:ptCount val="30"/>
                <c:pt idx="0">
                  <c:v>48.45</c:v>
                </c:pt>
                <c:pt idx="1">
                  <c:v>49.9</c:v>
                </c:pt>
                <c:pt idx="2">
                  <c:v>49.7</c:v>
                </c:pt>
                <c:pt idx="3">
                  <c:v>47.7</c:v>
                </c:pt>
                <c:pt idx="4">
                  <c:v>47.1</c:v>
                </c:pt>
                <c:pt idx="5">
                  <c:v>54.2</c:v>
                </c:pt>
                <c:pt idx="6">
                  <c:v>53.8</c:v>
                </c:pt>
                <c:pt idx="7">
                  <c:v>50.9</c:v>
                </c:pt>
                <c:pt idx="8">
                  <c:v>52.4</c:v>
                </c:pt>
                <c:pt idx="9">
                  <c:v>54.8</c:v>
                </c:pt>
                <c:pt idx="10">
                  <c:v>58.6</c:v>
                </c:pt>
                <c:pt idx="11">
                  <c:v>58.5</c:v>
                </c:pt>
                <c:pt idx="12">
                  <c:v>54.4</c:v>
                </c:pt>
                <c:pt idx="13">
                  <c:v>56.76</c:v>
                </c:pt>
                <c:pt idx="14">
                  <c:v>59.16</c:v>
                </c:pt>
                <c:pt idx="15">
                  <c:v>59.66</c:v>
                </c:pt>
                <c:pt idx="16">
                  <c:v>60</c:v>
                </c:pt>
                <c:pt idx="17">
                  <c:v>54.51</c:v>
                </c:pt>
                <c:pt idx="18">
                  <c:v>55.47</c:v>
                </c:pt>
                <c:pt idx="19">
                  <c:v>59.74</c:v>
                </c:pt>
                <c:pt idx="20">
                  <c:v>60.8</c:v>
                </c:pt>
                <c:pt idx="21">
                  <c:v>61.82</c:v>
                </c:pt>
                <c:pt idx="22">
                  <c:v>56.7</c:v>
                </c:pt>
                <c:pt idx="23">
                  <c:v>58.13</c:v>
                </c:pt>
                <c:pt idx="24">
                  <c:v>57.6</c:v>
                </c:pt>
                <c:pt idx="25">
                  <c:v>66.8</c:v>
                </c:pt>
                <c:pt idx="26">
                  <c:v>69.37</c:v>
                </c:pt>
                <c:pt idx="27">
                  <c:v>60.56</c:v>
                </c:pt>
                <c:pt idx="28">
                  <c:v>65.47</c:v>
                </c:pt>
                <c:pt idx="29">
                  <c:v>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2-4F93-8420-D8FC994C469D}"/>
            </c:ext>
          </c:extLst>
        </c:ser>
        <c:ser>
          <c:idx val="1"/>
          <c:order val="1"/>
          <c:tx>
            <c:strRef>
              <c:f>'MazeComplete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Accuracy'!$E$184:$E$213</c:f>
              <c:numCache>
                <c:formatCode>General</c:formatCode>
                <c:ptCount val="30"/>
                <c:pt idx="0">
                  <c:v>50.2</c:v>
                </c:pt>
                <c:pt idx="1">
                  <c:v>47.7</c:v>
                </c:pt>
                <c:pt idx="2">
                  <c:v>51.45</c:v>
                </c:pt>
                <c:pt idx="3">
                  <c:v>47.9</c:v>
                </c:pt>
                <c:pt idx="4">
                  <c:v>47.35</c:v>
                </c:pt>
                <c:pt idx="5">
                  <c:v>55.49</c:v>
                </c:pt>
                <c:pt idx="6">
                  <c:v>55.03</c:v>
                </c:pt>
                <c:pt idx="7">
                  <c:v>50.46</c:v>
                </c:pt>
                <c:pt idx="8">
                  <c:v>50.15</c:v>
                </c:pt>
                <c:pt idx="9">
                  <c:v>53.62</c:v>
                </c:pt>
                <c:pt idx="10">
                  <c:v>55.48</c:v>
                </c:pt>
                <c:pt idx="11">
                  <c:v>54.25</c:v>
                </c:pt>
                <c:pt idx="12">
                  <c:v>52.18</c:v>
                </c:pt>
                <c:pt idx="13">
                  <c:v>48.95</c:v>
                </c:pt>
                <c:pt idx="14">
                  <c:v>53.61</c:v>
                </c:pt>
                <c:pt idx="15">
                  <c:v>57.41</c:v>
                </c:pt>
                <c:pt idx="16">
                  <c:v>61.34</c:v>
                </c:pt>
                <c:pt idx="17">
                  <c:v>57.23</c:v>
                </c:pt>
                <c:pt idx="18">
                  <c:v>52.15</c:v>
                </c:pt>
                <c:pt idx="19">
                  <c:v>56.4</c:v>
                </c:pt>
                <c:pt idx="20">
                  <c:v>55.26</c:v>
                </c:pt>
                <c:pt idx="21">
                  <c:v>54.5</c:v>
                </c:pt>
                <c:pt idx="22">
                  <c:v>52.85</c:v>
                </c:pt>
                <c:pt idx="23">
                  <c:v>54.85</c:v>
                </c:pt>
                <c:pt idx="24">
                  <c:v>54.9</c:v>
                </c:pt>
                <c:pt idx="25">
                  <c:v>55.1</c:v>
                </c:pt>
                <c:pt idx="26">
                  <c:v>54.6</c:v>
                </c:pt>
                <c:pt idx="27">
                  <c:v>52.3</c:v>
                </c:pt>
                <c:pt idx="28">
                  <c:v>53.9</c:v>
                </c:pt>
                <c:pt idx="29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2-4F93-8420-D8FC994C469D}"/>
            </c:ext>
          </c:extLst>
        </c:ser>
        <c:ser>
          <c:idx val="2"/>
          <c:order val="2"/>
          <c:tx>
            <c:strRef>
              <c:f>'MazeComplete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Accuracy'!$F$184:$F$213</c:f>
              <c:numCache>
                <c:formatCode>General</c:formatCode>
                <c:ptCount val="30"/>
                <c:pt idx="0">
                  <c:v>45.55</c:v>
                </c:pt>
                <c:pt idx="1">
                  <c:v>53.6</c:v>
                </c:pt>
                <c:pt idx="2">
                  <c:v>51.3</c:v>
                </c:pt>
                <c:pt idx="3">
                  <c:v>53.6</c:v>
                </c:pt>
                <c:pt idx="4">
                  <c:v>49.15</c:v>
                </c:pt>
                <c:pt idx="5">
                  <c:v>52.65</c:v>
                </c:pt>
                <c:pt idx="6">
                  <c:v>47.4</c:v>
                </c:pt>
                <c:pt idx="7">
                  <c:v>49.4</c:v>
                </c:pt>
                <c:pt idx="8">
                  <c:v>47.4</c:v>
                </c:pt>
                <c:pt idx="9">
                  <c:v>49.4</c:v>
                </c:pt>
                <c:pt idx="10">
                  <c:v>50.3</c:v>
                </c:pt>
                <c:pt idx="11">
                  <c:v>50.5</c:v>
                </c:pt>
                <c:pt idx="12">
                  <c:v>49.35</c:v>
                </c:pt>
                <c:pt idx="13">
                  <c:v>47.5</c:v>
                </c:pt>
                <c:pt idx="14">
                  <c:v>50.25</c:v>
                </c:pt>
                <c:pt idx="15">
                  <c:v>50.7</c:v>
                </c:pt>
                <c:pt idx="16">
                  <c:v>50.55</c:v>
                </c:pt>
                <c:pt idx="17">
                  <c:v>51.3</c:v>
                </c:pt>
                <c:pt idx="18">
                  <c:v>48.49</c:v>
                </c:pt>
                <c:pt idx="19">
                  <c:v>48.55</c:v>
                </c:pt>
                <c:pt idx="20">
                  <c:v>50.86</c:v>
                </c:pt>
                <c:pt idx="21">
                  <c:v>48.4</c:v>
                </c:pt>
                <c:pt idx="22">
                  <c:v>50.45</c:v>
                </c:pt>
                <c:pt idx="23">
                  <c:v>48.24</c:v>
                </c:pt>
                <c:pt idx="24">
                  <c:v>48.4</c:v>
                </c:pt>
                <c:pt idx="25">
                  <c:v>50.9</c:v>
                </c:pt>
                <c:pt idx="26">
                  <c:v>48.9</c:v>
                </c:pt>
                <c:pt idx="27">
                  <c:v>49.85</c:v>
                </c:pt>
                <c:pt idx="28">
                  <c:v>47.35</c:v>
                </c:pt>
                <c:pt idx="29">
                  <c:v>50.45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2-4F93-8420-D8FC994C469D}"/>
            </c:ext>
          </c:extLst>
        </c:ser>
        <c:ser>
          <c:idx val="3"/>
          <c:order val="3"/>
          <c:tx>
            <c:strRef>
              <c:f>'MazeComplete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Accuracy'!$G$184:$G$213</c:f>
              <c:numCache>
                <c:formatCode>General</c:formatCode>
                <c:ptCount val="30"/>
                <c:pt idx="0">
                  <c:v>47.1</c:v>
                </c:pt>
                <c:pt idx="1">
                  <c:v>47.1</c:v>
                </c:pt>
                <c:pt idx="2">
                  <c:v>49.55</c:v>
                </c:pt>
                <c:pt idx="3">
                  <c:v>47</c:v>
                </c:pt>
                <c:pt idx="4">
                  <c:v>44.64</c:v>
                </c:pt>
                <c:pt idx="5">
                  <c:v>53.5</c:v>
                </c:pt>
                <c:pt idx="6">
                  <c:v>52.6</c:v>
                </c:pt>
                <c:pt idx="7">
                  <c:v>50.1</c:v>
                </c:pt>
                <c:pt idx="8">
                  <c:v>53.6</c:v>
                </c:pt>
                <c:pt idx="9">
                  <c:v>54.2</c:v>
                </c:pt>
                <c:pt idx="10">
                  <c:v>56.8</c:v>
                </c:pt>
                <c:pt idx="11">
                  <c:v>55.8</c:v>
                </c:pt>
                <c:pt idx="12">
                  <c:v>53.2</c:v>
                </c:pt>
                <c:pt idx="13">
                  <c:v>55.2</c:v>
                </c:pt>
                <c:pt idx="14">
                  <c:v>58.4</c:v>
                </c:pt>
                <c:pt idx="15">
                  <c:v>55.06</c:v>
                </c:pt>
                <c:pt idx="16">
                  <c:v>56.3</c:v>
                </c:pt>
                <c:pt idx="17">
                  <c:v>52.91</c:v>
                </c:pt>
                <c:pt idx="18">
                  <c:v>53.41</c:v>
                </c:pt>
                <c:pt idx="19">
                  <c:v>58.82</c:v>
                </c:pt>
                <c:pt idx="20">
                  <c:v>55.9</c:v>
                </c:pt>
                <c:pt idx="21">
                  <c:v>61</c:v>
                </c:pt>
                <c:pt idx="22">
                  <c:v>55.2</c:v>
                </c:pt>
                <c:pt idx="23">
                  <c:v>55</c:v>
                </c:pt>
                <c:pt idx="24">
                  <c:v>57.4</c:v>
                </c:pt>
                <c:pt idx="25">
                  <c:v>60</c:v>
                </c:pt>
                <c:pt idx="26">
                  <c:v>65.400000000000006</c:v>
                </c:pt>
                <c:pt idx="27">
                  <c:v>59.8</c:v>
                </c:pt>
                <c:pt idx="28">
                  <c:v>59</c:v>
                </c:pt>
                <c:pt idx="29">
                  <c:v>60.96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2-4F93-8420-D8FC994C4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MazeComplete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'MazeComplete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Accuracy'!$D$220:$D$249</c:f>
              <c:numCache>
                <c:formatCode>General</c:formatCode>
                <c:ptCount val="30"/>
                <c:pt idx="0">
                  <c:v>59.16</c:v>
                </c:pt>
                <c:pt idx="1">
                  <c:v>62.79</c:v>
                </c:pt>
                <c:pt idx="2">
                  <c:v>51.19</c:v>
                </c:pt>
                <c:pt idx="3">
                  <c:v>57.22</c:v>
                </c:pt>
                <c:pt idx="4">
                  <c:v>59.02</c:v>
                </c:pt>
                <c:pt idx="5">
                  <c:v>59.44</c:v>
                </c:pt>
                <c:pt idx="6">
                  <c:v>57.67</c:v>
                </c:pt>
                <c:pt idx="7">
                  <c:v>63.93</c:v>
                </c:pt>
                <c:pt idx="8">
                  <c:v>57.62</c:v>
                </c:pt>
                <c:pt idx="9">
                  <c:v>53.46</c:v>
                </c:pt>
                <c:pt idx="10">
                  <c:v>58.76</c:v>
                </c:pt>
                <c:pt idx="11">
                  <c:v>67</c:v>
                </c:pt>
                <c:pt idx="12">
                  <c:v>60.41</c:v>
                </c:pt>
                <c:pt idx="13">
                  <c:v>60</c:v>
                </c:pt>
                <c:pt idx="14">
                  <c:v>56.56</c:v>
                </c:pt>
                <c:pt idx="15">
                  <c:v>54.8</c:v>
                </c:pt>
                <c:pt idx="16">
                  <c:v>58.66</c:v>
                </c:pt>
                <c:pt idx="17">
                  <c:v>53.57</c:v>
                </c:pt>
                <c:pt idx="18">
                  <c:v>61.9</c:v>
                </c:pt>
                <c:pt idx="19">
                  <c:v>62.83</c:v>
                </c:pt>
                <c:pt idx="20">
                  <c:v>60.67</c:v>
                </c:pt>
                <c:pt idx="21">
                  <c:v>55.3</c:v>
                </c:pt>
                <c:pt idx="22">
                  <c:v>53.27</c:v>
                </c:pt>
                <c:pt idx="23">
                  <c:v>57.43</c:v>
                </c:pt>
                <c:pt idx="24">
                  <c:v>50</c:v>
                </c:pt>
                <c:pt idx="25">
                  <c:v>54.46</c:v>
                </c:pt>
                <c:pt idx="26">
                  <c:v>45.3</c:v>
                </c:pt>
                <c:pt idx="27">
                  <c:v>54.21</c:v>
                </c:pt>
                <c:pt idx="28">
                  <c:v>58.76</c:v>
                </c:pt>
                <c:pt idx="29">
                  <c:v>54.95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C-4DF2-A08E-A0D69129C1EC}"/>
            </c:ext>
          </c:extLst>
        </c:ser>
        <c:ser>
          <c:idx val="1"/>
          <c:order val="1"/>
          <c:tx>
            <c:strRef>
              <c:f>'MazeComplete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Accuracy'!$E$220:$E$249</c:f>
              <c:numCache>
                <c:formatCode>General</c:formatCode>
                <c:ptCount val="30"/>
                <c:pt idx="0">
                  <c:v>58.44</c:v>
                </c:pt>
                <c:pt idx="1">
                  <c:v>64.099999999999994</c:v>
                </c:pt>
                <c:pt idx="2">
                  <c:v>56.64</c:v>
                </c:pt>
                <c:pt idx="3">
                  <c:v>62.96</c:v>
                </c:pt>
                <c:pt idx="4">
                  <c:v>67.260000000000005</c:v>
                </c:pt>
                <c:pt idx="5">
                  <c:v>53.98</c:v>
                </c:pt>
                <c:pt idx="6">
                  <c:v>62.91</c:v>
                </c:pt>
                <c:pt idx="7">
                  <c:v>55.24</c:v>
                </c:pt>
                <c:pt idx="8">
                  <c:v>61.18</c:v>
                </c:pt>
                <c:pt idx="9">
                  <c:v>53.59</c:v>
                </c:pt>
                <c:pt idx="10">
                  <c:v>57.28</c:v>
                </c:pt>
                <c:pt idx="11">
                  <c:v>53.88</c:v>
                </c:pt>
                <c:pt idx="12">
                  <c:v>53.91</c:v>
                </c:pt>
                <c:pt idx="13">
                  <c:v>53.3</c:v>
                </c:pt>
                <c:pt idx="14">
                  <c:v>58.22</c:v>
                </c:pt>
                <c:pt idx="15">
                  <c:v>46.09</c:v>
                </c:pt>
                <c:pt idx="16">
                  <c:v>54.7</c:v>
                </c:pt>
                <c:pt idx="17">
                  <c:v>46.51</c:v>
                </c:pt>
                <c:pt idx="18">
                  <c:v>56.78</c:v>
                </c:pt>
                <c:pt idx="19">
                  <c:v>51.79</c:v>
                </c:pt>
                <c:pt idx="20">
                  <c:v>53.2</c:v>
                </c:pt>
                <c:pt idx="21">
                  <c:v>55.33</c:v>
                </c:pt>
                <c:pt idx="22">
                  <c:v>53.8</c:v>
                </c:pt>
                <c:pt idx="23">
                  <c:v>49.1</c:v>
                </c:pt>
                <c:pt idx="24">
                  <c:v>56.15</c:v>
                </c:pt>
                <c:pt idx="25">
                  <c:v>59.83</c:v>
                </c:pt>
                <c:pt idx="26">
                  <c:v>58.16</c:v>
                </c:pt>
                <c:pt idx="27">
                  <c:v>43.14</c:v>
                </c:pt>
                <c:pt idx="28">
                  <c:v>52.94</c:v>
                </c:pt>
                <c:pt idx="29">
                  <c:v>59.32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C-4DF2-A08E-A0D69129C1EC}"/>
            </c:ext>
          </c:extLst>
        </c:ser>
        <c:ser>
          <c:idx val="2"/>
          <c:order val="2"/>
          <c:tx>
            <c:strRef>
              <c:f>'MazeComplete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Accuracy'!$F$220:$F$249</c:f>
              <c:numCache>
                <c:formatCode>General</c:formatCode>
                <c:ptCount val="30"/>
                <c:pt idx="0">
                  <c:v>53.16</c:v>
                </c:pt>
                <c:pt idx="1">
                  <c:v>43.98</c:v>
                </c:pt>
                <c:pt idx="2">
                  <c:v>47.06</c:v>
                </c:pt>
                <c:pt idx="3">
                  <c:v>51.46</c:v>
                </c:pt>
                <c:pt idx="4">
                  <c:v>47.2</c:v>
                </c:pt>
                <c:pt idx="5">
                  <c:v>45.14</c:v>
                </c:pt>
                <c:pt idx="6">
                  <c:v>46.81</c:v>
                </c:pt>
                <c:pt idx="7">
                  <c:v>50.34</c:v>
                </c:pt>
                <c:pt idx="8">
                  <c:v>49.12</c:v>
                </c:pt>
                <c:pt idx="9">
                  <c:v>49.07</c:v>
                </c:pt>
                <c:pt idx="10">
                  <c:v>48.04</c:v>
                </c:pt>
                <c:pt idx="11">
                  <c:v>47.2</c:v>
                </c:pt>
                <c:pt idx="12">
                  <c:v>46.26</c:v>
                </c:pt>
                <c:pt idx="13">
                  <c:v>47.04</c:v>
                </c:pt>
                <c:pt idx="14">
                  <c:v>49.44</c:v>
                </c:pt>
                <c:pt idx="15">
                  <c:v>44.44</c:v>
                </c:pt>
                <c:pt idx="16">
                  <c:v>49.82</c:v>
                </c:pt>
                <c:pt idx="17">
                  <c:v>48.97</c:v>
                </c:pt>
                <c:pt idx="18">
                  <c:v>53.85</c:v>
                </c:pt>
                <c:pt idx="19">
                  <c:v>50.81</c:v>
                </c:pt>
                <c:pt idx="20">
                  <c:v>45.06</c:v>
                </c:pt>
                <c:pt idx="21">
                  <c:v>51.74</c:v>
                </c:pt>
                <c:pt idx="22">
                  <c:v>47.03</c:v>
                </c:pt>
                <c:pt idx="23">
                  <c:v>48.62</c:v>
                </c:pt>
                <c:pt idx="24">
                  <c:v>49.52</c:v>
                </c:pt>
                <c:pt idx="25">
                  <c:v>51.19</c:v>
                </c:pt>
                <c:pt idx="26">
                  <c:v>53.64</c:v>
                </c:pt>
                <c:pt idx="27">
                  <c:v>44.76</c:v>
                </c:pt>
                <c:pt idx="28">
                  <c:v>52.73</c:v>
                </c:pt>
                <c:pt idx="29">
                  <c:v>53.91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DF2-A08E-A0D69129C1EC}"/>
            </c:ext>
          </c:extLst>
        </c:ser>
        <c:ser>
          <c:idx val="3"/>
          <c:order val="3"/>
          <c:tx>
            <c:strRef>
              <c:f>'MazeComplete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'MazeComplete Accuracy'!$G$220:$G$249</c:f>
              <c:numCache>
                <c:formatCode>General</c:formatCode>
                <c:ptCount val="30"/>
                <c:pt idx="0">
                  <c:v>55.88</c:v>
                </c:pt>
                <c:pt idx="1">
                  <c:v>56.71</c:v>
                </c:pt>
                <c:pt idx="2">
                  <c:v>56.49</c:v>
                </c:pt>
                <c:pt idx="3">
                  <c:v>55.48</c:v>
                </c:pt>
                <c:pt idx="4">
                  <c:v>59.38</c:v>
                </c:pt>
                <c:pt idx="5">
                  <c:v>65.650000000000006</c:v>
                </c:pt>
                <c:pt idx="6">
                  <c:v>66.94</c:v>
                </c:pt>
                <c:pt idx="7">
                  <c:v>65.02</c:v>
                </c:pt>
                <c:pt idx="8">
                  <c:v>64.36</c:v>
                </c:pt>
                <c:pt idx="9">
                  <c:v>68.63</c:v>
                </c:pt>
                <c:pt idx="10">
                  <c:v>65.489999999999995</c:v>
                </c:pt>
                <c:pt idx="11">
                  <c:v>66.5</c:v>
                </c:pt>
                <c:pt idx="12">
                  <c:v>62.39</c:v>
                </c:pt>
                <c:pt idx="13">
                  <c:v>70.12</c:v>
                </c:pt>
                <c:pt idx="14">
                  <c:v>66.52</c:v>
                </c:pt>
                <c:pt idx="15">
                  <c:v>61.19</c:v>
                </c:pt>
                <c:pt idx="16">
                  <c:v>61.94</c:v>
                </c:pt>
                <c:pt idx="17">
                  <c:v>55.08</c:v>
                </c:pt>
                <c:pt idx="18">
                  <c:v>65.98</c:v>
                </c:pt>
                <c:pt idx="19">
                  <c:v>56.96</c:v>
                </c:pt>
                <c:pt idx="20">
                  <c:v>52.76</c:v>
                </c:pt>
                <c:pt idx="21">
                  <c:v>56.88</c:v>
                </c:pt>
                <c:pt idx="22">
                  <c:v>55.5</c:v>
                </c:pt>
                <c:pt idx="23">
                  <c:v>51.34</c:v>
                </c:pt>
                <c:pt idx="24">
                  <c:v>54.69</c:v>
                </c:pt>
                <c:pt idx="25">
                  <c:v>50.7</c:v>
                </c:pt>
                <c:pt idx="26">
                  <c:v>60.61</c:v>
                </c:pt>
                <c:pt idx="27">
                  <c:v>57.04</c:v>
                </c:pt>
                <c:pt idx="28">
                  <c:v>54.93</c:v>
                </c:pt>
                <c:pt idx="29">
                  <c:v>50.79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C-4DF2-A08E-A0D69129C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Accuracy'!$D$148:$D$177</c:f>
              <c:numCache>
                <c:formatCode>General</c:formatCode>
                <c:ptCount val="30"/>
                <c:pt idx="0">
                  <c:v>46.7</c:v>
                </c:pt>
                <c:pt idx="1">
                  <c:v>48.8</c:v>
                </c:pt>
                <c:pt idx="2">
                  <c:v>48.9</c:v>
                </c:pt>
                <c:pt idx="3">
                  <c:v>48.3</c:v>
                </c:pt>
                <c:pt idx="4">
                  <c:v>49.9</c:v>
                </c:pt>
                <c:pt idx="5">
                  <c:v>48.9</c:v>
                </c:pt>
                <c:pt idx="6">
                  <c:v>50</c:v>
                </c:pt>
                <c:pt idx="7">
                  <c:v>50.8</c:v>
                </c:pt>
                <c:pt idx="8">
                  <c:v>50</c:v>
                </c:pt>
                <c:pt idx="9">
                  <c:v>50.7</c:v>
                </c:pt>
                <c:pt idx="10">
                  <c:v>48.5</c:v>
                </c:pt>
                <c:pt idx="11">
                  <c:v>48.7</c:v>
                </c:pt>
                <c:pt idx="12">
                  <c:v>52.5</c:v>
                </c:pt>
                <c:pt idx="13">
                  <c:v>48.2</c:v>
                </c:pt>
                <c:pt idx="14">
                  <c:v>51.2</c:v>
                </c:pt>
                <c:pt idx="15">
                  <c:v>54.2</c:v>
                </c:pt>
                <c:pt idx="16">
                  <c:v>53.7</c:v>
                </c:pt>
                <c:pt idx="17">
                  <c:v>50.2</c:v>
                </c:pt>
                <c:pt idx="18">
                  <c:v>57.7</c:v>
                </c:pt>
                <c:pt idx="19">
                  <c:v>51</c:v>
                </c:pt>
                <c:pt idx="20">
                  <c:v>66.8</c:v>
                </c:pt>
                <c:pt idx="21">
                  <c:v>69</c:v>
                </c:pt>
                <c:pt idx="22">
                  <c:v>68.3</c:v>
                </c:pt>
                <c:pt idx="23">
                  <c:v>67.2</c:v>
                </c:pt>
                <c:pt idx="24">
                  <c:v>63.5</c:v>
                </c:pt>
                <c:pt idx="25">
                  <c:v>82.9</c:v>
                </c:pt>
                <c:pt idx="26">
                  <c:v>81.7</c:v>
                </c:pt>
                <c:pt idx="27">
                  <c:v>82.6</c:v>
                </c:pt>
                <c:pt idx="28">
                  <c:v>81.3</c:v>
                </c:pt>
                <c:pt idx="2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1-429A-A73D-11C5AACF2C61}"/>
            </c:ext>
          </c:extLst>
        </c:ser>
        <c:ser>
          <c:idx val="1"/>
          <c:order val="1"/>
          <c:tx>
            <c:strRef>
              <c:f>'PARITY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Accuracy'!$E$148:$E$177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51.2</c:v>
                </c:pt>
                <c:pt idx="6">
                  <c:v>50.8</c:v>
                </c:pt>
                <c:pt idx="7">
                  <c:v>50.95</c:v>
                </c:pt>
                <c:pt idx="8">
                  <c:v>51.4</c:v>
                </c:pt>
                <c:pt idx="9">
                  <c:v>52.9</c:v>
                </c:pt>
                <c:pt idx="10">
                  <c:v>54.6</c:v>
                </c:pt>
                <c:pt idx="11">
                  <c:v>51.7</c:v>
                </c:pt>
                <c:pt idx="12">
                  <c:v>55.6</c:v>
                </c:pt>
                <c:pt idx="13">
                  <c:v>53</c:v>
                </c:pt>
                <c:pt idx="14">
                  <c:v>51.6</c:v>
                </c:pt>
                <c:pt idx="15">
                  <c:v>56.2</c:v>
                </c:pt>
                <c:pt idx="16">
                  <c:v>58.5</c:v>
                </c:pt>
                <c:pt idx="17">
                  <c:v>60.2</c:v>
                </c:pt>
                <c:pt idx="18">
                  <c:v>57.9</c:v>
                </c:pt>
                <c:pt idx="19">
                  <c:v>58.6</c:v>
                </c:pt>
                <c:pt idx="20">
                  <c:v>70.8</c:v>
                </c:pt>
                <c:pt idx="21">
                  <c:v>51.9</c:v>
                </c:pt>
                <c:pt idx="22">
                  <c:v>51.8</c:v>
                </c:pt>
                <c:pt idx="23">
                  <c:v>51.8</c:v>
                </c:pt>
                <c:pt idx="24">
                  <c:v>51.8</c:v>
                </c:pt>
                <c:pt idx="25">
                  <c:v>77.099999999999994</c:v>
                </c:pt>
                <c:pt idx="26">
                  <c:v>49.9</c:v>
                </c:pt>
                <c:pt idx="27">
                  <c:v>51</c:v>
                </c:pt>
                <c:pt idx="28">
                  <c:v>50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1-429A-A73D-11C5AACF2C61}"/>
            </c:ext>
          </c:extLst>
        </c:ser>
        <c:ser>
          <c:idx val="2"/>
          <c:order val="2"/>
          <c:tx>
            <c:strRef>
              <c:f>'PARITY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Accuracy'!$F$148:$F$177</c:f>
              <c:numCache>
                <c:formatCode>General</c:formatCode>
                <c:ptCount val="30"/>
                <c:pt idx="0">
                  <c:v>49.8</c:v>
                </c:pt>
                <c:pt idx="1">
                  <c:v>51.9</c:v>
                </c:pt>
                <c:pt idx="2">
                  <c:v>49.8</c:v>
                </c:pt>
                <c:pt idx="3">
                  <c:v>51.9</c:v>
                </c:pt>
                <c:pt idx="4">
                  <c:v>51.8</c:v>
                </c:pt>
                <c:pt idx="5">
                  <c:v>49.7</c:v>
                </c:pt>
                <c:pt idx="6">
                  <c:v>47.4</c:v>
                </c:pt>
                <c:pt idx="7">
                  <c:v>51.6</c:v>
                </c:pt>
                <c:pt idx="8">
                  <c:v>48.3</c:v>
                </c:pt>
                <c:pt idx="9">
                  <c:v>47.5</c:v>
                </c:pt>
                <c:pt idx="10">
                  <c:v>51</c:v>
                </c:pt>
                <c:pt idx="11">
                  <c:v>49.4</c:v>
                </c:pt>
                <c:pt idx="12">
                  <c:v>52.2</c:v>
                </c:pt>
                <c:pt idx="13">
                  <c:v>52</c:v>
                </c:pt>
                <c:pt idx="14">
                  <c:v>52.5</c:v>
                </c:pt>
                <c:pt idx="15">
                  <c:v>51.1</c:v>
                </c:pt>
                <c:pt idx="16">
                  <c:v>47</c:v>
                </c:pt>
                <c:pt idx="17">
                  <c:v>51.8</c:v>
                </c:pt>
                <c:pt idx="18">
                  <c:v>48.5</c:v>
                </c:pt>
                <c:pt idx="19">
                  <c:v>48</c:v>
                </c:pt>
                <c:pt idx="20">
                  <c:v>49.3</c:v>
                </c:pt>
                <c:pt idx="21">
                  <c:v>48</c:v>
                </c:pt>
                <c:pt idx="22">
                  <c:v>51.8</c:v>
                </c:pt>
                <c:pt idx="23">
                  <c:v>50.5</c:v>
                </c:pt>
                <c:pt idx="24">
                  <c:v>50.5</c:v>
                </c:pt>
                <c:pt idx="25">
                  <c:v>50.2</c:v>
                </c:pt>
                <c:pt idx="26">
                  <c:v>50.4</c:v>
                </c:pt>
                <c:pt idx="27">
                  <c:v>50.9</c:v>
                </c:pt>
                <c:pt idx="28">
                  <c:v>51.2</c:v>
                </c:pt>
                <c:pt idx="29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1-429A-A73D-11C5AACF2C61}"/>
            </c:ext>
          </c:extLst>
        </c:ser>
        <c:ser>
          <c:idx val="3"/>
          <c:order val="3"/>
          <c:tx>
            <c:strRef>
              <c:f>'PARITY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Accuracy'!$G$148:$G$177</c:f>
              <c:numCache>
                <c:formatCode>General</c:formatCode>
                <c:ptCount val="30"/>
                <c:pt idx="0">
                  <c:v>50.5</c:v>
                </c:pt>
                <c:pt idx="1">
                  <c:v>48.1</c:v>
                </c:pt>
                <c:pt idx="2">
                  <c:v>48.3</c:v>
                </c:pt>
                <c:pt idx="3">
                  <c:v>51</c:v>
                </c:pt>
                <c:pt idx="4">
                  <c:v>48.3</c:v>
                </c:pt>
                <c:pt idx="5">
                  <c:v>53.5</c:v>
                </c:pt>
                <c:pt idx="6">
                  <c:v>52.7</c:v>
                </c:pt>
                <c:pt idx="7">
                  <c:v>52.4</c:v>
                </c:pt>
                <c:pt idx="8">
                  <c:v>55.2</c:v>
                </c:pt>
                <c:pt idx="9">
                  <c:v>55.2</c:v>
                </c:pt>
                <c:pt idx="10">
                  <c:v>50.2</c:v>
                </c:pt>
                <c:pt idx="11">
                  <c:v>49.9</c:v>
                </c:pt>
                <c:pt idx="12">
                  <c:v>52.4</c:v>
                </c:pt>
                <c:pt idx="13">
                  <c:v>52</c:v>
                </c:pt>
                <c:pt idx="14">
                  <c:v>49.4</c:v>
                </c:pt>
                <c:pt idx="15">
                  <c:v>59.4</c:v>
                </c:pt>
                <c:pt idx="16">
                  <c:v>56.8</c:v>
                </c:pt>
                <c:pt idx="17">
                  <c:v>55.2</c:v>
                </c:pt>
                <c:pt idx="18">
                  <c:v>58.4</c:v>
                </c:pt>
                <c:pt idx="19">
                  <c:v>54.5</c:v>
                </c:pt>
                <c:pt idx="20">
                  <c:v>73</c:v>
                </c:pt>
                <c:pt idx="21">
                  <c:v>71.5</c:v>
                </c:pt>
                <c:pt idx="22">
                  <c:v>73.5</c:v>
                </c:pt>
                <c:pt idx="23">
                  <c:v>72.7</c:v>
                </c:pt>
                <c:pt idx="24">
                  <c:v>72</c:v>
                </c:pt>
                <c:pt idx="25">
                  <c:v>85.2</c:v>
                </c:pt>
                <c:pt idx="26">
                  <c:v>81</c:v>
                </c:pt>
                <c:pt idx="27">
                  <c:v>83.3</c:v>
                </c:pt>
                <c:pt idx="28">
                  <c:v>83.8</c:v>
                </c:pt>
                <c:pt idx="2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01-429A-A73D-11C5AACF2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MazeSolve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66.67</c:v>
                </c:pt>
                <c:pt idx="4">
                  <c:v>0</c:v>
                </c:pt>
                <c:pt idx="5">
                  <c:v>60.98</c:v>
                </c:pt>
                <c:pt idx="6">
                  <c:v>47.37</c:v>
                </c:pt>
                <c:pt idx="7">
                  <c:v>44.44</c:v>
                </c:pt>
                <c:pt idx="8">
                  <c:v>60</c:v>
                </c:pt>
                <c:pt idx="9">
                  <c:v>60</c:v>
                </c:pt>
                <c:pt idx="10">
                  <c:v>52.68</c:v>
                </c:pt>
                <c:pt idx="11">
                  <c:v>53.69</c:v>
                </c:pt>
                <c:pt idx="12">
                  <c:v>54.15</c:v>
                </c:pt>
                <c:pt idx="13">
                  <c:v>47.64</c:v>
                </c:pt>
                <c:pt idx="14">
                  <c:v>51.03</c:v>
                </c:pt>
                <c:pt idx="15">
                  <c:v>54.48</c:v>
                </c:pt>
                <c:pt idx="16">
                  <c:v>54.76</c:v>
                </c:pt>
                <c:pt idx="17">
                  <c:v>52.89</c:v>
                </c:pt>
                <c:pt idx="18">
                  <c:v>51.97</c:v>
                </c:pt>
                <c:pt idx="19">
                  <c:v>50.76</c:v>
                </c:pt>
                <c:pt idx="20">
                  <c:v>58.3</c:v>
                </c:pt>
                <c:pt idx="21">
                  <c:v>57.9</c:v>
                </c:pt>
                <c:pt idx="22">
                  <c:v>59.58</c:v>
                </c:pt>
                <c:pt idx="23">
                  <c:v>58.3</c:v>
                </c:pt>
                <c:pt idx="24">
                  <c:v>57.66</c:v>
                </c:pt>
                <c:pt idx="25">
                  <c:v>59.6</c:v>
                </c:pt>
                <c:pt idx="26">
                  <c:v>57.9</c:v>
                </c:pt>
                <c:pt idx="27">
                  <c:v>58</c:v>
                </c:pt>
                <c:pt idx="28">
                  <c:v>57.3</c:v>
                </c:pt>
                <c:pt idx="29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E-47F6-B086-62AC833ADFC8}"/>
            </c:ext>
          </c:extLst>
        </c:ser>
        <c:ser>
          <c:idx val="1"/>
          <c:order val="1"/>
          <c:tx>
            <c:strRef>
              <c:f>'MazeSolve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0</c:v>
                </c:pt>
                <c:pt idx="15">
                  <c:v>63.04</c:v>
                </c:pt>
                <c:pt idx="16">
                  <c:v>63.16</c:v>
                </c:pt>
                <c:pt idx="17">
                  <c:v>68.489999999999995</c:v>
                </c:pt>
                <c:pt idx="18">
                  <c:v>59.09</c:v>
                </c:pt>
                <c:pt idx="19">
                  <c:v>62.37</c:v>
                </c:pt>
                <c:pt idx="20">
                  <c:v>58.42</c:v>
                </c:pt>
                <c:pt idx="21">
                  <c:v>57.39</c:v>
                </c:pt>
                <c:pt idx="22">
                  <c:v>57.79</c:v>
                </c:pt>
                <c:pt idx="23">
                  <c:v>57.25</c:v>
                </c:pt>
                <c:pt idx="24">
                  <c:v>55.06</c:v>
                </c:pt>
                <c:pt idx="25">
                  <c:v>51.64</c:v>
                </c:pt>
                <c:pt idx="26">
                  <c:v>50.27</c:v>
                </c:pt>
                <c:pt idx="27">
                  <c:v>50</c:v>
                </c:pt>
                <c:pt idx="28">
                  <c:v>53.01</c:v>
                </c:pt>
                <c:pt idx="29">
                  <c:v>48.76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E-47F6-B086-62AC833ADFC8}"/>
            </c:ext>
          </c:extLst>
        </c:ser>
        <c:ser>
          <c:idx val="2"/>
          <c:order val="2"/>
          <c:tx>
            <c:strRef>
              <c:f>'MazeSolve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50</c:v>
                </c:pt>
                <c:pt idx="8">
                  <c:v>66.67</c:v>
                </c:pt>
                <c:pt idx="9">
                  <c:v>0</c:v>
                </c:pt>
                <c:pt idx="10">
                  <c:v>48.46</c:v>
                </c:pt>
                <c:pt idx="11">
                  <c:v>48.52</c:v>
                </c:pt>
                <c:pt idx="12">
                  <c:v>46.37</c:v>
                </c:pt>
                <c:pt idx="13">
                  <c:v>50.35</c:v>
                </c:pt>
                <c:pt idx="14">
                  <c:v>47.68</c:v>
                </c:pt>
                <c:pt idx="15">
                  <c:v>48.54</c:v>
                </c:pt>
                <c:pt idx="16">
                  <c:v>49.24</c:v>
                </c:pt>
                <c:pt idx="17">
                  <c:v>50.86</c:v>
                </c:pt>
                <c:pt idx="18">
                  <c:v>51.46</c:v>
                </c:pt>
                <c:pt idx="19">
                  <c:v>51.2</c:v>
                </c:pt>
                <c:pt idx="20">
                  <c:v>49.2</c:v>
                </c:pt>
                <c:pt idx="21">
                  <c:v>50.05</c:v>
                </c:pt>
                <c:pt idx="22">
                  <c:v>50.6</c:v>
                </c:pt>
                <c:pt idx="23">
                  <c:v>51.15</c:v>
                </c:pt>
                <c:pt idx="24">
                  <c:v>52.5</c:v>
                </c:pt>
                <c:pt idx="25">
                  <c:v>48.7</c:v>
                </c:pt>
                <c:pt idx="26">
                  <c:v>51.2</c:v>
                </c:pt>
                <c:pt idx="27">
                  <c:v>50.6</c:v>
                </c:pt>
                <c:pt idx="28">
                  <c:v>51.7</c:v>
                </c:pt>
                <c:pt idx="29">
                  <c:v>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E-47F6-B086-62AC833ADFC8}"/>
            </c:ext>
          </c:extLst>
        </c:ser>
        <c:ser>
          <c:idx val="3"/>
          <c:order val="3"/>
          <c:tx>
            <c:strRef>
              <c:f>'MazeSolve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53.01</c:v>
                </c:pt>
                <c:pt idx="11">
                  <c:v>55.46</c:v>
                </c:pt>
                <c:pt idx="12">
                  <c:v>51.02</c:v>
                </c:pt>
                <c:pt idx="13">
                  <c:v>50.17</c:v>
                </c:pt>
                <c:pt idx="14">
                  <c:v>47.81</c:v>
                </c:pt>
                <c:pt idx="15">
                  <c:v>55.92</c:v>
                </c:pt>
                <c:pt idx="16">
                  <c:v>54.61</c:v>
                </c:pt>
                <c:pt idx="17">
                  <c:v>54.44</c:v>
                </c:pt>
                <c:pt idx="18">
                  <c:v>52.31</c:v>
                </c:pt>
                <c:pt idx="19">
                  <c:v>53.72</c:v>
                </c:pt>
                <c:pt idx="20">
                  <c:v>57.82</c:v>
                </c:pt>
                <c:pt idx="21">
                  <c:v>58.42</c:v>
                </c:pt>
                <c:pt idx="22">
                  <c:v>58.86</c:v>
                </c:pt>
                <c:pt idx="23">
                  <c:v>55.16</c:v>
                </c:pt>
                <c:pt idx="24">
                  <c:v>56.76</c:v>
                </c:pt>
                <c:pt idx="25">
                  <c:v>60.2</c:v>
                </c:pt>
                <c:pt idx="26">
                  <c:v>60.4</c:v>
                </c:pt>
                <c:pt idx="27">
                  <c:v>57.7</c:v>
                </c:pt>
                <c:pt idx="28">
                  <c:v>57.8</c:v>
                </c:pt>
                <c:pt idx="29">
                  <c:v>56.56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E-47F6-B086-62AC833A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Accuracy'!$D$40:$D$69</c:f>
              <c:numCache>
                <c:formatCode>General</c:formatCode>
                <c:ptCount val="30"/>
                <c:pt idx="0">
                  <c:v>57.72</c:v>
                </c:pt>
                <c:pt idx="1">
                  <c:v>58.88</c:v>
                </c:pt>
                <c:pt idx="2">
                  <c:v>59.79</c:v>
                </c:pt>
                <c:pt idx="3">
                  <c:v>60.64</c:v>
                </c:pt>
                <c:pt idx="4">
                  <c:v>58.6</c:v>
                </c:pt>
                <c:pt idx="5">
                  <c:v>59.6</c:v>
                </c:pt>
                <c:pt idx="6">
                  <c:v>56.9</c:v>
                </c:pt>
                <c:pt idx="7">
                  <c:v>58.7</c:v>
                </c:pt>
                <c:pt idx="8">
                  <c:v>56.4</c:v>
                </c:pt>
                <c:pt idx="9">
                  <c:v>57.4</c:v>
                </c:pt>
                <c:pt idx="10">
                  <c:v>53.7</c:v>
                </c:pt>
                <c:pt idx="11">
                  <c:v>53</c:v>
                </c:pt>
                <c:pt idx="12">
                  <c:v>51.4</c:v>
                </c:pt>
                <c:pt idx="13">
                  <c:v>53.1</c:v>
                </c:pt>
                <c:pt idx="14">
                  <c:v>50.6</c:v>
                </c:pt>
                <c:pt idx="15">
                  <c:v>53.5</c:v>
                </c:pt>
                <c:pt idx="16">
                  <c:v>55.3</c:v>
                </c:pt>
                <c:pt idx="17">
                  <c:v>52.8</c:v>
                </c:pt>
                <c:pt idx="18">
                  <c:v>53.4</c:v>
                </c:pt>
                <c:pt idx="19">
                  <c:v>53</c:v>
                </c:pt>
                <c:pt idx="20">
                  <c:v>61.5</c:v>
                </c:pt>
                <c:pt idx="21">
                  <c:v>61.2</c:v>
                </c:pt>
                <c:pt idx="22">
                  <c:v>60</c:v>
                </c:pt>
                <c:pt idx="23">
                  <c:v>57.2</c:v>
                </c:pt>
                <c:pt idx="24">
                  <c:v>57.5</c:v>
                </c:pt>
                <c:pt idx="25">
                  <c:v>60.5</c:v>
                </c:pt>
                <c:pt idx="26">
                  <c:v>59.2</c:v>
                </c:pt>
                <c:pt idx="27">
                  <c:v>56.8</c:v>
                </c:pt>
                <c:pt idx="28">
                  <c:v>59.8</c:v>
                </c:pt>
                <c:pt idx="2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D44-9644-AA8DF6AEA321}"/>
            </c:ext>
          </c:extLst>
        </c:ser>
        <c:ser>
          <c:idx val="1"/>
          <c:order val="1"/>
          <c:tx>
            <c:strRef>
              <c:f>'MazeSolve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Accuracy'!$E$40:$E$69</c:f>
              <c:numCache>
                <c:formatCode>General</c:formatCode>
                <c:ptCount val="30"/>
                <c:pt idx="0">
                  <c:v>59.58</c:v>
                </c:pt>
                <c:pt idx="1">
                  <c:v>58.22</c:v>
                </c:pt>
                <c:pt idx="2">
                  <c:v>58.02</c:v>
                </c:pt>
                <c:pt idx="3">
                  <c:v>60.4</c:v>
                </c:pt>
                <c:pt idx="4">
                  <c:v>59.2</c:v>
                </c:pt>
                <c:pt idx="5">
                  <c:v>54.4</c:v>
                </c:pt>
                <c:pt idx="6">
                  <c:v>53.4</c:v>
                </c:pt>
                <c:pt idx="7">
                  <c:v>55.5</c:v>
                </c:pt>
                <c:pt idx="8">
                  <c:v>52.8</c:v>
                </c:pt>
                <c:pt idx="9">
                  <c:v>53.9</c:v>
                </c:pt>
                <c:pt idx="10">
                  <c:v>59.3</c:v>
                </c:pt>
                <c:pt idx="11">
                  <c:v>58.7</c:v>
                </c:pt>
                <c:pt idx="12">
                  <c:v>58.1</c:v>
                </c:pt>
                <c:pt idx="13">
                  <c:v>56.3</c:v>
                </c:pt>
                <c:pt idx="14">
                  <c:v>55.6</c:v>
                </c:pt>
                <c:pt idx="15">
                  <c:v>65</c:v>
                </c:pt>
                <c:pt idx="16">
                  <c:v>64.3</c:v>
                </c:pt>
                <c:pt idx="17">
                  <c:v>63.8</c:v>
                </c:pt>
                <c:pt idx="18">
                  <c:v>60.5</c:v>
                </c:pt>
                <c:pt idx="19">
                  <c:v>60.5</c:v>
                </c:pt>
                <c:pt idx="20">
                  <c:v>68</c:v>
                </c:pt>
                <c:pt idx="21">
                  <c:v>69.400000000000006</c:v>
                </c:pt>
                <c:pt idx="22">
                  <c:v>65.400000000000006</c:v>
                </c:pt>
                <c:pt idx="23">
                  <c:v>62.3</c:v>
                </c:pt>
                <c:pt idx="24">
                  <c:v>58.3</c:v>
                </c:pt>
                <c:pt idx="25">
                  <c:v>58.9</c:v>
                </c:pt>
                <c:pt idx="26">
                  <c:v>57.5</c:v>
                </c:pt>
                <c:pt idx="27">
                  <c:v>58</c:v>
                </c:pt>
                <c:pt idx="28">
                  <c:v>58.8</c:v>
                </c:pt>
                <c:pt idx="2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A-4D44-9644-AA8DF6AEA321}"/>
            </c:ext>
          </c:extLst>
        </c:ser>
        <c:ser>
          <c:idx val="2"/>
          <c:order val="2"/>
          <c:tx>
            <c:strRef>
              <c:f>'MazeSolve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Accuracy'!$F$40:$F$69</c:f>
              <c:numCache>
                <c:formatCode>General</c:formatCode>
                <c:ptCount val="30"/>
                <c:pt idx="0">
                  <c:v>52.73</c:v>
                </c:pt>
                <c:pt idx="1">
                  <c:v>47.36</c:v>
                </c:pt>
                <c:pt idx="2">
                  <c:v>52.68</c:v>
                </c:pt>
                <c:pt idx="3">
                  <c:v>49.84</c:v>
                </c:pt>
                <c:pt idx="4">
                  <c:v>52.51</c:v>
                </c:pt>
                <c:pt idx="5">
                  <c:v>48.4</c:v>
                </c:pt>
                <c:pt idx="6">
                  <c:v>51.9</c:v>
                </c:pt>
                <c:pt idx="7">
                  <c:v>49.4</c:v>
                </c:pt>
                <c:pt idx="8">
                  <c:v>47.5</c:v>
                </c:pt>
                <c:pt idx="9">
                  <c:v>49.9</c:v>
                </c:pt>
                <c:pt idx="10">
                  <c:v>48.1</c:v>
                </c:pt>
                <c:pt idx="11">
                  <c:v>52.4</c:v>
                </c:pt>
                <c:pt idx="12">
                  <c:v>49.1</c:v>
                </c:pt>
                <c:pt idx="13">
                  <c:v>48.9</c:v>
                </c:pt>
                <c:pt idx="14">
                  <c:v>50.3</c:v>
                </c:pt>
                <c:pt idx="15">
                  <c:v>48.4</c:v>
                </c:pt>
                <c:pt idx="16">
                  <c:v>49.2</c:v>
                </c:pt>
                <c:pt idx="17">
                  <c:v>49.4</c:v>
                </c:pt>
                <c:pt idx="18">
                  <c:v>51</c:v>
                </c:pt>
                <c:pt idx="19">
                  <c:v>52.8</c:v>
                </c:pt>
                <c:pt idx="20">
                  <c:v>47.4</c:v>
                </c:pt>
                <c:pt idx="21">
                  <c:v>50.2</c:v>
                </c:pt>
                <c:pt idx="22">
                  <c:v>49.8</c:v>
                </c:pt>
                <c:pt idx="23">
                  <c:v>49.6</c:v>
                </c:pt>
                <c:pt idx="24">
                  <c:v>51</c:v>
                </c:pt>
                <c:pt idx="25">
                  <c:v>48.5</c:v>
                </c:pt>
                <c:pt idx="26">
                  <c:v>50.8</c:v>
                </c:pt>
                <c:pt idx="27">
                  <c:v>51.1</c:v>
                </c:pt>
                <c:pt idx="28">
                  <c:v>51.6</c:v>
                </c:pt>
                <c:pt idx="29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A-4D44-9644-AA8DF6AEA321}"/>
            </c:ext>
          </c:extLst>
        </c:ser>
        <c:ser>
          <c:idx val="3"/>
          <c:order val="3"/>
          <c:tx>
            <c:strRef>
              <c:f>'MazeSolve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Accuracy'!$G$40:$G$69</c:f>
              <c:numCache>
                <c:formatCode>General</c:formatCode>
                <c:ptCount val="30"/>
                <c:pt idx="0">
                  <c:v>56.98</c:v>
                </c:pt>
                <c:pt idx="1">
                  <c:v>58.5</c:v>
                </c:pt>
                <c:pt idx="2">
                  <c:v>59.42</c:v>
                </c:pt>
                <c:pt idx="3">
                  <c:v>58.44</c:v>
                </c:pt>
                <c:pt idx="4">
                  <c:v>59.53</c:v>
                </c:pt>
                <c:pt idx="5">
                  <c:v>58.1</c:v>
                </c:pt>
                <c:pt idx="6">
                  <c:v>56.6</c:v>
                </c:pt>
                <c:pt idx="7">
                  <c:v>58</c:v>
                </c:pt>
                <c:pt idx="8">
                  <c:v>57.1</c:v>
                </c:pt>
                <c:pt idx="9">
                  <c:v>57</c:v>
                </c:pt>
                <c:pt idx="10">
                  <c:v>52.1</c:v>
                </c:pt>
                <c:pt idx="11">
                  <c:v>52.9</c:v>
                </c:pt>
                <c:pt idx="12">
                  <c:v>51.4</c:v>
                </c:pt>
                <c:pt idx="13">
                  <c:v>52</c:v>
                </c:pt>
                <c:pt idx="14">
                  <c:v>49.9</c:v>
                </c:pt>
                <c:pt idx="15">
                  <c:v>52.9</c:v>
                </c:pt>
                <c:pt idx="16">
                  <c:v>53.5</c:v>
                </c:pt>
                <c:pt idx="17">
                  <c:v>51.4</c:v>
                </c:pt>
                <c:pt idx="18">
                  <c:v>52.8</c:v>
                </c:pt>
                <c:pt idx="19">
                  <c:v>52</c:v>
                </c:pt>
                <c:pt idx="20">
                  <c:v>60.4</c:v>
                </c:pt>
                <c:pt idx="21">
                  <c:v>60</c:v>
                </c:pt>
                <c:pt idx="22">
                  <c:v>59.7</c:v>
                </c:pt>
                <c:pt idx="23">
                  <c:v>57.2</c:v>
                </c:pt>
                <c:pt idx="24">
                  <c:v>57.6</c:v>
                </c:pt>
                <c:pt idx="25">
                  <c:v>57.4</c:v>
                </c:pt>
                <c:pt idx="26">
                  <c:v>58.6</c:v>
                </c:pt>
                <c:pt idx="27">
                  <c:v>55.5</c:v>
                </c:pt>
                <c:pt idx="28">
                  <c:v>57.9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A-4D44-9644-AA8DF6AE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Accuracy'!$D$76:$D$105</c:f>
              <c:numCache>
                <c:formatCode>General</c:formatCode>
                <c:ptCount val="30"/>
                <c:pt idx="0">
                  <c:v>58.05</c:v>
                </c:pt>
                <c:pt idx="1">
                  <c:v>55.36</c:v>
                </c:pt>
                <c:pt idx="2">
                  <c:v>57.51</c:v>
                </c:pt>
                <c:pt idx="3">
                  <c:v>58.51</c:v>
                </c:pt>
                <c:pt idx="4">
                  <c:v>57.65</c:v>
                </c:pt>
                <c:pt idx="5">
                  <c:v>57.1</c:v>
                </c:pt>
                <c:pt idx="6">
                  <c:v>57.2</c:v>
                </c:pt>
                <c:pt idx="7">
                  <c:v>58.5</c:v>
                </c:pt>
                <c:pt idx="8">
                  <c:v>55.3</c:v>
                </c:pt>
                <c:pt idx="9">
                  <c:v>56.5</c:v>
                </c:pt>
                <c:pt idx="10">
                  <c:v>54.5</c:v>
                </c:pt>
                <c:pt idx="11">
                  <c:v>54.3</c:v>
                </c:pt>
                <c:pt idx="12">
                  <c:v>51.8</c:v>
                </c:pt>
                <c:pt idx="13">
                  <c:v>52.9</c:v>
                </c:pt>
                <c:pt idx="14">
                  <c:v>51.6</c:v>
                </c:pt>
                <c:pt idx="15">
                  <c:v>54.8</c:v>
                </c:pt>
                <c:pt idx="16">
                  <c:v>57</c:v>
                </c:pt>
                <c:pt idx="17">
                  <c:v>53.2</c:v>
                </c:pt>
                <c:pt idx="18">
                  <c:v>54.2</c:v>
                </c:pt>
                <c:pt idx="19">
                  <c:v>52</c:v>
                </c:pt>
                <c:pt idx="20">
                  <c:v>59.4</c:v>
                </c:pt>
                <c:pt idx="21">
                  <c:v>61.5</c:v>
                </c:pt>
                <c:pt idx="22">
                  <c:v>61.4</c:v>
                </c:pt>
                <c:pt idx="23">
                  <c:v>55.6</c:v>
                </c:pt>
                <c:pt idx="24">
                  <c:v>55.7</c:v>
                </c:pt>
                <c:pt idx="25">
                  <c:v>60.3</c:v>
                </c:pt>
                <c:pt idx="26">
                  <c:v>62.7</c:v>
                </c:pt>
                <c:pt idx="27">
                  <c:v>61.1</c:v>
                </c:pt>
                <c:pt idx="28">
                  <c:v>58.3</c:v>
                </c:pt>
                <c:pt idx="29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544-8C38-E596EBF84706}"/>
            </c:ext>
          </c:extLst>
        </c:ser>
        <c:ser>
          <c:idx val="1"/>
          <c:order val="1"/>
          <c:tx>
            <c:strRef>
              <c:f>'MazeSolve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Accuracy'!$E$76:$E$105</c:f>
              <c:numCache>
                <c:formatCode>General</c:formatCode>
                <c:ptCount val="30"/>
                <c:pt idx="0">
                  <c:v>54.4</c:v>
                </c:pt>
                <c:pt idx="1">
                  <c:v>58.2</c:v>
                </c:pt>
                <c:pt idx="2">
                  <c:v>57.26</c:v>
                </c:pt>
                <c:pt idx="3">
                  <c:v>59.8</c:v>
                </c:pt>
                <c:pt idx="4">
                  <c:v>58.59</c:v>
                </c:pt>
                <c:pt idx="5">
                  <c:v>56.3</c:v>
                </c:pt>
                <c:pt idx="6">
                  <c:v>55.2</c:v>
                </c:pt>
                <c:pt idx="7">
                  <c:v>55.6</c:v>
                </c:pt>
                <c:pt idx="8">
                  <c:v>53.8</c:v>
                </c:pt>
                <c:pt idx="9">
                  <c:v>54.7</c:v>
                </c:pt>
                <c:pt idx="10">
                  <c:v>55.3</c:v>
                </c:pt>
                <c:pt idx="11">
                  <c:v>55.9</c:v>
                </c:pt>
                <c:pt idx="12">
                  <c:v>55.4</c:v>
                </c:pt>
                <c:pt idx="13">
                  <c:v>54.4</c:v>
                </c:pt>
                <c:pt idx="14">
                  <c:v>55.9</c:v>
                </c:pt>
                <c:pt idx="15">
                  <c:v>65.8</c:v>
                </c:pt>
                <c:pt idx="16">
                  <c:v>65.7</c:v>
                </c:pt>
                <c:pt idx="17">
                  <c:v>61.7</c:v>
                </c:pt>
                <c:pt idx="18">
                  <c:v>57.9</c:v>
                </c:pt>
                <c:pt idx="19">
                  <c:v>57</c:v>
                </c:pt>
                <c:pt idx="20">
                  <c:v>69.400000000000006</c:v>
                </c:pt>
                <c:pt idx="21">
                  <c:v>67.599999999999994</c:v>
                </c:pt>
                <c:pt idx="22">
                  <c:v>64.099999999999994</c:v>
                </c:pt>
                <c:pt idx="23">
                  <c:v>59.1</c:v>
                </c:pt>
                <c:pt idx="24">
                  <c:v>58.2</c:v>
                </c:pt>
                <c:pt idx="25">
                  <c:v>64.5</c:v>
                </c:pt>
                <c:pt idx="26">
                  <c:v>63.5</c:v>
                </c:pt>
                <c:pt idx="27">
                  <c:v>59.7</c:v>
                </c:pt>
                <c:pt idx="28">
                  <c:v>60.6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544-8C38-E596EBF84706}"/>
            </c:ext>
          </c:extLst>
        </c:ser>
        <c:ser>
          <c:idx val="2"/>
          <c:order val="2"/>
          <c:tx>
            <c:strRef>
              <c:f>'MazeSolve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Accuracy'!$F$76:$F$105</c:f>
              <c:numCache>
                <c:formatCode>General</c:formatCode>
                <c:ptCount val="30"/>
                <c:pt idx="0">
                  <c:v>53.99</c:v>
                </c:pt>
                <c:pt idx="1">
                  <c:v>49.59</c:v>
                </c:pt>
                <c:pt idx="2">
                  <c:v>53.52</c:v>
                </c:pt>
                <c:pt idx="3">
                  <c:v>53.73</c:v>
                </c:pt>
                <c:pt idx="4">
                  <c:v>50.63</c:v>
                </c:pt>
                <c:pt idx="5">
                  <c:v>47.1</c:v>
                </c:pt>
                <c:pt idx="6">
                  <c:v>51.6</c:v>
                </c:pt>
                <c:pt idx="7">
                  <c:v>49.5</c:v>
                </c:pt>
                <c:pt idx="8">
                  <c:v>47.8</c:v>
                </c:pt>
                <c:pt idx="9">
                  <c:v>49</c:v>
                </c:pt>
                <c:pt idx="10">
                  <c:v>49.1</c:v>
                </c:pt>
                <c:pt idx="11">
                  <c:v>51</c:v>
                </c:pt>
                <c:pt idx="12">
                  <c:v>50.7</c:v>
                </c:pt>
                <c:pt idx="13">
                  <c:v>49.5</c:v>
                </c:pt>
                <c:pt idx="14">
                  <c:v>49.7</c:v>
                </c:pt>
                <c:pt idx="15">
                  <c:v>48.7</c:v>
                </c:pt>
                <c:pt idx="16">
                  <c:v>49.9</c:v>
                </c:pt>
                <c:pt idx="17">
                  <c:v>50.5</c:v>
                </c:pt>
                <c:pt idx="18">
                  <c:v>51.5</c:v>
                </c:pt>
                <c:pt idx="19">
                  <c:v>49.9</c:v>
                </c:pt>
                <c:pt idx="20">
                  <c:v>47.9</c:v>
                </c:pt>
                <c:pt idx="21">
                  <c:v>50.6</c:v>
                </c:pt>
                <c:pt idx="22">
                  <c:v>51.5</c:v>
                </c:pt>
                <c:pt idx="23">
                  <c:v>50.3</c:v>
                </c:pt>
                <c:pt idx="24">
                  <c:v>52.7</c:v>
                </c:pt>
                <c:pt idx="25">
                  <c:v>48</c:v>
                </c:pt>
                <c:pt idx="26">
                  <c:v>51</c:v>
                </c:pt>
                <c:pt idx="27">
                  <c:v>51</c:v>
                </c:pt>
                <c:pt idx="28">
                  <c:v>50.9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544-8C38-E596EBF84706}"/>
            </c:ext>
          </c:extLst>
        </c:ser>
        <c:ser>
          <c:idx val="3"/>
          <c:order val="3"/>
          <c:tx>
            <c:strRef>
              <c:f>'MazeSolve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'MazeSolve Accuracy'!$G$76:$G$105</c:f>
              <c:numCache>
                <c:formatCode>General</c:formatCode>
                <c:ptCount val="30"/>
                <c:pt idx="0">
                  <c:v>57.22</c:v>
                </c:pt>
                <c:pt idx="1">
                  <c:v>58.41</c:v>
                </c:pt>
                <c:pt idx="2">
                  <c:v>57.16</c:v>
                </c:pt>
                <c:pt idx="3">
                  <c:v>58.55</c:v>
                </c:pt>
                <c:pt idx="4">
                  <c:v>57.35</c:v>
                </c:pt>
                <c:pt idx="5">
                  <c:v>57.2</c:v>
                </c:pt>
                <c:pt idx="6">
                  <c:v>56</c:v>
                </c:pt>
                <c:pt idx="7">
                  <c:v>58.8</c:v>
                </c:pt>
                <c:pt idx="8">
                  <c:v>56.3</c:v>
                </c:pt>
                <c:pt idx="9">
                  <c:v>55.9</c:v>
                </c:pt>
                <c:pt idx="10">
                  <c:v>52.7</c:v>
                </c:pt>
                <c:pt idx="11">
                  <c:v>53.4</c:v>
                </c:pt>
                <c:pt idx="12">
                  <c:v>51.9</c:v>
                </c:pt>
                <c:pt idx="13">
                  <c:v>52.7</c:v>
                </c:pt>
                <c:pt idx="14">
                  <c:v>51</c:v>
                </c:pt>
                <c:pt idx="15">
                  <c:v>52.5</c:v>
                </c:pt>
                <c:pt idx="16">
                  <c:v>53</c:v>
                </c:pt>
                <c:pt idx="17">
                  <c:v>51.6</c:v>
                </c:pt>
                <c:pt idx="18">
                  <c:v>52.9</c:v>
                </c:pt>
                <c:pt idx="19">
                  <c:v>51.7</c:v>
                </c:pt>
                <c:pt idx="20">
                  <c:v>58.9</c:v>
                </c:pt>
                <c:pt idx="21">
                  <c:v>59.9</c:v>
                </c:pt>
                <c:pt idx="22">
                  <c:v>60.8</c:v>
                </c:pt>
                <c:pt idx="23">
                  <c:v>57.2</c:v>
                </c:pt>
                <c:pt idx="24">
                  <c:v>59.5</c:v>
                </c:pt>
                <c:pt idx="25">
                  <c:v>58.1</c:v>
                </c:pt>
                <c:pt idx="26">
                  <c:v>59</c:v>
                </c:pt>
                <c:pt idx="27">
                  <c:v>57.9</c:v>
                </c:pt>
                <c:pt idx="28">
                  <c:v>58.4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18-4544-8C38-E596EBF8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52.27</c:v>
                </c:pt>
                <c:pt idx="6">
                  <c:v>64.86</c:v>
                </c:pt>
                <c:pt idx="7">
                  <c:v>37.840000000000003</c:v>
                </c:pt>
                <c:pt idx="8">
                  <c:v>42.59</c:v>
                </c:pt>
                <c:pt idx="9">
                  <c:v>53.33</c:v>
                </c:pt>
                <c:pt idx="10">
                  <c:v>54.7</c:v>
                </c:pt>
                <c:pt idx="11">
                  <c:v>52.17</c:v>
                </c:pt>
                <c:pt idx="12">
                  <c:v>51.2</c:v>
                </c:pt>
                <c:pt idx="13">
                  <c:v>51.38</c:v>
                </c:pt>
                <c:pt idx="14">
                  <c:v>52.16</c:v>
                </c:pt>
                <c:pt idx="15">
                  <c:v>52.31</c:v>
                </c:pt>
                <c:pt idx="16">
                  <c:v>55.31</c:v>
                </c:pt>
                <c:pt idx="17">
                  <c:v>53.51</c:v>
                </c:pt>
                <c:pt idx="18">
                  <c:v>51.92</c:v>
                </c:pt>
                <c:pt idx="19">
                  <c:v>53.47</c:v>
                </c:pt>
                <c:pt idx="20">
                  <c:v>58.86</c:v>
                </c:pt>
                <c:pt idx="21">
                  <c:v>59.52</c:v>
                </c:pt>
                <c:pt idx="22">
                  <c:v>59.06</c:v>
                </c:pt>
                <c:pt idx="23">
                  <c:v>56.1</c:v>
                </c:pt>
                <c:pt idx="24">
                  <c:v>54.35</c:v>
                </c:pt>
                <c:pt idx="25">
                  <c:v>57</c:v>
                </c:pt>
                <c:pt idx="26">
                  <c:v>57.7</c:v>
                </c:pt>
                <c:pt idx="27">
                  <c:v>56</c:v>
                </c:pt>
                <c:pt idx="28">
                  <c:v>57.9</c:v>
                </c:pt>
                <c:pt idx="29">
                  <c:v>55.9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0-4EEC-9F7C-B56A1918EB3A}"/>
            </c:ext>
          </c:extLst>
        </c:ser>
        <c:ser>
          <c:idx val="1"/>
          <c:order val="1"/>
          <c:tx>
            <c:strRef>
              <c:f>'MazeSolve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83.33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60.8</c:v>
                </c:pt>
                <c:pt idx="21">
                  <c:v>61.64</c:v>
                </c:pt>
                <c:pt idx="22">
                  <c:v>66.36</c:v>
                </c:pt>
                <c:pt idx="23">
                  <c:v>59.37</c:v>
                </c:pt>
                <c:pt idx="24">
                  <c:v>56.63</c:v>
                </c:pt>
                <c:pt idx="25">
                  <c:v>51.03</c:v>
                </c:pt>
                <c:pt idx="26">
                  <c:v>51.71</c:v>
                </c:pt>
                <c:pt idx="27">
                  <c:v>51.29</c:v>
                </c:pt>
                <c:pt idx="28">
                  <c:v>52.35</c:v>
                </c:pt>
                <c:pt idx="29">
                  <c:v>50.81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0-4EEC-9F7C-B56A1918EB3A}"/>
            </c:ext>
          </c:extLst>
        </c:ser>
        <c:ser>
          <c:idx val="2"/>
          <c:order val="2"/>
          <c:tx>
            <c:strRef>
              <c:f>'MazeSolve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47.51</c:v>
                </c:pt>
                <c:pt idx="11">
                  <c:v>49.88</c:v>
                </c:pt>
                <c:pt idx="12">
                  <c:v>54.22</c:v>
                </c:pt>
                <c:pt idx="13">
                  <c:v>51.63</c:v>
                </c:pt>
                <c:pt idx="14">
                  <c:v>49.17</c:v>
                </c:pt>
                <c:pt idx="15">
                  <c:v>48.92</c:v>
                </c:pt>
                <c:pt idx="16">
                  <c:v>47.45</c:v>
                </c:pt>
                <c:pt idx="17">
                  <c:v>49.58</c:v>
                </c:pt>
                <c:pt idx="18">
                  <c:v>50.2</c:v>
                </c:pt>
                <c:pt idx="19">
                  <c:v>50.21</c:v>
                </c:pt>
                <c:pt idx="20">
                  <c:v>47.24</c:v>
                </c:pt>
                <c:pt idx="21">
                  <c:v>51.55</c:v>
                </c:pt>
                <c:pt idx="22">
                  <c:v>50.15</c:v>
                </c:pt>
                <c:pt idx="23">
                  <c:v>50.85</c:v>
                </c:pt>
                <c:pt idx="24">
                  <c:v>50.25</c:v>
                </c:pt>
                <c:pt idx="25">
                  <c:v>47.1</c:v>
                </c:pt>
                <c:pt idx="26">
                  <c:v>52.1</c:v>
                </c:pt>
                <c:pt idx="27">
                  <c:v>49.2</c:v>
                </c:pt>
                <c:pt idx="28">
                  <c:v>49.5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0-4EEC-9F7C-B56A1918EB3A}"/>
            </c:ext>
          </c:extLst>
        </c:ser>
        <c:ser>
          <c:idx val="3"/>
          <c:order val="3"/>
          <c:tx>
            <c:strRef>
              <c:f>'MazeSolve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76.92</c:v>
                </c:pt>
                <c:pt idx="6">
                  <c:v>61.9</c:v>
                </c:pt>
                <c:pt idx="7">
                  <c:v>55.56</c:v>
                </c:pt>
                <c:pt idx="8">
                  <c:v>70</c:v>
                </c:pt>
                <c:pt idx="9">
                  <c:v>57.14</c:v>
                </c:pt>
                <c:pt idx="10">
                  <c:v>53.65</c:v>
                </c:pt>
                <c:pt idx="11">
                  <c:v>50</c:v>
                </c:pt>
                <c:pt idx="12">
                  <c:v>54.46</c:v>
                </c:pt>
                <c:pt idx="13">
                  <c:v>50.23</c:v>
                </c:pt>
                <c:pt idx="14">
                  <c:v>51.57</c:v>
                </c:pt>
                <c:pt idx="15">
                  <c:v>55.69</c:v>
                </c:pt>
                <c:pt idx="16">
                  <c:v>55.11</c:v>
                </c:pt>
                <c:pt idx="17">
                  <c:v>53.77</c:v>
                </c:pt>
                <c:pt idx="18">
                  <c:v>53.48</c:v>
                </c:pt>
                <c:pt idx="19">
                  <c:v>53.51</c:v>
                </c:pt>
                <c:pt idx="20">
                  <c:v>57.47</c:v>
                </c:pt>
                <c:pt idx="21">
                  <c:v>59.92</c:v>
                </c:pt>
                <c:pt idx="22">
                  <c:v>57.33</c:v>
                </c:pt>
                <c:pt idx="23">
                  <c:v>55.27</c:v>
                </c:pt>
                <c:pt idx="24">
                  <c:v>56.5</c:v>
                </c:pt>
                <c:pt idx="25">
                  <c:v>54.9</c:v>
                </c:pt>
                <c:pt idx="26">
                  <c:v>58.6</c:v>
                </c:pt>
                <c:pt idx="27">
                  <c:v>54.7</c:v>
                </c:pt>
                <c:pt idx="28">
                  <c:v>58.5</c:v>
                </c:pt>
                <c:pt idx="29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0-4EEC-9F7C-B56A1918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Accuracy'!$D$148:$D$177</c:f>
              <c:numCache>
                <c:formatCode>General</c:formatCode>
                <c:ptCount val="30"/>
                <c:pt idx="0">
                  <c:v>71.11</c:v>
                </c:pt>
                <c:pt idx="1">
                  <c:v>66.67</c:v>
                </c:pt>
                <c:pt idx="2">
                  <c:v>72.97</c:v>
                </c:pt>
                <c:pt idx="3">
                  <c:v>70.150000000000006</c:v>
                </c:pt>
                <c:pt idx="4">
                  <c:v>62.03</c:v>
                </c:pt>
                <c:pt idx="5">
                  <c:v>56.2</c:v>
                </c:pt>
                <c:pt idx="6">
                  <c:v>55.4</c:v>
                </c:pt>
                <c:pt idx="7">
                  <c:v>56</c:v>
                </c:pt>
                <c:pt idx="8">
                  <c:v>54.9</c:v>
                </c:pt>
                <c:pt idx="9">
                  <c:v>56.7</c:v>
                </c:pt>
                <c:pt idx="10">
                  <c:v>54.5</c:v>
                </c:pt>
                <c:pt idx="11">
                  <c:v>56.7</c:v>
                </c:pt>
                <c:pt idx="12">
                  <c:v>53.3</c:v>
                </c:pt>
                <c:pt idx="13">
                  <c:v>54.7</c:v>
                </c:pt>
                <c:pt idx="14">
                  <c:v>54.8</c:v>
                </c:pt>
                <c:pt idx="15">
                  <c:v>57.1</c:v>
                </c:pt>
                <c:pt idx="16">
                  <c:v>60.2</c:v>
                </c:pt>
                <c:pt idx="17">
                  <c:v>56.7</c:v>
                </c:pt>
                <c:pt idx="18">
                  <c:v>55.8</c:v>
                </c:pt>
                <c:pt idx="19">
                  <c:v>54.1</c:v>
                </c:pt>
                <c:pt idx="20">
                  <c:v>57.7</c:v>
                </c:pt>
                <c:pt idx="21">
                  <c:v>59.8</c:v>
                </c:pt>
                <c:pt idx="22">
                  <c:v>61</c:v>
                </c:pt>
                <c:pt idx="23">
                  <c:v>55.4</c:v>
                </c:pt>
                <c:pt idx="24">
                  <c:v>54.6</c:v>
                </c:pt>
                <c:pt idx="25">
                  <c:v>61.6</c:v>
                </c:pt>
                <c:pt idx="26">
                  <c:v>60.9</c:v>
                </c:pt>
                <c:pt idx="27">
                  <c:v>62.6</c:v>
                </c:pt>
                <c:pt idx="28">
                  <c:v>58</c:v>
                </c:pt>
                <c:pt idx="29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E-4E36-9886-BFFE7E72C06B}"/>
            </c:ext>
          </c:extLst>
        </c:ser>
        <c:ser>
          <c:idx val="1"/>
          <c:order val="1"/>
          <c:tx>
            <c:strRef>
              <c:f>'MazeSolve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Accuracy'!$E$148:$E$177</c:f>
              <c:numCache>
                <c:formatCode>General</c:formatCode>
                <c:ptCount val="30"/>
                <c:pt idx="0">
                  <c:v>61.87</c:v>
                </c:pt>
                <c:pt idx="1">
                  <c:v>60.14</c:v>
                </c:pt>
                <c:pt idx="2">
                  <c:v>60.76</c:v>
                </c:pt>
                <c:pt idx="3">
                  <c:v>61.7</c:v>
                </c:pt>
                <c:pt idx="4">
                  <c:v>62.19</c:v>
                </c:pt>
                <c:pt idx="5">
                  <c:v>58.2</c:v>
                </c:pt>
                <c:pt idx="6">
                  <c:v>55.8</c:v>
                </c:pt>
                <c:pt idx="7">
                  <c:v>56.7</c:v>
                </c:pt>
                <c:pt idx="8">
                  <c:v>55.2</c:v>
                </c:pt>
                <c:pt idx="9">
                  <c:v>56.1</c:v>
                </c:pt>
                <c:pt idx="10">
                  <c:v>57.3</c:v>
                </c:pt>
                <c:pt idx="11">
                  <c:v>56.9</c:v>
                </c:pt>
                <c:pt idx="12">
                  <c:v>59</c:v>
                </c:pt>
                <c:pt idx="13">
                  <c:v>57</c:v>
                </c:pt>
                <c:pt idx="14">
                  <c:v>58.8</c:v>
                </c:pt>
                <c:pt idx="15">
                  <c:v>63</c:v>
                </c:pt>
                <c:pt idx="16">
                  <c:v>60.3</c:v>
                </c:pt>
                <c:pt idx="17">
                  <c:v>59.4</c:v>
                </c:pt>
                <c:pt idx="18">
                  <c:v>57.4</c:v>
                </c:pt>
                <c:pt idx="19">
                  <c:v>55.9</c:v>
                </c:pt>
                <c:pt idx="20">
                  <c:v>65.599999999999994</c:v>
                </c:pt>
                <c:pt idx="21">
                  <c:v>67.2</c:v>
                </c:pt>
                <c:pt idx="22">
                  <c:v>63.2</c:v>
                </c:pt>
                <c:pt idx="23">
                  <c:v>58.8</c:v>
                </c:pt>
                <c:pt idx="24">
                  <c:v>58</c:v>
                </c:pt>
                <c:pt idx="25">
                  <c:v>61.7</c:v>
                </c:pt>
                <c:pt idx="26">
                  <c:v>61.2</c:v>
                </c:pt>
                <c:pt idx="27">
                  <c:v>60.7</c:v>
                </c:pt>
                <c:pt idx="28">
                  <c:v>63.3</c:v>
                </c:pt>
                <c:pt idx="29">
                  <c:v>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E-4E36-9886-BFFE7E72C06B}"/>
            </c:ext>
          </c:extLst>
        </c:ser>
        <c:ser>
          <c:idx val="2"/>
          <c:order val="2"/>
          <c:tx>
            <c:strRef>
              <c:f>'MazeSolve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Accuracy'!$F$148:$F$177</c:f>
              <c:numCache>
                <c:formatCode>General</c:formatCode>
                <c:ptCount val="30"/>
                <c:pt idx="0">
                  <c:v>49.94</c:v>
                </c:pt>
                <c:pt idx="1">
                  <c:v>50.89</c:v>
                </c:pt>
                <c:pt idx="2">
                  <c:v>52.04</c:v>
                </c:pt>
                <c:pt idx="3">
                  <c:v>48.84</c:v>
                </c:pt>
                <c:pt idx="4">
                  <c:v>50.58</c:v>
                </c:pt>
                <c:pt idx="5">
                  <c:v>47.4</c:v>
                </c:pt>
                <c:pt idx="6">
                  <c:v>51.2</c:v>
                </c:pt>
                <c:pt idx="7">
                  <c:v>50.2</c:v>
                </c:pt>
                <c:pt idx="8">
                  <c:v>47.5</c:v>
                </c:pt>
                <c:pt idx="9">
                  <c:v>49.8</c:v>
                </c:pt>
                <c:pt idx="10">
                  <c:v>47.6</c:v>
                </c:pt>
                <c:pt idx="11">
                  <c:v>52.2</c:v>
                </c:pt>
                <c:pt idx="12">
                  <c:v>49.9</c:v>
                </c:pt>
                <c:pt idx="13">
                  <c:v>49.2</c:v>
                </c:pt>
                <c:pt idx="14">
                  <c:v>49.2</c:v>
                </c:pt>
                <c:pt idx="15">
                  <c:v>48.2</c:v>
                </c:pt>
                <c:pt idx="16">
                  <c:v>48.5</c:v>
                </c:pt>
                <c:pt idx="17">
                  <c:v>49.8</c:v>
                </c:pt>
                <c:pt idx="18">
                  <c:v>50.8</c:v>
                </c:pt>
                <c:pt idx="19">
                  <c:v>46.9</c:v>
                </c:pt>
                <c:pt idx="20">
                  <c:v>47.4</c:v>
                </c:pt>
                <c:pt idx="21">
                  <c:v>49.5</c:v>
                </c:pt>
                <c:pt idx="22">
                  <c:v>52.4</c:v>
                </c:pt>
                <c:pt idx="23">
                  <c:v>51.1</c:v>
                </c:pt>
                <c:pt idx="24">
                  <c:v>51</c:v>
                </c:pt>
                <c:pt idx="25">
                  <c:v>47.1</c:v>
                </c:pt>
                <c:pt idx="26">
                  <c:v>51.9</c:v>
                </c:pt>
                <c:pt idx="27">
                  <c:v>52</c:v>
                </c:pt>
                <c:pt idx="28">
                  <c:v>51.7</c:v>
                </c:pt>
                <c:pt idx="29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E-4E36-9886-BFFE7E72C06B}"/>
            </c:ext>
          </c:extLst>
        </c:ser>
        <c:ser>
          <c:idx val="3"/>
          <c:order val="3"/>
          <c:tx>
            <c:strRef>
              <c:f>'MazeSolve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Accuracy'!$G$148:$G$177</c:f>
              <c:numCache>
                <c:formatCode>General</c:formatCode>
                <c:ptCount val="30"/>
                <c:pt idx="0">
                  <c:v>56.09</c:v>
                </c:pt>
                <c:pt idx="1">
                  <c:v>54.01</c:v>
                </c:pt>
                <c:pt idx="2">
                  <c:v>53.81</c:v>
                </c:pt>
                <c:pt idx="3">
                  <c:v>55.87</c:v>
                </c:pt>
                <c:pt idx="4">
                  <c:v>57.11</c:v>
                </c:pt>
                <c:pt idx="5">
                  <c:v>56.2</c:v>
                </c:pt>
                <c:pt idx="6">
                  <c:v>54.9</c:v>
                </c:pt>
                <c:pt idx="7">
                  <c:v>56.3</c:v>
                </c:pt>
                <c:pt idx="8">
                  <c:v>55.2</c:v>
                </c:pt>
                <c:pt idx="9">
                  <c:v>57.4</c:v>
                </c:pt>
                <c:pt idx="10">
                  <c:v>53.2</c:v>
                </c:pt>
                <c:pt idx="11">
                  <c:v>54.1</c:v>
                </c:pt>
                <c:pt idx="12">
                  <c:v>53.1</c:v>
                </c:pt>
                <c:pt idx="13">
                  <c:v>53.1</c:v>
                </c:pt>
                <c:pt idx="14">
                  <c:v>52.6</c:v>
                </c:pt>
                <c:pt idx="15">
                  <c:v>56.8</c:v>
                </c:pt>
                <c:pt idx="16">
                  <c:v>56.2</c:v>
                </c:pt>
                <c:pt idx="17">
                  <c:v>54.8</c:v>
                </c:pt>
                <c:pt idx="18">
                  <c:v>54.7</c:v>
                </c:pt>
                <c:pt idx="19">
                  <c:v>54.4</c:v>
                </c:pt>
                <c:pt idx="20">
                  <c:v>59.6</c:v>
                </c:pt>
                <c:pt idx="21">
                  <c:v>61.2</c:v>
                </c:pt>
                <c:pt idx="22">
                  <c:v>61</c:v>
                </c:pt>
                <c:pt idx="23">
                  <c:v>57</c:v>
                </c:pt>
                <c:pt idx="24">
                  <c:v>57.6</c:v>
                </c:pt>
                <c:pt idx="25">
                  <c:v>61.1</c:v>
                </c:pt>
                <c:pt idx="26">
                  <c:v>60.7</c:v>
                </c:pt>
                <c:pt idx="27">
                  <c:v>57.6</c:v>
                </c:pt>
                <c:pt idx="28">
                  <c:v>59</c:v>
                </c:pt>
                <c:pt idx="29">
                  <c:v>56.4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E-4E36-9886-BFFE7E72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Accuracy'!$D$184:$D$213</c:f>
              <c:numCache>
                <c:formatCode>General</c:formatCode>
                <c:ptCount val="30"/>
                <c:pt idx="0">
                  <c:v>59.02</c:v>
                </c:pt>
                <c:pt idx="1">
                  <c:v>59.68</c:v>
                </c:pt>
                <c:pt idx="2">
                  <c:v>58.33</c:v>
                </c:pt>
                <c:pt idx="3">
                  <c:v>59.75</c:v>
                </c:pt>
                <c:pt idx="4">
                  <c:v>60.27</c:v>
                </c:pt>
                <c:pt idx="5">
                  <c:v>53.3</c:v>
                </c:pt>
                <c:pt idx="6">
                  <c:v>54</c:v>
                </c:pt>
                <c:pt idx="7">
                  <c:v>53</c:v>
                </c:pt>
                <c:pt idx="8">
                  <c:v>53.4</c:v>
                </c:pt>
                <c:pt idx="9">
                  <c:v>51.8</c:v>
                </c:pt>
                <c:pt idx="10">
                  <c:v>54.06</c:v>
                </c:pt>
                <c:pt idx="11">
                  <c:v>56.06</c:v>
                </c:pt>
                <c:pt idx="12">
                  <c:v>51</c:v>
                </c:pt>
                <c:pt idx="13">
                  <c:v>55.87</c:v>
                </c:pt>
                <c:pt idx="14">
                  <c:v>51.25</c:v>
                </c:pt>
                <c:pt idx="15">
                  <c:v>55.66</c:v>
                </c:pt>
                <c:pt idx="16">
                  <c:v>56.78</c:v>
                </c:pt>
                <c:pt idx="17">
                  <c:v>53.99</c:v>
                </c:pt>
                <c:pt idx="18">
                  <c:v>54.73</c:v>
                </c:pt>
                <c:pt idx="19">
                  <c:v>52.87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F-42E9-AB75-A6027DE53F12}"/>
            </c:ext>
          </c:extLst>
        </c:ser>
        <c:ser>
          <c:idx val="1"/>
          <c:order val="1"/>
          <c:tx>
            <c:strRef>
              <c:f>'MazeSolve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Accuracy'!$E$184:$E$213</c:f>
              <c:numCache>
                <c:formatCode>General</c:formatCode>
                <c:ptCount val="30"/>
                <c:pt idx="0">
                  <c:v>58.16</c:v>
                </c:pt>
                <c:pt idx="1">
                  <c:v>57.27</c:v>
                </c:pt>
                <c:pt idx="2">
                  <c:v>59.39</c:v>
                </c:pt>
                <c:pt idx="3">
                  <c:v>60.85</c:v>
                </c:pt>
                <c:pt idx="4">
                  <c:v>59.49</c:v>
                </c:pt>
                <c:pt idx="5">
                  <c:v>52.9</c:v>
                </c:pt>
                <c:pt idx="6">
                  <c:v>53.6</c:v>
                </c:pt>
                <c:pt idx="7">
                  <c:v>53.2</c:v>
                </c:pt>
                <c:pt idx="8">
                  <c:v>53.55</c:v>
                </c:pt>
                <c:pt idx="9">
                  <c:v>51.2</c:v>
                </c:pt>
                <c:pt idx="10">
                  <c:v>53.2</c:v>
                </c:pt>
                <c:pt idx="11">
                  <c:v>53.71</c:v>
                </c:pt>
                <c:pt idx="12">
                  <c:v>51.3</c:v>
                </c:pt>
                <c:pt idx="13">
                  <c:v>53.2</c:v>
                </c:pt>
                <c:pt idx="14">
                  <c:v>51.1</c:v>
                </c:pt>
                <c:pt idx="15">
                  <c:v>52.24</c:v>
                </c:pt>
                <c:pt idx="16">
                  <c:v>52.31</c:v>
                </c:pt>
                <c:pt idx="17">
                  <c:v>51.41</c:v>
                </c:pt>
                <c:pt idx="18">
                  <c:v>52.42</c:v>
                </c:pt>
                <c:pt idx="19">
                  <c:v>49.25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F-42E9-AB75-A6027DE53F12}"/>
            </c:ext>
          </c:extLst>
        </c:ser>
        <c:ser>
          <c:idx val="2"/>
          <c:order val="2"/>
          <c:tx>
            <c:strRef>
              <c:f>'MazeSolve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Accuracy'!$F$184:$F$213</c:f>
              <c:numCache>
                <c:formatCode>General</c:formatCode>
                <c:ptCount val="30"/>
                <c:pt idx="0">
                  <c:v>53.57</c:v>
                </c:pt>
                <c:pt idx="1">
                  <c:v>47.73</c:v>
                </c:pt>
                <c:pt idx="2">
                  <c:v>52.46</c:v>
                </c:pt>
                <c:pt idx="3">
                  <c:v>50.88</c:v>
                </c:pt>
                <c:pt idx="4">
                  <c:v>52.59</c:v>
                </c:pt>
                <c:pt idx="5">
                  <c:v>47.9</c:v>
                </c:pt>
                <c:pt idx="6">
                  <c:v>51.7</c:v>
                </c:pt>
                <c:pt idx="7">
                  <c:v>50.6</c:v>
                </c:pt>
                <c:pt idx="8">
                  <c:v>48.2</c:v>
                </c:pt>
                <c:pt idx="9">
                  <c:v>50.5</c:v>
                </c:pt>
                <c:pt idx="10">
                  <c:v>48.85</c:v>
                </c:pt>
                <c:pt idx="11">
                  <c:v>50.7</c:v>
                </c:pt>
                <c:pt idx="12">
                  <c:v>49.6</c:v>
                </c:pt>
                <c:pt idx="13">
                  <c:v>48.1</c:v>
                </c:pt>
                <c:pt idx="14">
                  <c:v>51</c:v>
                </c:pt>
                <c:pt idx="15">
                  <c:v>48.32</c:v>
                </c:pt>
                <c:pt idx="16">
                  <c:v>49.95</c:v>
                </c:pt>
                <c:pt idx="17">
                  <c:v>49.84</c:v>
                </c:pt>
                <c:pt idx="18">
                  <c:v>47.17</c:v>
                </c:pt>
                <c:pt idx="19">
                  <c:v>48.83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F-42E9-AB75-A6027DE53F12}"/>
            </c:ext>
          </c:extLst>
        </c:ser>
        <c:ser>
          <c:idx val="3"/>
          <c:order val="3"/>
          <c:tx>
            <c:strRef>
              <c:f>'MazeSolve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Accuracy'!$G$184:$G$213</c:f>
              <c:numCache>
                <c:formatCode>General</c:formatCode>
                <c:ptCount val="30"/>
                <c:pt idx="0">
                  <c:v>57.51</c:v>
                </c:pt>
                <c:pt idx="1">
                  <c:v>56.37</c:v>
                </c:pt>
                <c:pt idx="2">
                  <c:v>57.51</c:v>
                </c:pt>
                <c:pt idx="3">
                  <c:v>57.9</c:v>
                </c:pt>
                <c:pt idx="4">
                  <c:v>57.17</c:v>
                </c:pt>
                <c:pt idx="5">
                  <c:v>54.1</c:v>
                </c:pt>
                <c:pt idx="6">
                  <c:v>54.7</c:v>
                </c:pt>
                <c:pt idx="7">
                  <c:v>54</c:v>
                </c:pt>
                <c:pt idx="8">
                  <c:v>54.3</c:v>
                </c:pt>
                <c:pt idx="9">
                  <c:v>52.3</c:v>
                </c:pt>
                <c:pt idx="10">
                  <c:v>54.65</c:v>
                </c:pt>
                <c:pt idx="11">
                  <c:v>57.14</c:v>
                </c:pt>
                <c:pt idx="12">
                  <c:v>54.45</c:v>
                </c:pt>
                <c:pt idx="13">
                  <c:v>55.66</c:v>
                </c:pt>
                <c:pt idx="14">
                  <c:v>53.4</c:v>
                </c:pt>
                <c:pt idx="15">
                  <c:v>56.26</c:v>
                </c:pt>
                <c:pt idx="16">
                  <c:v>57.08</c:v>
                </c:pt>
                <c:pt idx="17">
                  <c:v>53.77</c:v>
                </c:pt>
                <c:pt idx="18">
                  <c:v>55.81</c:v>
                </c:pt>
                <c:pt idx="19">
                  <c:v>53.89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F-42E9-AB75-A6027DE5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MazeSolve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'MazeSolve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Accuracy'!$D$220:$D$249</c:f>
              <c:numCache>
                <c:formatCode>General</c:formatCode>
                <c:ptCount val="30"/>
                <c:pt idx="0">
                  <c:v>55.22</c:v>
                </c:pt>
                <c:pt idx="1">
                  <c:v>60.47</c:v>
                </c:pt>
                <c:pt idx="2">
                  <c:v>58.67</c:v>
                </c:pt>
                <c:pt idx="3">
                  <c:v>60.94</c:v>
                </c:pt>
                <c:pt idx="4">
                  <c:v>58.47</c:v>
                </c:pt>
                <c:pt idx="5">
                  <c:v>43.33</c:v>
                </c:pt>
                <c:pt idx="6">
                  <c:v>44.86</c:v>
                </c:pt>
                <c:pt idx="7">
                  <c:v>44.73</c:v>
                </c:pt>
                <c:pt idx="8">
                  <c:v>43.17</c:v>
                </c:pt>
                <c:pt idx="9">
                  <c:v>46.37</c:v>
                </c:pt>
                <c:pt idx="10">
                  <c:v>44.54</c:v>
                </c:pt>
                <c:pt idx="11">
                  <c:v>49.68</c:v>
                </c:pt>
                <c:pt idx="12">
                  <c:v>44.02</c:v>
                </c:pt>
                <c:pt idx="13">
                  <c:v>49.64</c:v>
                </c:pt>
                <c:pt idx="14">
                  <c:v>43.74</c:v>
                </c:pt>
                <c:pt idx="15">
                  <c:v>48.21</c:v>
                </c:pt>
                <c:pt idx="16">
                  <c:v>49.11</c:v>
                </c:pt>
                <c:pt idx="17">
                  <c:v>49.79</c:v>
                </c:pt>
                <c:pt idx="18">
                  <c:v>50.99</c:v>
                </c:pt>
                <c:pt idx="19">
                  <c:v>47.57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3-40D4-8AA4-A559FB6D4C1A}"/>
            </c:ext>
          </c:extLst>
        </c:ser>
        <c:ser>
          <c:idx val="1"/>
          <c:order val="1"/>
          <c:tx>
            <c:strRef>
              <c:f>'MazeSolve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Accuracy'!$E$220:$E$249</c:f>
              <c:numCache>
                <c:formatCode>General</c:formatCode>
                <c:ptCount val="30"/>
                <c:pt idx="0">
                  <c:v>55.3</c:v>
                </c:pt>
                <c:pt idx="1">
                  <c:v>61.02</c:v>
                </c:pt>
                <c:pt idx="2">
                  <c:v>59.05</c:v>
                </c:pt>
                <c:pt idx="3">
                  <c:v>60</c:v>
                </c:pt>
                <c:pt idx="4">
                  <c:v>53.1</c:v>
                </c:pt>
                <c:pt idx="5">
                  <c:v>47.4</c:v>
                </c:pt>
                <c:pt idx="6">
                  <c:v>41.21</c:v>
                </c:pt>
                <c:pt idx="7">
                  <c:v>43.67</c:v>
                </c:pt>
                <c:pt idx="8">
                  <c:v>44.22</c:v>
                </c:pt>
                <c:pt idx="9">
                  <c:v>42.83</c:v>
                </c:pt>
                <c:pt idx="10">
                  <c:v>46.37</c:v>
                </c:pt>
                <c:pt idx="11">
                  <c:v>48.51</c:v>
                </c:pt>
                <c:pt idx="12">
                  <c:v>47.49</c:v>
                </c:pt>
                <c:pt idx="13">
                  <c:v>49.47</c:v>
                </c:pt>
                <c:pt idx="14">
                  <c:v>46.88</c:v>
                </c:pt>
                <c:pt idx="15">
                  <c:v>48.96</c:v>
                </c:pt>
                <c:pt idx="16">
                  <c:v>49.29</c:v>
                </c:pt>
                <c:pt idx="17">
                  <c:v>48.88</c:v>
                </c:pt>
                <c:pt idx="18">
                  <c:v>50.71</c:v>
                </c:pt>
                <c:pt idx="19">
                  <c:v>47.52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3-40D4-8AA4-A559FB6D4C1A}"/>
            </c:ext>
          </c:extLst>
        </c:ser>
        <c:ser>
          <c:idx val="2"/>
          <c:order val="2"/>
          <c:tx>
            <c:strRef>
              <c:f>'MazeSolve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Accuracy'!$F$220:$F$249</c:f>
              <c:numCache>
                <c:formatCode>General</c:formatCode>
                <c:ptCount val="30"/>
                <c:pt idx="0">
                  <c:v>49.06</c:v>
                </c:pt>
                <c:pt idx="1">
                  <c:v>55.17</c:v>
                </c:pt>
                <c:pt idx="2">
                  <c:v>52.88</c:v>
                </c:pt>
                <c:pt idx="3">
                  <c:v>43.36</c:v>
                </c:pt>
                <c:pt idx="4">
                  <c:v>48.42</c:v>
                </c:pt>
                <c:pt idx="5">
                  <c:v>48.41</c:v>
                </c:pt>
                <c:pt idx="6">
                  <c:v>51.08</c:v>
                </c:pt>
                <c:pt idx="7">
                  <c:v>46.38</c:v>
                </c:pt>
                <c:pt idx="8">
                  <c:v>51.79</c:v>
                </c:pt>
                <c:pt idx="9">
                  <c:v>49.32</c:v>
                </c:pt>
                <c:pt idx="10">
                  <c:v>46.79</c:v>
                </c:pt>
                <c:pt idx="11">
                  <c:v>53.19</c:v>
                </c:pt>
                <c:pt idx="12">
                  <c:v>48.41</c:v>
                </c:pt>
                <c:pt idx="13">
                  <c:v>49.64</c:v>
                </c:pt>
                <c:pt idx="14">
                  <c:v>50.52</c:v>
                </c:pt>
                <c:pt idx="15">
                  <c:v>47.54</c:v>
                </c:pt>
                <c:pt idx="16">
                  <c:v>51.43</c:v>
                </c:pt>
                <c:pt idx="17">
                  <c:v>49.9</c:v>
                </c:pt>
                <c:pt idx="18">
                  <c:v>47.73</c:v>
                </c:pt>
                <c:pt idx="19">
                  <c:v>50.26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A3-40D4-8AA4-A559FB6D4C1A}"/>
            </c:ext>
          </c:extLst>
        </c:ser>
        <c:ser>
          <c:idx val="3"/>
          <c:order val="3"/>
          <c:tx>
            <c:strRef>
              <c:f>'MazeSolve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'MazeSolve Accuracy'!$G$220:$G$249</c:f>
              <c:numCache>
                <c:formatCode>General</c:formatCode>
                <c:ptCount val="30"/>
                <c:pt idx="0">
                  <c:v>63.81</c:v>
                </c:pt>
                <c:pt idx="1">
                  <c:v>62.22</c:v>
                </c:pt>
                <c:pt idx="2">
                  <c:v>62.09</c:v>
                </c:pt>
                <c:pt idx="3">
                  <c:v>62.28</c:v>
                </c:pt>
                <c:pt idx="4">
                  <c:v>57.4</c:v>
                </c:pt>
                <c:pt idx="5">
                  <c:v>29.37</c:v>
                </c:pt>
                <c:pt idx="6">
                  <c:v>37.83</c:v>
                </c:pt>
                <c:pt idx="7">
                  <c:v>31.22</c:v>
                </c:pt>
                <c:pt idx="8">
                  <c:v>36.090000000000003</c:v>
                </c:pt>
                <c:pt idx="9">
                  <c:v>36.86</c:v>
                </c:pt>
                <c:pt idx="10">
                  <c:v>45.85</c:v>
                </c:pt>
                <c:pt idx="11">
                  <c:v>46.5</c:v>
                </c:pt>
                <c:pt idx="12">
                  <c:v>44.55</c:v>
                </c:pt>
                <c:pt idx="13">
                  <c:v>43.14</c:v>
                </c:pt>
                <c:pt idx="14">
                  <c:v>43.74</c:v>
                </c:pt>
                <c:pt idx="15">
                  <c:v>49.36</c:v>
                </c:pt>
                <c:pt idx="16">
                  <c:v>50.11</c:v>
                </c:pt>
                <c:pt idx="17">
                  <c:v>49.42</c:v>
                </c:pt>
                <c:pt idx="18">
                  <c:v>50.64</c:v>
                </c:pt>
                <c:pt idx="19">
                  <c:v>47.98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3-40D4-8AA4-A559FB6D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Hamiltonian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Accuracy'!$D$4:$D$33</c:f>
              <c:numCache>
                <c:formatCode>General</c:formatCode>
                <c:ptCount val="30"/>
                <c:pt idx="0">
                  <c:v>78.099999999999994</c:v>
                </c:pt>
                <c:pt idx="1">
                  <c:v>81.19</c:v>
                </c:pt>
                <c:pt idx="2">
                  <c:v>80.17</c:v>
                </c:pt>
                <c:pt idx="3">
                  <c:v>77.209999999999994</c:v>
                </c:pt>
                <c:pt idx="4">
                  <c:v>68.12</c:v>
                </c:pt>
                <c:pt idx="5">
                  <c:v>66.25</c:v>
                </c:pt>
                <c:pt idx="6">
                  <c:v>66.959999999999994</c:v>
                </c:pt>
                <c:pt idx="7">
                  <c:v>64.69</c:v>
                </c:pt>
                <c:pt idx="8">
                  <c:v>64.34</c:v>
                </c:pt>
                <c:pt idx="9">
                  <c:v>59.23</c:v>
                </c:pt>
                <c:pt idx="10">
                  <c:v>72.3</c:v>
                </c:pt>
                <c:pt idx="11">
                  <c:v>70.69</c:v>
                </c:pt>
                <c:pt idx="12">
                  <c:v>71.55</c:v>
                </c:pt>
                <c:pt idx="13">
                  <c:v>67.56</c:v>
                </c:pt>
                <c:pt idx="14">
                  <c:v>65.069999999999993</c:v>
                </c:pt>
                <c:pt idx="15">
                  <c:v>80.28</c:v>
                </c:pt>
                <c:pt idx="16">
                  <c:v>80.7</c:v>
                </c:pt>
                <c:pt idx="17">
                  <c:v>82.8</c:v>
                </c:pt>
                <c:pt idx="18">
                  <c:v>81.400000000000006</c:v>
                </c:pt>
                <c:pt idx="19">
                  <c:v>81.3</c:v>
                </c:pt>
                <c:pt idx="20">
                  <c:v>85.1</c:v>
                </c:pt>
                <c:pt idx="21">
                  <c:v>83.1</c:v>
                </c:pt>
                <c:pt idx="22">
                  <c:v>84.4</c:v>
                </c:pt>
                <c:pt idx="23">
                  <c:v>81.7</c:v>
                </c:pt>
                <c:pt idx="24">
                  <c:v>76.2</c:v>
                </c:pt>
                <c:pt idx="25">
                  <c:v>86.2</c:v>
                </c:pt>
                <c:pt idx="26">
                  <c:v>85.2</c:v>
                </c:pt>
                <c:pt idx="27">
                  <c:v>86.5</c:v>
                </c:pt>
                <c:pt idx="28">
                  <c:v>83.5</c:v>
                </c:pt>
                <c:pt idx="29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2-4289-9A36-12D5BA9F6CEC}"/>
            </c:ext>
          </c:extLst>
        </c:ser>
        <c:ser>
          <c:idx val="1"/>
          <c:order val="1"/>
          <c:tx>
            <c:strRef>
              <c:f>'Hamiltonian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Accuracy'!$E$4:$E$33</c:f>
              <c:numCache>
                <c:formatCode>General</c:formatCode>
                <c:ptCount val="30"/>
                <c:pt idx="0">
                  <c:v>87.98</c:v>
                </c:pt>
                <c:pt idx="1">
                  <c:v>85.8</c:v>
                </c:pt>
                <c:pt idx="2">
                  <c:v>83.7</c:v>
                </c:pt>
                <c:pt idx="3">
                  <c:v>84.04</c:v>
                </c:pt>
                <c:pt idx="4">
                  <c:v>79.39</c:v>
                </c:pt>
                <c:pt idx="5">
                  <c:v>75.319999999999993</c:v>
                </c:pt>
                <c:pt idx="6">
                  <c:v>74.290000000000006</c:v>
                </c:pt>
                <c:pt idx="7">
                  <c:v>73.7</c:v>
                </c:pt>
                <c:pt idx="8">
                  <c:v>78.209999999999994</c:v>
                </c:pt>
                <c:pt idx="9">
                  <c:v>75.08</c:v>
                </c:pt>
                <c:pt idx="10">
                  <c:v>71.19</c:v>
                </c:pt>
                <c:pt idx="11">
                  <c:v>75.2</c:v>
                </c:pt>
                <c:pt idx="12">
                  <c:v>71.13</c:v>
                </c:pt>
                <c:pt idx="13">
                  <c:v>74.69</c:v>
                </c:pt>
                <c:pt idx="14">
                  <c:v>68.95</c:v>
                </c:pt>
                <c:pt idx="15">
                  <c:v>71.819999999999993</c:v>
                </c:pt>
                <c:pt idx="16">
                  <c:v>73.650000000000006</c:v>
                </c:pt>
                <c:pt idx="17">
                  <c:v>67.569999999999993</c:v>
                </c:pt>
                <c:pt idx="18">
                  <c:v>75.48</c:v>
                </c:pt>
                <c:pt idx="19">
                  <c:v>62.78</c:v>
                </c:pt>
                <c:pt idx="20">
                  <c:v>73.5</c:v>
                </c:pt>
                <c:pt idx="21">
                  <c:v>76</c:v>
                </c:pt>
                <c:pt idx="22">
                  <c:v>70.3</c:v>
                </c:pt>
                <c:pt idx="23">
                  <c:v>76.2</c:v>
                </c:pt>
                <c:pt idx="24">
                  <c:v>69.599999999999994</c:v>
                </c:pt>
                <c:pt idx="25">
                  <c:v>62.1</c:v>
                </c:pt>
                <c:pt idx="26">
                  <c:v>67.599999999999994</c:v>
                </c:pt>
                <c:pt idx="27">
                  <c:v>62.2</c:v>
                </c:pt>
                <c:pt idx="28">
                  <c:v>59.3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2-4289-9A36-12D5BA9F6CEC}"/>
            </c:ext>
          </c:extLst>
        </c:ser>
        <c:ser>
          <c:idx val="2"/>
          <c:order val="2"/>
          <c:tx>
            <c:strRef>
              <c:f>'Hamiltonian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Accuracy'!$F$4:$F$33</c:f>
              <c:numCache>
                <c:formatCode>General</c:formatCode>
                <c:ptCount val="30"/>
                <c:pt idx="0">
                  <c:v>55.92</c:v>
                </c:pt>
                <c:pt idx="1">
                  <c:v>52.22</c:v>
                </c:pt>
                <c:pt idx="2">
                  <c:v>50.15</c:v>
                </c:pt>
                <c:pt idx="3">
                  <c:v>58.17</c:v>
                </c:pt>
                <c:pt idx="4">
                  <c:v>45.94</c:v>
                </c:pt>
                <c:pt idx="5">
                  <c:v>49.23</c:v>
                </c:pt>
                <c:pt idx="6">
                  <c:v>49.95</c:v>
                </c:pt>
                <c:pt idx="7">
                  <c:v>48.58</c:v>
                </c:pt>
                <c:pt idx="8">
                  <c:v>49.08</c:v>
                </c:pt>
                <c:pt idx="9">
                  <c:v>47.31</c:v>
                </c:pt>
                <c:pt idx="10">
                  <c:v>48.29</c:v>
                </c:pt>
                <c:pt idx="11">
                  <c:v>50.05</c:v>
                </c:pt>
                <c:pt idx="12">
                  <c:v>49.29</c:v>
                </c:pt>
                <c:pt idx="13">
                  <c:v>46.36</c:v>
                </c:pt>
                <c:pt idx="14">
                  <c:v>50.16</c:v>
                </c:pt>
                <c:pt idx="15">
                  <c:v>48.12</c:v>
                </c:pt>
                <c:pt idx="16">
                  <c:v>50.1</c:v>
                </c:pt>
                <c:pt idx="17">
                  <c:v>52.59</c:v>
                </c:pt>
                <c:pt idx="18">
                  <c:v>48.54</c:v>
                </c:pt>
                <c:pt idx="19">
                  <c:v>47.93</c:v>
                </c:pt>
                <c:pt idx="20">
                  <c:v>48.6</c:v>
                </c:pt>
                <c:pt idx="21">
                  <c:v>48.4</c:v>
                </c:pt>
                <c:pt idx="22">
                  <c:v>51.3</c:v>
                </c:pt>
                <c:pt idx="23">
                  <c:v>47.9</c:v>
                </c:pt>
                <c:pt idx="24">
                  <c:v>49.5</c:v>
                </c:pt>
                <c:pt idx="25">
                  <c:v>49.4</c:v>
                </c:pt>
                <c:pt idx="26">
                  <c:v>49.6</c:v>
                </c:pt>
                <c:pt idx="27">
                  <c:v>51.2</c:v>
                </c:pt>
                <c:pt idx="28">
                  <c:v>49.7</c:v>
                </c:pt>
                <c:pt idx="2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2-4289-9A36-12D5BA9F6CEC}"/>
            </c:ext>
          </c:extLst>
        </c:ser>
        <c:ser>
          <c:idx val="3"/>
          <c:order val="3"/>
          <c:tx>
            <c:strRef>
              <c:f>'Hamiltonian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Accuracy'!$G$4:$G$33</c:f>
              <c:numCache>
                <c:formatCode>General</c:formatCode>
                <c:ptCount val="30"/>
                <c:pt idx="0">
                  <c:v>88.65</c:v>
                </c:pt>
                <c:pt idx="1">
                  <c:v>81.48</c:v>
                </c:pt>
                <c:pt idx="2">
                  <c:v>82.03</c:v>
                </c:pt>
                <c:pt idx="3">
                  <c:v>78.2</c:v>
                </c:pt>
                <c:pt idx="4">
                  <c:v>73.05</c:v>
                </c:pt>
                <c:pt idx="5">
                  <c:v>74.400000000000006</c:v>
                </c:pt>
                <c:pt idx="6">
                  <c:v>73.459999999999994</c:v>
                </c:pt>
                <c:pt idx="7">
                  <c:v>72.180000000000007</c:v>
                </c:pt>
                <c:pt idx="8">
                  <c:v>70.09</c:v>
                </c:pt>
                <c:pt idx="9">
                  <c:v>62.43</c:v>
                </c:pt>
                <c:pt idx="10">
                  <c:v>74.39</c:v>
                </c:pt>
                <c:pt idx="11">
                  <c:v>73.459999999999994</c:v>
                </c:pt>
                <c:pt idx="12">
                  <c:v>74.87</c:v>
                </c:pt>
                <c:pt idx="13">
                  <c:v>68.59</c:v>
                </c:pt>
                <c:pt idx="14">
                  <c:v>68.61</c:v>
                </c:pt>
                <c:pt idx="15">
                  <c:v>83.3</c:v>
                </c:pt>
                <c:pt idx="16">
                  <c:v>82.5</c:v>
                </c:pt>
                <c:pt idx="17">
                  <c:v>83.7</c:v>
                </c:pt>
                <c:pt idx="18">
                  <c:v>83</c:v>
                </c:pt>
                <c:pt idx="19">
                  <c:v>84.7</c:v>
                </c:pt>
                <c:pt idx="20">
                  <c:v>91.5</c:v>
                </c:pt>
                <c:pt idx="21">
                  <c:v>90.2</c:v>
                </c:pt>
                <c:pt idx="22">
                  <c:v>91.2</c:v>
                </c:pt>
                <c:pt idx="23">
                  <c:v>89.3</c:v>
                </c:pt>
                <c:pt idx="24">
                  <c:v>86.2</c:v>
                </c:pt>
                <c:pt idx="25">
                  <c:v>89.3</c:v>
                </c:pt>
                <c:pt idx="26">
                  <c:v>88.9</c:v>
                </c:pt>
                <c:pt idx="27">
                  <c:v>88.8</c:v>
                </c:pt>
                <c:pt idx="28">
                  <c:v>86.3</c:v>
                </c:pt>
                <c:pt idx="29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2-4289-9A36-12D5BA9F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Accuracy'!$D$40:$D$69</c:f>
              <c:numCache>
                <c:formatCode>General</c:formatCode>
                <c:ptCount val="30"/>
                <c:pt idx="0">
                  <c:v>92.5</c:v>
                </c:pt>
                <c:pt idx="1">
                  <c:v>91.4</c:v>
                </c:pt>
                <c:pt idx="2">
                  <c:v>90.9</c:v>
                </c:pt>
                <c:pt idx="3">
                  <c:v>89.4</c:v>
                </c:pt>
                <c:pt idx="4">
                  <c:v>86.4</c:v>
                </c:pt>
                <c:pt idx="5">
                  <c:v>82.3</c:v>
                </c:pt>
                <c:pt idx="6">
                  <c:v>84.6</c:v>
                </c:pt>
                <c:pt idx="7">
                  <c:v>84.3</c:v>
                </c:pt>
                <c:pt idx="8">
                  <c:v>82.8</c:v>
                </c:pt>
                <c:pt idx="9">
                  <c:v>81.400000000000006</c:v>
                </c:pt>
                <c:pt idx="10">
                  <c:v>89.7</c:v>
                </c:pt>
                <c:pt idx="11">
                  <c:v>89.3</c:v>
                </c:pt>
                <c:pt idx="12">
                  <c:v>89.9</c:v>
                </c:pt>
                <c:pt idx="13">
                  <c:v>87.6</c:v>
                </c:pt>
                <c:pt idx="14">
                  <c:v>84.3</c:v>
                </c:pt>
                <c:pt idx="15">
                  <c:v>79.400000000000006</c:v>
                </c:pt>
                <c:pt idx="16">
                  <c:v>85.2</c:v>
                </c:pt>
                <c:pt idx="17">
                  <c:v>84.7</c:v>
                </c:pt>
                <c:pt idx="18">
                  <c:v>85.5</c:v>
                </c:pt>
                <c:pt idx="19">
                  <c:v>82.6</c:v>
                </c:pt>
                <c:pt idx="20">
                  <c:v>87.7</c:v>
                </c:pt>
                <c:pt idx="21">
                  <c:v>89.2</c:v>
                </c:pt>
                <c:pt idx="22">
                  <c:v>89.2</c:v>
                </c:pt>
                <c:pt idx="23">
                  <c:v>89.2</c:v>
                </c:pt>
                <c:pt idx="24">
                  <c:v>85.1</c:v>
                </c:pt>
                <c:pt idx="25">
                  <c:v>87.9</c:v>
                </c:pt>
                <c:pt idx="26">
                  <c:v>91.2</c:v>
                </c:pt>
                <c:pt idx="27">
                  <c:v>89.4</c:v>
                </c:pt>
                <c:pt idx="28">
                  <c:v>88.4</c:v>
                </c:pt>
                <c:pt idx="2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1-46FE-AAB1-6EC12B5A6392}"/>
            </c:ext>
          </c:extLst>
        </c:ser>
        <c:ser>
          <c:idx val="1"/>
          <c:order val="1"/>
          <c:tx>
            <c:strRef>
              <c:f>'Hamiltonian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Accuracy'!$E$40:$E$69</c:f>
              <c:numCache>
                <c:formatCode>General</c:formatCode>
                <c:ptCount val="30"/>
                <c:pt idx="0">
                  <c:v>92</c:v>
                </c:pt>
                <c:pt idx="1">
                  <c:v>90.8</c:v>
                </c:pt>
                <c:pt idx="2">
                  <c:v>91.1</c:v>
                </c:pt>
                <c:pt idx="3">
                  <c:v>90.1</c:v>
                </c:pt>
                <c:pt idx="4">
                  <c:v>86.4</c:v>
                </c:pt>
                <c:pt idx="5">
                  <c:v>61.8</c:v>
                </c:pt>
                <c:pt idx="6">
                  <c:v>64.599999999999994</c:v>
                </c:pt>
                <c:pt idx="7">
                  <c:v>64.3</c:v>
                </c:pt>
                <c:pt idx="8">
                  <c:v>62.7</c:v>
                </c:pt>
                <c:pt idx="9">
                  <c:v>63.2</c:v>
                </c:pt>
                <c:pt idx="10">
                  <c:v>65.900000000000006</c:v>
                </c:pt>
                <c:pt idx="11">
                  <c:v>65.900000000000006</c:v>
                </c:pt>
                <c:pt idx="12">
                  <c:v>64.099999999999994</c:v>
                </c:pt>
                <c:pt idx="13">
                  <c:v>62.5</c:v>
                </c:pt>
                <c:pt idx="14">
                  <c:v>63</c:v>
                </c:pt>
                <c:pt idx="15">
                  <c:v>75.400000000000006</c:v>
                </c:pt>
                <c:pt idx="16">
                  <c:v>76.2</c:v>
                </c:pt>
                <c:pt idx="17">
                  <c:v>76</c:v>
                </c:pt>
                <c:pt idx="18">
                  <c:v>74.099999999999994</c:v>
                </c:pt>
                <c:pt idx="19">
                  <c:v>73.099999999999994</c:v>
                </c:pt>
                <c:pt idx="20">
                  <c:v>87.6</c:v>
                </c:pt>
                <c:pt idx="21">
                  <c:v>88.4</c:v>
                </c:pt>
                <c:pt idx="22">
                  <c:v>88.3</c:v>
                </c:pt>
                <c:pt idx="23">
                  <c:v>89.4</c:v>
                </c:pt>
                <c:pt idx="24">
                  <c:v>86.9</c:v>
                </c:pt>
                <c:pt idx="25">
                  <c:v>92.7</c:v>
                </c:pt>
                <c:pt idx="26">
                  <c:v>93</c:v>
                </c:pt>
                <c:pt idx="27">
                  <c:v>93.3</c:v>
                </c:pt>
                <c:pt idx="28">
                  <c:v>93.8</c:v>
                </c:pt>
                <c:pt idx="29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1-46FE-AAB1-6EC12B5A6392}"/>
            </c:ext>
          </c:extLst>
        </c:ser>
        <c:ser>
          <c:idx val="2"/>
          <c:order val="2"/>
          <c:tx>
            <c:strRef>
              <c:f>'Hamiltonian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Accuracy'!$F$40:$F$69</c:f>
              <c:numCache>
                <c:formatCode>General</c:formatCode>
                <c:ptCount val="30"/>
                <c:pt idx="0">
                  <c:v>52.6</c:v>
                </c:pt>
                <c:pt idx="1">
                  <c:v>50.1</c:v>
                </c:pt>
                <c:pt idx="2">
                  <c:v>51.6</c:v>
                </c:pt>
                <c:pt idx="3">
                  <c:v>50.2</c:v>
                </c:pt>
                <c:pt idx="4">
                  <c:v>48.8</c:v>
                </c:pt>
                <c:pt idx="5">
                  <c:v>52.2</c:v>
                </c:pt>
                <c:pt idx="6">
                  <c:v>50</c:v>
                </c:pt>
                <c:pt idx="7">
                  <c:v>49.9</c:v>
                </c:pt>
                <c:pt idx="8">
                  <c:v>49.8</c:v>
                </c:pt>
                <c:pt idx="9">
                  <c:v>49.8</c:v>
                </c:pt>
                <c:pt idx="10">
                  <c:v>51.2</c:v>
                </c:pt>
                <c:pt idx="11">
                  <c:v>50.3</c:v>
                </c:pt>
                <c:pt idx="12">
                  <c:v>53</c:v>
                </c:pt>
                <c:pt idx="13">
                  <c:v>47.9</c:v>
                </c:pt>
                <c:pt idx="14">
                  <c:v>51.4</c:v>
                </c:pt>
                <c:pt idx="15">
                  <c:v>50.9</c:v>
                </c:pt>
                <c:pt idx="16">
                  <c:v>49.7</c:v>
                </c:pt>
                <c:pt idx="17">
                  <c:v>51.8</c:v>
                </c:pt>
                <c:pt idx="18">
                  <c:v>48.9</c:v>
                </c:pt>
                <c:pt idx="19">
                  <c:v>50</c:v>
                </c:pt>
                <c:pt idx="20">
                  <c:v>50</c:v>
                </c:pt>
                <c:pt idx="21">
                  <c:v>50.4</c:v>
                </c:pt>
                <c:pt idx="22">
                  <c:v>53.1</c:v>
                </c:pt>
                <c:pt idx="23">
                  <c:v>50.9</c:v>
                </c:pt>
                <c:pt idx="24">
                  <c:v>48.4</c:v>
                </c:pt>
                <c:pt idx="25">
                  <c:v>48.9</c:v>
                </c:pt>
                <c:pt idx="26">
                  <c:v>49.7</c:v>
                </c:pt>
                <c:pt idx="27">
                  <c:v>52.5</c:v>
                </c:pt>
                <c:pt idx="28">
                  <c:v>49.9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1-46FE-AAB1-6EC12B5A6392}"/>
            </c:ext>
          </c:extLst>
        </c:ser>
        <c:ser>
          <c:idx val="3"/>
          <c:order val="3"/>
          <c:tx>
            <c:strRef>
              <c:f>'Hamiltonian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Accuracy'!$G$40:$G$69</c:f>
              <c:numCache>
                <c:formatCode>General</c:formatCode>
                <c:ptCount val="30"/>
                <c:pt idx="0">
                  <c:v>91.6</c:v>
                </c:pt>
                <c:pt idx="1">
                  <c:v>91.5</c:v>
                </c:pt>
                <c:pt idx="2">
                  <c:v>91.7</c:v>
                </c:pt>
                <c:pt idx="3">
                  <c:v>89.2</c:v>
                </c:pt>
                <c:pt idx="4">
                  <c:v>87.2</c:v>
                </c:pt>
                <c:pt idx="5">
                  <c:v>87.2</c:v>
                </c:pt>
                <c:pt idx="6">
                  <c:v>88.4</c:v>
                </c:pt>
                <c:pt idx="7">
                  <c:v>87.8</c:v>
                </c:pt>
                <c:pt idx="8">
                  <c:v>86.8</c:v>
                </c:pt>
                <c:pt idx="9">
                  <c:v>81.900000000000006</c:v>
                </c:pt>
                <c:pt idx="10">
                  <c:v>89</c:v>
                </c:pt>
                <c:pt idx="11">
                  <c:v>89.7</c:v>
                </c:pt>
                <c:pt idx="12">
                  <c:v>88.5</c:v>
                </c:pt>
                <c:pt idx="13">
                  <c:v>88.3</c:v>
                </c:pt>
                <c:pt idx="14">
                  <c:v>83.1</c:v>
                </c:pt>
                <c:pt idx="15">
                  <c:v>84.9</c:v>
                </c:pt>
                <c:pt idx="16">
                  <c:v>88.9</c:v>
                </c:pt>
                <c:pt idx="17">
                  <c:v>86.3</c:v>
                </c:pt>
                <c:pt idx="18">
                  <c:v>86.8</c:v>
                </c:pt>
                <c:pt idx="19">
                  <c:v>85.7</c:v>
                </c:pt>
                <c:pt idx="20">
                  <c:v>86.8</c:v>
                </c:pt>
                <c:pt idx="21">
                  <c:v>87.5</c:v>
                </c:pt>
                <c:pt idx="22">
                  <c:v>87</c:v>
                </c:pt>
                <c:pt idx="23">
                  <c:v>85.8</c:v>
                </c:pt>
                <c:pt idx="24">
                  <c:v>83.1</c:v>
                </c:pt>
                <c:pt idx="25">
                  <c:v>87.5</c:v>
                </c:pt>
                <c:pt idx="26">
                  <c:v>88.3</c:v>
                </c:pt>
                <c:pt idx="27">
                  <c:v>86.8</c:v>
                </c:pt>
                <c:pt idx="28">
                  <c:v>85.7</c:v>
                </c:pt>
                <c:pt idx="29">
                  <c:v>80.900000000000006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1-46FE-AAB1-6EC12B5A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Accuracy'!$D$76:$D$105</c:f>
              <c:numCache>
                <c:formatCode>General</c:formatCode>
                <c:ptCount val="30"/>
                <c:pt idx="0">
                  <c:v>88.8</c:v>
                </c:pt>
                <c:pt idx="1">
                  <c:v>90.1</c:v>
                </c:pt>
                <c:pt idx="2">
                  <c:v>91.6</c:v>
                </c:pt>
                <c:pt idx="3">
                  <c:v>90</c:v>
                </c:pt>
                <c:pt idx="4">
                  <c:v>89.3</c:v>
                </c:pt>
                <c:pt idx="5">
                  <c:v>88.1</c:v>
                </c:pt>
                <c:pt idx="6">
                  <c:v>88.39</c:v>
                </c:pt>
                <c:pt idx="7">
                  <c:v>87.4</c:v>
                </c:pt>
                <c:pt idx="8">
                  <c:v>86.6</c:v>
                </c:pt>
                <c:pt idx="9">
                  <c:v>82.1</c:v>
                </c:pt>
                <c:pt idx="10">
                  <c:v>87.9</c:v>
                </c:pt>
                <c:pt idx="11">
                  <c:v>89.3</c:v>
                </c:pt>
                <c:pt idx="12">
                  <c:v>87.5</c:v>
                </c:pt>
                <c:pt idx="13">
                  <c:v>87.5</c:v>
                </c:pt>
                <c:pt idx="14">
                  <c:v>84.5</c:v>
                </c:pt>
                <c:pt idx="15">
                  <c:v>87.1</c:v>
                </c:pt>
                <c:pt idx="16">
                  <c:v>90.2</c:v>
                </c:pt>
                <c:pt idx="17">
                  <c:v>88.3</c:v>
                </c:pt>
                <c:pt idx="18">
                  <c:v>88.1</c:v>
                </c:pt>
                <c:pt idx="19">
                  <c:v>86</c:v>
                </c:pt>
                <c:pt idx="20">
                  <c:v>87.4</c:v>
                </c:pt>
                <c:pt idx="21">
                  <c:v>89.6</c:v>
                </c:pt>
                <c:pt idx="22">
                  <c:v>88.3</c:v>
                </c:pt>
                <c:pt idx="23">
                  <c:v>87.9</c:v>
                </c:pt>
                <c:pt idx="24">
                  <c:v>87.2</c:v>
                </c:pt>
                <c:pt idx="25">
                  <c:v>87.9</c:v>
                </c:pt>
                <c:pt idx="26">
                  <c:v>91.7</c:v>
                </c:pt>
                <c:pt idx="27">
                  <c:v>89.4</c:v>
                </c:pt>
                <c:pt idx="28">
                  <c:v>88.5</c:v>
                </c:pt>
                <c:pt idx="29">
                  <c:v>85.8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D-4AA5-93EA-BDDBE9067485}"/>
            </c:ext>
          </c:extLst>
        </c:ser>
        <c:ser>
          <c:idx val="1"/>
          <c:order val="1"/>
          <c:tx>
            <c:strRef>
              <c:f>'Hamiltonian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Accuracy'!$E$76:$E$105</c:f>
              <c:numCache>
                <c:formatCode>General</c:formatCode>
                <c:ptCount val="30"/>
                <c:pt idx="0">
                  <c:v>88.6</c:v>
                </c:pt>
                <c:pt idx="1">
                  <c:v>88.5</c:v>
                </c:pt>
                <c:pt idx="2">
                  <c:v>91.4</c:v>
                </c:pt>
                <c:pt idx="3">
                  <c:v>89.9</c:v>
                </c:pt>
                <c:pt idx="4">
                  <c:v>89.1</c:v>
                </c:pt>
                <c:pt idx="5">
                  <c:v>78.8</c:v>
                </c:pt>
                <c:pt idx="6">
                  <c:v>80.599999999999994</c:v>
                </c:pt>
                <c:pt idx="7">
                  <c:v>79.099999999999994</c:v>
                </c:pt>
                <c:pt idx="8">
                  <c:v>77.8</c:v>
                </c:pt>
                <c:pt idx="9">
                  <c:v>74.5</c:v>
                </c:pt>
                <c:pt idx="10">
                  <c:v>70.400000000000006</c:v>
                </c:pt>
                <c:pt idx="11">
                  <c:v>74</c:v>
                </c:pt>
                <c:pt idx="12">
                  <c:v>74.400000000000006</c:v>
                </c:pt>
                <c:pt idx="13">
                  <c:v>75.2</c:v>
                </c:pt>
                <c:pt idx="14">
                  <c:v>73.3</c:v>
                </c:pt>
                <c:pt idx="15">
                  <c:v>79.900000000000006</c:v>
                </c:pt>
                <c:pt idx="16">
                  <c:v>79.8</c:v>
                </c:pt>
                <c:pt idx="17">
                  <c:v>80.900000000000006</c:v>
                </c:pt>
                <c:pt idx="18">
                  <c:v>79.599999999999994</c:v>
                </c:pt>
                <c:pt idx="19">
                  <c:v>79</c:v>
                </c:pt>
                <c:pt idx="20">
                  <c:v>85.8</c:v>
                </c:pt>
                <c:pt idx="21">
                  <c:v>86.5</c:v>
                </c:pt>
                <c:pt idx="22">
                  <c:v>87.4</c:v>
                </c:pt>
                <c:pt idx="23">
                  <c:v>88.1</c:v>
                </c:pt>
                <c:pt idx="24">
                  <c:v>85.1</c:v>
                </c:pt>
                <c:pt idx="25">
                  <c:v>55.26</c:v>
                </c:pt>
                <c:pt idx="26">
                  <c:v>94</c:v>
                </c:pt>
                <c:pt idx="27">
                  <c:v>92</c:v>
                </c:pt>
                <c:pt idx="28">
                  <c:v>90.7</c:v>
                </c:pt>
                <c:pt idx="29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D-4AA5-93EA-BDDBE9067485}"/>
            </c:ext>
          </c:extLst>
        </c:ser>
        <c:ser>
          <c:idx val="2"/>
          <c:order val="2"/>
          <c:tx>
            <c:strRef>
              <c:f>'Hamiltonian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Accuracy'!$F$76:$F$105</c:f>
              <c:numCache>
                <c:formatCode>General</c:formatCode>
                <c:ptCount val="30"/>
                <c:pt idx="0">
                  <c:v>51.5</c:v>
                </c:pt>
                <c:pt idx="1">
                  <c:v>51.8</c:v>
                </c:pt>
                <c:pt idx="2">
                  <c:v>51</c:v>
                </c:pt>
                <c:pt idx="3">
                  <c:v>49.9</c:v>
                </c:pt>
                <c:pt idx="4">
                  <c:v>47.9</c:v>
                </c:pt>
                <c:pt idx="5">
                  <c:v>51.6</c:v>
                </c:pt>
                <c:pt idx="6">
                  <c:v>49.5</c:v>
                </c:pt>
                <c:pt idx="7">
                  <c:v>51.9</c:v>
                </c:pt>
                <c:pt idx="8">
                  <c:v>48.7</c:v>
                </c:pt>
                <c:pt idx="9">
                  <c:v>49</c:v>
                </c:pt>
                <c:pt idx="10">
                  <c:v>51.4</c:v>
                </c:pt>
                <c:pt idx="11">
                  <c:v>49.7</c:v>
                </c:pt>
                <c:pt idx="12">
                  <c:v>51.6</c:v>
                </c:pt>
                <c:pt idx="13">
                  <c:v>48.8</c:v>
                </c:pt>
                <c:pt idx="14">
                  <c:v>48.8</c:v>
                </c:pt>
                <c:pt idx="15">
                  <c:v>51.1</c:v>
                </c:pt>
                <c:pt idx="16">
                  <c:v>50.7</c:v>
                </c:pt>
                <c:pt idx="17">
                  <c:v>53</c:v>
                </c:pt>
                <c:pt idx="18">
                  <c:v>50</c:v>
                </c:pt>
                <c:pt idx="19">
                  <c:v>49</c:v>
                </c:pt>
                <c:pt idx="20">
                  <c:v>50</c:v>
                </c:pt>
                <c:pt idx="21">
                  <c:v>51.9</c:v>
                </c:pt>
                <c:pt idx="22">
                  <c:v>51.9</c:v>
                </c:pt>
                <c:pt idx="23">
                  <c:v>50.4</c:v>
                </c:pt>
                <c:pt idx="24">
                  <c:v>48.2</c:v>
                </c:pt>
                <c:pt idx="25">
                  <c:v>50.9</c:v>
                </c:pt>
                <c:pt idx="26">
                  <c:v>49.8</c:v>
                </c:pt>
                <c:pt idx="27">
                  <c:v>52.6</c:v>
                </c:pt>
                <c:pt idx="28">
                  <c:v>48.4</c:v>
                </c:pt>
                <c:pt idx="29">
                  <c:v>46.3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D-4AA5-93EA-BDDBE9067485}"/>
            </c:ext>
          </c:extLst>
        </c:ser>
        <c:ser>
          <c:idx val="3"/>
          <c:order val="3"/>
          <c:tx>
            <c:strRef>
              <c:f>'Hamiltonian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'Hamiltonian Accuracy'!$G$76:$G$105</c:f>
              <c:numCache>
                <c:formatCode>General</c:formatCode>
                <c:ptCount val="30"/>
                <c:pt idx="0">
                  <c:v>89.2</c:v>
                </c:pt>
                <c:pt idx="1">
                  <c:v>88.9</c:v>
                </c:pt>
                <c:pt idx="2">
                  <c:v>90.2</c:v>
                </c:pt>
                <c:pt idx="3">
                  <c:v>88.8</c:v>
                </c:pt>
                <c:pt idx="4">
                  <c:v>89</c:v>
                </c:pt>
                <c:pt idx="5">
                  <c:v>86.3</c:v>
                </c:pt>
                <c:pt idx="6">
                  <c:v>88.3</c:v>
                </c:pt>
                <c:pt idx="7">
                  <c:v>87.5</c:v>
                </c:pt>
                <c:pt idx="8">
                  <c:v>85.7</c:v>
                </c:pt>
                <c:pt idx="9">
                  <c:v>81.5</c:v>
                </c:pt>
                <c:pt idx="10">
                  <c:v>85.2</c:v>
                </c:pt>
                <c:pt idx="11">
                  <c:v>87.8</c:v>
                </c:pt>
                <c:pt idx="12">
                  <c:v>86.6</c:v>
                </c:pt>
                <c:pt idx="13">
                  <c:v>86.1</c:v>
                </c:pt>
                <c:pt idx="14">
                  <c:v>80.099999999999994</c:v>
                </c:pt>
                <c:pt idx="15">
                  <c:v>87.7</c:v>
                </c:pt>
                <c:pt idx="16">
                  <c:v>91.5</c:v>
                </c:pt>
                <c:pt idx="17">
                  <c:v>88.8</c:v>
                </c:pt>
                <c:pt idx="18">
                  <c:v>89.5</c:v>
                </c:pt>
                <c:pt idx="19">
                  <c:v>87.2</c:v>
                </c:pt>
                <c:pt idx="20">
                  <c:v>86.1</c:v>
                </c:pt>
                <c:pt idx="21">
                  <c:v>88.4</c:v>
                </c:pt>
                <c:pt idx="22">
                  <c:v>88.4</c:v>
                </c:pt>
                <c:pt idx="23">
                  <c:v>87.7</c:v>
                </c:pt>
                <c:pt idx="24">
                  <c:v>85</c:v>
                </c:pt>
                <c:pt idx="25">
                  <c:v>87.4</c:v>
                </c:pt>
                <c:pt idx="26">
                  <c:v>89.7</c:v>
                </c:pt>
                <c:pt idx="27">
                  <c:v>86.9</c:v>
                </c:pt>
                <c:pt idx="28">
                  <c:v>85.8</c:v>
                </c:pt>
                <c:pt idx="2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D-4AA5-93EA-BDDBE906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Accuracy'!$D$184:$D$213</c:f>
              <c:numCache>
                <c:formatCode>General</c:formatCode>
                <c:ptCount val="30"/>
                <c:pt idx="0">
                  <c:v>49</c:v>
                </c:pt>
                <c:pt idx="1">
                  <c:v>45.6</c:v>
                </c:pt>
                <c:pt idx="2">
                  <c:v>47.3</c:v>
                </c:pt>
                <c:pt idx="3">
                  <c:v>50.3</c:v>
                </c:pt>
                <c:pt idx="4">
                  <c:v>47.9</c:v>
                </c:pt>
                <c:pt idx="5">
                  <c:v>48.7</c:v>
                </c:pt>
                <c:pt idx="6">
                  <c:v>48.8</c:v>
                </c:pt>
                <c:pt idx="7">
                  <c:v>49</c:v>
                </c:pt>
                <c:pt idx="8">
                  <c:v>50.1</c:v>
                </c:pt>
                <c:pt idx="9">
                  <c:v>48.8</c:v>
                </c:pt>
                <c:pt idx="10">
                  <c:v>49.9</c:v>
                </c:pt>
                <c:pt idx="11">
                  <c:v>50.6</c:v>
                </c:pt>
                <c:pt idx="12">
                  <c:v>50.8</c:v>
                </c:pt>
                <c:pt idx="13">
                  <c:v>50.8</c:v>
                </c:pt>
                <c:pt idx="14">
                  <c:v>47.6</c:v>
                </c:pt>
                <c:pt idx="15">
                  <c:v>50.5</c:v>
                </c:pt>
                <c:pt idx="16">
                  <c:v>48.6</c:v>
                </c:pt>
                <c:pt idx="17">
                  <c:v>51</c:v>
                </c:pt>
                <c:pt idx="18">
                  <c:v>50.2</c:v>
                </c:pt>
                <c:pt idx="19">
                  <c:v>47.3</c:v>
                </c:pt>
                <c:pt idx="20">
                  <c:v>50.3</c:v>
                </c:pt>
                <c:pt idx="21">
                  <c:v>47</c:v>
                </c:pt>
                <c:pt idx="22">
                  <c:v>50.3</c:v>
                </c:pt>
                <c:pt idx="23">
                  <c:v>48.8</c:v>
                </c:pt>
                <c:pt idx="24">
                  <c:v>47.9</c:v>
                </c:pt>
                <c:pt idx="25">
                  <c:v>49.9</c:v>
                </c:pt>
                <c:pt idx="26">
                  <c:v>48.3</c:v>
                </c:pt>
                <c:pt idx="27">
                  <c:v>51.5</c:v>
                </c:pt>
                <c:pt idx="28">
                  <c:v>50.8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0-451C-8361-B2EE332327AB}"/>
            </c:ext>
          </c:extLst>
        </c:ser>
        <c:ser>
          <c:idx val="1"/>
          <c:order val="1"/>
          <c:tx>
            <c:strRef>
              <c:f>'PARITY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Accuracy'!$E$184:$E$213</c:f>
              <c:numCache>
                <c:formatCode>General</c:formatCode>
                <c:ptCount val="30"/>
                <c:pt idx="0">
                  <c:v>50</c:v>
                </c:pt>
                <c:pt idx="1">
                  <c:v>48</c:v>
                </c:pt>
                <c:pt idx="2">
                  <c:v>49.5</c:v>
                </c:pt>
                <c:pt idx="3">
                  <c:v>49.9</c:v>
                </c:pt>
                <c:pt idx="4">
                  <c:v>47.1</c:v>
                </c:pt>
                <c:pt idx="5">
                  <c:v>49</c:v>
                </c:pt>
                <c:pt idx="6">
                  <c:v>47.2</c:v>
                </c:pt>
                <c:pt idx="7">
                  <c:v>47.3</c:v>
                </c:pt>
                <c:pt idx="8">
                  <c:v>46.5</c:v>
                </c:pt>
                <c:pt idx="9">
                  <c:v>46.9</c:v>
                </c:pt>
                <c:pt idx="10">
                  <c:v>48.9</c:v>
                </c:pt>
                <c:pt idx="11">
                  <c:v>47</c:v>
                </c:pt>
                <c:pt idx="12">
                  <c:v>48.9</c:v>
                </c:pt>
                <c:pt idx="13">
                  <c:v>51.9</c:v>
                </c:pt>
                <c:pt idx="14">
                  <c:v>48.3</c:v>
                </c:pt>
                <c:pt idx="15">
                  <c:v>50.2</c:v>
                </c:pt>
                <c:pt idx="16">
                  <c:v>50</c:v>
                </c:pt>
                <c:pt idx="17">
                  <c:v>49.7</c:v>
                </c:pt>
                <c:pt idx="18">
                  <c:v>52.1</c:v>
                </c:pt>
                <c:pt idx="19">
                  <c:v>47.7</c:v>
                </c:pt>
                <c:pt idx="20">
                  <c:v>51.8</c:v>
                </c:pt>
                <c:pt idx="21">
                  <c:v>49.9</c:v>
                </c:pt>
                <c:pt idx="22">
                  <c:v>50.8</c:v>
                </c:pt>
                <c:pt idx="23">
                  <c:v>50.9</c:v>
                </c:pt>
                <c:pt idx="24">
                  <c:v>49</c:v>
                </c:pt>
                <c:pt idx="25">
                  <c:v>50.2</c:v>
                </c:pt>
                <c:pt idx="26">
                  <c:v>50.6</c:v>
                </c:pt>
                <c:pt idx="27">
                  <c:v>51.5</c:v>
                </c:pt>
                <c:pt idx="28">
                  <c:v>48.3</c:v>
                </c:pt>
                <c:pt idx="29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0-451C-8361-B2EE332327AB}"/>
            </c:ext>
          </c:extLst>
        </c:ser>
        <c:ser>
          <c:idx val="2"/>
          <c:order val="2"/>
          <c:tx>
            <c:strRef>
              <c:f>'PARITY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Accuracy'!$F$184:$F$213</c:f>
              <c:numCache>
                <c:formatCode>General</c:formatCode>
                <c:ptCount val="30"/>
                <c:pt idx="0">
                  <c:v>53.1</c:v>
                </c:pt>
                <c:pt idx="1">
                  <c:v>53.2</c:v>
                </c:pt>
                <c:pt idx="2">
                  <c:v>51.7</c:v>
                </c:pt>
                <c:pt idx="3">
                  <c:v>50.4</c:v>
                </c:pt>
                <c:pt idx="4">
                  <c:v>48.4</c:v>
                </c:pt>
                <c:pt idx="5">
                  <c:v>51.9</c:v>
                </c:pt>
                <c:pt idx="6">
                  <c:v>53</c:v>
                </c:pt>
                <c:pt idx="7">
                  <c:v>50.1</c:v>
                </c:pt>
                <c:pt idx="8">
                  <c:v>50.3</c:v>
                </c:pt>
                <c:pt idx="9">
                  <c:v>48.5</c:v>
                </c:pt>
                <c:pt idx="10">
                  <c:v>48.6</c:v>
                </c:pt>
                <c:pt idx="11">
                  <c:v>50</c:v>
                </c:pt>
                <c:pt idx="12">
                  <c:v>52.3</c:v>
                </c:pt>
                <c:pt idx="13">
                  <c:v>50.8</c:v>
                </c:pt>
                <c:pt idx="14">
                  <c:v>49.9</c:v>
                </c:pt>
                <c:pt idx="15">
                  <c:v>47.9</c:v>
                </c:pt>
                <c:pt idx="16">
                  <c:v>51</c:v>
                </c:pt>
                <c:pt idx="17">
                  <c:v>49.2</c:v>
                </c:pt>
                <c:pt idx="18">
                  <c:v>49.7</c:v>
                </c:pt>
                <c:pt idx="19">
                  <c:v>49.3</c:v>
                </c:pt>
                <c:pt idx="20">
                  <c:v>51.9</c:v>
                </c:pt>
                <c:pt idx="21">
                  <c:v>49.4</c:v>
                </c:pt>
                <c:pt idx="22">
                  <c:v>50.2</c:v>
                </c:pt>
                <c:pt idx="23">
                  <c:v>47.6</c:v>
                </c:pt>
                <c:pt idx="24">
                  <c:v>48</c:v>
                </c:pt>
                <c:pt idx="25">
                  <c:v>51.9</c:v>
                </c:pt>
                <c:pt idx="26">
                  <c:v>48.4</c:v>
                </c:pt>
                <c:pt idx="27">
                  <c:v>49</c:v>
                </c:pt>
                <c:pt idx="28">
                  <c:v>48.8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30-451C-8361-B2EE332327AB}"/>
            </c:ext>
          </c:extLst>
        </c:ser>
        <c:ser>
          <c:idx val="3"/>
          <c:order val="3"/>
          <c:tx>
            <c:strRef>
              <c:f>'PARITY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Accuracy'!$G$184:$G$213</c:f>
              <c:numCache>
                <c:formatCode>General</c:formatCode>
                <c:ptCount val="30"/>
                <c:pt idx="0">
                  <c:v>50.3</c:v>
                </c:pt>
                <c:pt idx="1">
                  <c:v>47.9</c:v>
                </c:pt>
                <c:pt idx="2">
                  <c:v>50.7</c:v>
                </c:pt>
                <c:pt idx="3">
                  <c:v>49.5</c:v>
                </c:pt>
                <c:pt idx="4">
                  <c:v>49.7</c:v>
                </c:pt>
                <c:pt idx="5">
                  <c:v>47.4</c:v>
                </c:pt>
                <c:pt idx="6">
                  <c:v>45.2</c:v>
                </c:pt>
                <c:pt idx="7">
                  <c:v>52.6</c:v>
                </c:pt>
                <c:pt idx="8">
                  <c:v>49</c:v>
                </c:pt>
                <c:pt idx="9">
                  <c:v>48.8</c:v>
                </c:pt>
                <c:pt idx="10">
                  <c:v>46.9</c:v>
                </c:pt>
                <c:pt idx="11">
                  <c:v>49.5</c:v>
                </c:pt>
                <c:pt idx="12">
                  <c:v>50.9</c:v>
                </c:pt>
                <c:pt idx="13">
                  <c:v>51.7</c:v>
                </c:pt>
                <c:pt idx="14">
                  <c:v>47.6</c:v>
                </c:pt>
                <c:pt idx="15">
                  <c:v>48.8</c:v>
                </c:pt>
                <c:pt idx="16">
                  <c:v>48.9</c:v>
                </c:pt>
                <c:pt idx="17">
                  <c:v>52.7</c:v>
                </c:pt>
                <c:pt idx="18">
                  <c:v>51.6</c:v>
                </c:pt>
                <c:pt idx="19">
                  <c:v>50.4</c:v>
                </c:pt>
                <c:pt idx="20">
                  <c:v>50.1</c:v>
                </c:pt>
                <c:pt idx="21">
                  <c:v>48</c:v>
                </c:pt>
                <c:pt idx="22">
                  <c:v>49.6</c:v>
                </c:pt>
                <c:pt idx="23">
                  <c:v>52.4</c:v>
                </c:pt>
                <c:pt idx="24">
                  <c:v>51.8</c:v>
                </c:pt>
                <c:pt idx="25">
                  <c:v>52</c:v>
                </c:pt>
                <c:pt idx="26">
                  <c:v>47.7</c:v>
                </c:pt>
                <c:pt idx="27">
                  <c:v>51.4</c:v>
                </c:pt>
                <c:pt idx="28">
                  <c:v>51.6</c:v>
                </c:pt>
                <c:pt idx="2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30-451C-8361-B2EE3323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67.36</c:v>
                </c:pt>
                <c:pt idx="6">
                  <c:v>67.72</c:v>
                </c:pt>
                <c:pt idx="7">
                  <c:v>66.36</c:v>
                </c:pt>
                <c:pt idx="8">
                  <c:v>65.599999999999994</c:v>
                </c:pt>
                <c:pt idx="9">
                  <c:v>62.15</c:v>
                </c:pt>
                <c:pt idx="10">
                  <c:v>74.17</c:v>
                </c:pt>
                <c:pt idx="11">
                  <c:v>70.7</c:v>
                </c:pt>
                <c:pt idx="12">
                  <c:v>69.8</c:v>
                </c:pt>
                <c:pt idx="13">
                  <c:v>69.819999999999993</c:v>
                </c:pt>
                <c:pt idx="14">
                  <c:v>62.85</c:v>
                </c:pt>
                <c:pt idx="15">
                  <c:v>83.23</c:v>
                </c:pt>
                <c:pt idx="16">
                  <c:v>80.98</c:v>
                </c:pt>
                <c:pt idx="17">
                  <c:v>81.33</c:v>
                </c:pt>
                <c:pt idx="18">
                  <c:v>79.72</c:v>
                </c:pt>
                <c:pt idx="19">
                  <c:v>80.5</c:v>
                </c:pt>
                <c:pt idx="20">
                  <c:v>83.3</c:v>
                </c:pt>
                <c:pt idx="21">
                  <c:v>83.8</c:v>
                </c:pt>
                <c:pt idx="22">
                  <c:v>86.9</c:v>
                </c:pt>
                <c:pt idx="23">
                  <c:v>85.3</c:v>
                </c:pt>
                <c:pt idx="24">
                  <c:v>80.5</c:v>
                </c:pt>
                <c:pt idx="25">
                  <c:v>83.9</c:v>
                </c:pt>
                <c:pt idx="26">
                  <c:v>86.8</c:v>
                </c:pt>
                <c:pt idx="27">
                  <c:v>86.6</c:v>
                </c:pt>
                <c:pt idx="28">
                  <c:v>83.1</c:v>
                </c:pt>
                <c:pt idx="29">
                  <c:v>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0-4C9F-A6C8-3CED54B626BB}"/>
            </c:ext>
          </c:extLst>
        </c:ser>
        <c:ser>
          <c:idx val="1"/>
          <c:order val="1"/>
          <c:tx>
            <c:strRef>
              <c:f>'Hamiltonian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67.069999999999993</c:v>
                </c:pt>
                <c:pt idx="6">
                  <c:v>64.77</c:v>
                </c:pt>
                <c:pt idx="7">
                  <c:v>63.41</c:v>
                </c:pt>
                <c:pt idx="8">
                  <c:v>63.99</c:v>
                </c:pt>
                <c:pt idx="9">
                  <c:v>59.12</c:v>
                </c:pt>
                <c:pt idx="10">
                  <c:v>69.3</c:v>
                </c:pt>
                <c:pt idx="11">
                  <c:v>64.7</c:v>
                </c:pt>
                <c:pt idx="12">
                  <c:v>68.86</c:v>
                </c:pt>
                <c:pt idx="13">
                  <c:v>68.45</c:v>
                </c:pt>
                <c:pt idx="14">
                  <c:v>62.55</c:v>
                </c:pt>
                <c:pt idx="15">
                  <c:v>64.959999999999994</c:v>
                </c:pt>
                <c:pt idx="16">
                  <c:v>65.48</c:v>
                </c:pt>
                <c:pt idx="17">
                  <c:v>69.819999999999993</c:v>
                </c:pt>
                <c:pt idx="18">
                  <c:v>69.349999999999994</c:v>
                </c:pt>
                <c:pt idx="19">
                  <c:v>62.94</c:v>
                </c:pt>
                <c:pt idx="20">
                  <c:v>60.26</c:v>
                </c:pt>
                <c:pt idx="21">
                  <c:v>63.69</c:v>
                </c:pt>
                <c:pt idx="22">
                  <c:v>64.86</c:v>
                </c:pt>
                <c:pt idx="23">
                  <c:v>64.22</c:v>
                </c:pt>
                <c:pt idx="24">
                  <c:v>59.4</c:v>
                </c:pt>
                <c:pt idx="25">
                  <c:v>52.3</c:v>
                </c:pt>
                <c:pt idx="26">
                  <c:v>52</c:v>
                </c:pt>
                <c:pt idx="27">
                  <c:v>54.7</c:v>
                </c:pt>
                <c:pt idx="28">
                  <c:v>55.8</c:v>
                </c:pt>
                <c:pt idx="29">
                  <c:v>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0-4C9F-A6C8-3CED54B626BB}"/>
            </c:ext>
          </c:extLst>
        </c:ser>
        <c:ser>
          <c:idx val="2"/>
          <c:order val="2"/>
          <c:tx>
            <c:strRef>
              <c:f>'Hamiltonian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46.06</c:v>
                </c:pt>
                <c:pt idx="6">
                  <c:v>48.6</c:v>
                </c:pt>
                <c:pt idx="7">
                  <c:v>48.41</c:v>
                </c:pt>
                <c:pt idx="8">
                  <c:v>47.39</c:v>
                </c:pt>
                <c:pt idx="9">
                  <c:v>48.91</c:v>
                </c:pt>
                <c:pt idx="10">
                  <c:v>49.27</c:v>
                </c:pt>
                <c:pt idx="11">
                  <c:v>51.25</c:v>
                </c:pt>
                <c:pt idx="12">
                  <c:v>51.55</c:v>
                </c:pt>
                <c:pt idx="13">
                  <c:v>49.78</c:v>
                </c:pt>
                <c:pt idx="14">
                  <c:v>49.68</c:v>
                </c:pt>
                <c:pt idx="15">
                  <c:v>47.5</c:v>
                </c:pt>
                <c:pt idx="16">
                  <c:v>48.23</c:v>
                </c:pt>
                <c:pt idx="17">
                  <c:v>50.27</c:v>
                </c:pt>
                <c:pt idx="18">
                  <c:v>49.89</c:v>
                </c:pt>
                <c:pt idx="19">
                  <c:v>50.11</c:v>
                </c:pt>
                <c:pt idx="20">
                  <c:v>49.9</c:v>
                </c:pt>
                <c:pt idx="21">
                  <c:v>49</c:v>
                </c:pt>
                <c:pt idx="22">
                  <c:v>48.05</c:v>
                </c:pt>
                <c:pt idx="23">
                  <c:v>50.2</c:v>
                </c:pt>
                <c:pt idx="24">
                  <c:v>51.6</c:v>
                </c:pt>
                <c:pt idx="25">
                  <c:v>49.3</c:v>
                </c:pt>
                <c:pt idx="26">
                  <c:v>51.1</c:v>
                </c:pt>
                <c:pt idx="27">
                  <c:v>51.7</c:v>
                </c:pt>
                <c:pt idx="28">
                  <c:v>49.9</c:v>
                </c:pt>
                <c:pt idx="29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0-4C9F-A6C8-3CED54B626BB}"/>
            </c:ext>
          </c:extLst>
        </c:ser>
        <c:ser>
          <c:idx val="3"/>
          <c:order val="3"/>
          <c:tx>
            <c:strRef>
              <c:f>'Hamiltonian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72.78</c:v>
                </c:pt>
                <c:pt idx="6">
                  <c:v>71.099999999999994</c:v>
                </c:pt>
                <c:pt idx="7">
                  <c:v>72.36</c:v>
                </c:pt>
                <c:pt idx="8">
                  <c:v>66.86</c:v>
                </c:pt>
                <c:pt idx="9">
                  <c:v>63.88</c:v>
                </c:pt>
                <c:pt idx="10">
                  <c:v>68.400000000000006</c:v>
                </c:pt>
                <c:pt idx="11">
                  <c:v>66.56</c:v>
                </c:pt>
                <c:pt idx="12">
                  <c:v>68.78</c:v>
                </c:pt>
                <c:pt idx="13">
                  <c:v>65.819999999999993</c:v>
                </c:pt>
                <c:pt idx="14">
                  <c:v>60.63</c:v>
                </c:pt>
                <c:pt idx="15">
                  <c:v>84</c:v>
                </c:pt>
                <c:pt idx="16">
                  <c:v>81.58</c:v>
                </c:pt>
                <c:pt idx="17">
                  <c:v>83.02</c:v>
                </c:pt>
                <c:pt idx="18">
                  <c:v>82.35</c:v>
                </c:pt>
                <c:pt idx="19">
                  <c:v>80.66</c:v>
                </c:pt>
                <c:pt idx="20">
                  <c:v>86.4</c:v>
                </c:pt>
                <c:pt idx="21">
                  <c:v>85.8</c:v>
                </c:pt>
                <c:pt idx="22">
                  <c:v>87.9</c:v>
                </c:pt>
                <c:pt idx="23">
                  <c:v>86.2</c:v>
                </c:pt>
                <c:pt idx="24">
                  <c:v>82.5</c:v>
                </c:pt>
                <c:pt idx="25">
                  <c:v>87</c:v>
                </c:pt>
                <c:pt idx="26">
                  <c:v>87.1</c:v>
                </c:pt>
                <c:pt idx="27">
                  <c:v>88.5</c:v>
                </c:pt>
                <c:pt idx="28">
                  <c:v>85.4</c:v>
                </c:pt>
                <c:pt idx="29">
                  <c:v>78.3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0-4C9F-A6C8-3CED54B6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Accuracy'!$D$148:$D$177</c:f>
              <c:numCache>
                <c:formatCode>General</c:formatCode>
                <c:ptCount val="30"/>
                <c:pt idx="0">
                  <c:v>88.22</c:v>
                </c:pt>
                <c:pt idx="1">
                  <c:v>87.49</c:v>
                </c:pt>
                <c:pt idx="2">
                  <c:v>87.76</c:v>
                </c:pt>
                <c:pt idx="3">
                  <c:v>85.15</c:v>
                </c:pt>
                <c:pt idx="4">
                  <c:v>80.47</c:v>
                </c:pt>
                <c:pt idx="5">
                  <c:v>85.39</c:v>
                </c:pt>
                <c:pt idx="6">
                  <c:v>86.7</c:v>
                </c:pt>
                <c:pt idx="7">
                  <c:v>86.6</c:v>
                </c:pt>
                <c:pt idx="8">
                  <c:v>84.7</c:v>
                </c:pt>
                <c:pt idx="9">
                  <c:v>80.7</c:v>
                </c:pt>
                <c:pt idx="10">
                  <c:v>84.8</c:v>
                </c:pt>
                <c:pt idx="11">
                  <c:v>87.6</c:v>
                </c:pt>
                <c:pt idx="12">
                  <c:v>86.9</c:v>
                </c:pt>
                <c:pt idx="13">
                  <c:v>86</c:v>
                </c:pt>
                <c:pt idx="14">
                  <c:v>82.3</c:v>
                </c:pt>
                <c:pt idx="15">
                  <c:v>88.39</c:v>
                </c:pt>
                <c:pt idx="16">
                  <c:v>87.6</c:v>
                </c:pt>
                <c:pt idx="17">
                  <c:v>88.5</c:v>
                </c:pt>
                <c:pt idx="18">
                  <c:v>89.5</c:v>
                </c:pt>
                <c:pt idx="19">
                  <c:v>84.8</c:v>
                </c:pt>
                <c:pt idx="20">
                  <c:v>82.6</c:v>
                </c:pt>
                <c:pt idx="21">
                  <c:v>83.8</c:v>
                </c:pt>
                <c:pt idx="22">
                  <c:v>83.9</c:v>
                </c:pt>
                <c:pt idx="23">
                  <c:v>84</c:v>
                </c:pt>
                <c:pt idx="24">
                  <c:v>80.2</c:v>
                </c:pt>
                <c:pt idx="25">
                  <c:v>87.4</c:v>
                </c:pt>
                <c:pt idx="26">
                  <c:v>90</c:v>
                </c:pt>
                <c:pt idx="27">
                  <c:v>88.4</c:v>
                </c:pt>
                <c:pt idx="28">
                  <c:v>87.6</c:v>
                </c:pt>
                <c:pt idx="29">
                  <c:v>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A-48F8-A149-22AD1F7033AE}"/>
            </c:ext>
          </c:extLst>
        </c:ser>
        <c:ser>
          <c:idx val="1"/>
          <c:order val="1"/>
          <c:tx>
            <c:strRef>
              <c:f>'Hamiltonian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Accuracy'!$E$148:$E$177</c:f>
              <c:numCache>
                <c:formatCode>General</c:formatCode>
                <c:ptCount val="30"/>
                <c:pt idx="0">
                  <c:v>90.63</c:v>
                </c:pt>
                <c:pt idx="1">
                  <c:v>92.08</c:v>
                </c:pt>
                <c:pt idx="2">
                  <c:v>92.15</c:v>
                </c:pt>
                <c:pt idx="3">
                  <c:v>90.8</c:v>
                </c:pt>
                <c:pt idx="4">
                  <c:v>84.71</c:v>
                </c:pt>
                <c:pt idx="5">
                  <c:v>76.599999999999994</c:v>
                </c:pt>
                <c:pt idx="6">
                  <c:v>76.400000000000006</c:v>
                </c:pt>
                <c:pt idx="7">
                  <c:v>75.2</c:v>
                </c:pt>
                <c:pt idx="8">
                  <c:v>76.099999999999994</c:v>
                </c:pt>
                <c:pt idx="9">
                  <c:v>72.900000000000006</c:v>
                </c:pt>
                <c:pt idx="10">
                  <c:v>76.099999999999994</c:v>
                </c:pt>
                <c:pt idx="11">
                  <c:v>76.599999999999994</c:v>
                </c:pt>
                <c:pt idx="12">
                  <c:v>76.900000000000006</c:v>
                </c:pt>
                <c:pt idx="13">
                  <c:v>77.099999999999994</c:v>
                </c:pt>
                <c:pt idx="14">
                  <c:v>74.900000000000006</c:v>
                </c:pt>
                <c:pt idx="15">
                  <c:v>83.6</c:v>
                </c:pt>
                <c:pt idx="16">
                  <c:v>87.3</c:v>
                </c:pt>
                <c:pt idx="17">
                  <c:v>86.5</c:v>
                </c:pt>
                <c:pt idx="18">
                  <c:v>84.8</c:v>
                </c:pt>
                <c:pt idx="19">
                  <c:v>83.3</c:v>
                </c:pt>
                <c:pt idx="20">
                  <c:v>89.2</c:v>
                </c:pt>
                <c:pt idx="21">
                  <c:v>90.5</c:v>
                </c:pt>
                <c:pt idx="22">
                  <c:v>90.8</c:v>
                </c:pt>
                <c:pt idx="23">
                  <c:v>91</c:v>
                </c:pt>
                <c:pt idx="24">
                  <c:v>89.2</c:v>
                </c:pt>
                <c:pt idx="25">
                  <c:v>93.1</c:v>
                </c:pt>
                <c:pt idx="26">
                  <c:v>93.8</c:v>
                </c:pt>
                <c:pt idx="27">
                  <c:v>93.3</c:v>
                </c:pt>
                <c:pt idx="28">
                  <c:v>93</c:v>
                </c:pt>
                <c:pt idx="29">
                  <c:v>91.2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A-48F8-A149-22AD1F7033AE}"/>
            </c:ext>
          </c:extLst>
        </c:ser>
        <c:ser>
          <c:idx val="2"/>
          <c:order val="2"/>
          <c:tx>
            <c:strRef>
              <c:f>'Hamiltonian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Accuracy'!$F$148:$F$177</c:f>
              <c:numCache>
                <c:formatCode>General</c:formatCode>
                <c:ptCount val="30"/>
                <c:pt idx="0">
                  <c:v>50.88</c:v>
                </c:pt>
                <c:pt idx="1">
                  <c:v>50.88</c:v>
                </c:pt>
                <c:pt idx="2">
                  <c:v>52.84</c:v>
                </c:pt>
                <c:pt idx="3">
                  <c:v>52.05</c:v>
                </c:pt>
                <c:pt idx="4">
                  <c:v>51.46</c:v>
                </c:pt>
                <c:pt idx="5">
                  <c:v>50.7</c:v>
                </c:pt>
                <c:pt idx="6">
                  <c:v>49.8</c:v>
                </c:pt>
                <c:pt idx="7">
                  <c:v>51.2</c:v>
                </c:pt>
                <c:pt idx="8">
                  <c:v>50.1</c:v>
                </c:pt>
                <c:pt idx="9">
                  <c:v>50.3</c:v>
                </c:pt>
                <c:pt idx="10">
                  <c:v>51.7</c:v>
                </c:pt>
                <c:pt idx="11">
                  <c:v>50.5</c:v>
                </c:pt>
                <c:pt idx="12">
                  <c:v>51.4</c:v>
                </c:pt>
                <c:pt idx="13">
                  <c:v>49.9</c:v>
                </c:pt>
                <c:pt idx="14">
                  <c:v>49.6</c:v>
                </c:pt>
                <c:pt idx="15">
                  <c:v>50.6</c:v>
                </c:pt>
                <c:pt idx="16">
                  <c:v>49.6</c:v>
                </c:pt>
                <c:pt idx="17">
                  <c:v>52</c:v>
                </c:pt>
                <c:pt idx="18">
                  <c:v>50.8</c:v>
                </c:pt>
                <c:pt idx="19">
                  <c:v>47.4</c:v>
                </c:pt>
                <c:pt idx="20">
                  <c:v>50.6</c:v>
                </c:pt>
                <c:pt idx="21">
                  <c:v>52.2</c:v>
                </c:pt>
                <c:pt idx="22">
                  <c:v>52.7</c:v>
                </c:pt>
                <c:pt idx="23">
                  <c:v>49.7</c:v>
                </c:pt>
                <c:pt idx="24">
                  <c:v>49.2</c:v>
                </c:pt>
                <c:pt idx="25">
                  <c:v>49.3</c:v>
                </c:pt>
                <c:pt idx="26">
                  <c:v>50.2</c:v>
                </c:pt>
                <c:pt idx="27">
                  <c:v>52.6</c:v>
                </c:pt>
                <c:pt idx="28">
                  <c:v>51.5</c:v>
                </c:pt>
                <c:pt idx="2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A-48F8-A149-22AD1F7033AE}"/>
            </c:ext>
          </c:extLst>
        </c:ser>
        <c:ser>
          <c:idx val="3"/>
          <c:order val="3"/>
          <c:tx>
            <c:strRef>
              <c:f>'Hamiltonian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Accuracy'!$G$148:$G$177</c:f>
              <c:numCache>
                <c:formatCode>General</c:formatCode>
                <c:ptCount val="30"/>
                <c:pt idx="0">
                  <c:v>93.13</c:v>
                </c:pt>
                <c:pt idx="1">
                  <c:v>94.97</c:v>
                </c:pt>
                <c:pt idx="2">
                  <c:v>93.91</c:v>
                </c:pt>
                <c:pt idx="3">
                  <c:v>93.27</c:v>
                </c:pt>
                <c:pt idx="4">
                  <c:v>90.82</c:v>
                </c:pt>
                <c:pt idx="5">
                  <c:v>90.4</c:v>
                </c:pt>
                <c:pt idx="6">
                  <c:v>90</c:v>
                </c:pt>
                <c:pt idx="7">
                  <c:v>90.1</c:v>
                </c:pt>
                <c:pt idx="8">
                  <c:v>89.4</c:v>
                </c:pt>
                <c:pt idx="9">
                  <c:v>85.9</c:v>
                </c:pt>
                <c:pt idx="10">
                  <c:v>90.5</c:v>
                </c:pt>
                <c:pt idx="11">
                  <c:v>89.2</c:v>
                </c:pt>
                <c:pt idx="12">
                  <c:v>89.2</c:v>
                </c:pt>
                <c:pt idx="13">
                  <c:v>87.4</c:v>
                </c:pt>
                <c:pt idx="14">
                  <c:v>85.2</c:v>
                </c:pt>
                <c:pt idx="15">
                  <c:v>90.7</c:v>
                </c:pt>
                <c:pt idx="16">
                  <c:v>91.8</c:v>
                </c:pt>
                <c:pt idx="17">
                  <c:v>91.7</c:v>
                </c:pt>
                <c:pt idx="18">
                  <c:v>90.8</c:v>
                </c:pt>
                <c:pt idx="19">
                  <c:v>88.1</c:v>
                </c:pt>
                <c:pt idx="20">
                  <c:v>84.6</c:v>
                </c:pt>
                <c:pt idx="21">
                  <c:v>85.5</c:v>
                </c:pt>
                <c:pt idx="22">
                  <c:v>85.7</c:v>
                </c:pt>
                <c:pt idx="23">
                  <c:v>83.7</c:v>
                </c:pt>
                <c:pt idx="24">
                  <c:v>80.900000000000006</c:v>
                </c:pt>
                <c:pt idx="25">
                  <c:v>87.1</c:v>
                </c:pt>
                <c:pt idx="26">
                  <c:v>88.8</c:v>
                </c:pt>
                <c:pt idx="27">
                  <c:v>89.5</c:v>
                </c:pt>
                <c:pt idx="28">
                  <c:v>87.7</c:v>
                </c:pt>
                <c:pt idx="29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A-48F8-A149-22AD1F70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Accuracy'!$D$184:$D$213</c:f>
              <c:numCache>
                <c:formatCode>General</c:formatCode>
                <c:ptCount val="30"/>
                <c:pt idx="0">
                  <c:v>82.54</c:v>
                </c:pt>
                <c:pt idx="1">
                  <c:v>79.33</c:v>
                </c:pt>
                <c:pt idx="2">
                  <c:v>80.180000000000007</c:v>
                </c:pt>
                <c:pt idx="3">
                  <c:v>75.34</c:v>
                </c:pt>
                <c:pt idx="4">
                  <c:v>71.540000000000006</c:v>
                </c:pt>
                <c:pt idx="5">
                  <c:v>89.57</c:v>
                </c:pt>
                <c:pt idx="6">
                  <c:v>91.88</c:v>
                </c:pt>
                <c:pt idx="7">
                  <c:v>92.05</c:v>
                </c:pt>
                <c:pt idx="8">
                  <c:v>92.37</c:v>
                </c:pt>
                <c:pt idx="9">
                  <c:v>92.07</c:v>
                </c:pt>
                <c:pt idx="10">
                  <c:v>89.44</c:v>
                </c:pt>
                <c:pt idx="11">
                  <c:v>91.75</c:v>
                </c:pt>
                <c:pt idx="12">
                  <c:v>91.79</c:v>
                </c:pt>
                <c:pt idx="13">
                  <c:v>92.59</c:v>
                </c:pt>
                <c:pt idx="14">
                  <c:v>92.37</c:v>
                </c:pt>
                <c:pt idx="15">
                  <c:v>89.3</c:v>
                </c:pt>
                <c:pt idx="16">
                  <c:v>91.9</c:v>
                </c:pt>
                <c:pt idx="17">
                  <c:v>92.31</c:v>
                </c:pt>
                <c:pt idx="18">
                  <c:v>92.88</c:v>
                </c:pt>
                <c:pt idx="19">
                  <c:v>92.08</c:v>
                </c:pt>
                <c:pt idx="20">
                  <c:v>89.95</c:v>
                </c:pt>
                <c:pt idx="21">
                  <c:v>91.7</c:v>
                </c:pt>
                <c:pt idx="22">
                  <c:v>91.03</c:v>
                </c:pt>
                <c:pt idx="23">
                  <c:v>92.16</c:v>
                </c:pt>
                <c:pt idx="24">
                  <c:v>91.57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CFB-B6FB-16E816BF85CD}"/>
            </c:ext>
          </c:extLst>
        </c:ser>
        <c:ser>
          <c:idx val="1"/>
          <c:order val="1"/>
          <c:tx>
            <c:strRef>
              <c:f>'Hamiltonian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Accuracy'!$E$184:$E$213</c:f>
              <c:numCache>
                <c:formatCode>General</c:formatCode>
                <c:ptCount val="30"/>
                <c:pt idx="0">
                  <c:v>81.290000000000006</c:v>
                </c:pt>
                <c:pt idx="1">
                  <c:v>80.069999999999993</c:v>
                </c:pt>
                <c:pt idx="2">
                  <c:v>79.64</c:v>
                </c:pt>
                <c:pt idx="3">
                  <c:v>75.540000000000006</c:v>
                </c:pt>
                <c:pt idx="4">
                  <c:v>72.27</c:v>
                </c:pt>
                <c:pt idx="5">
                  <c:v>89.19</c:v>
                </c:pt>
                <c:pt idx="6">
                  <c:v>91.04</c:v>
                </c:pt>
                <c:pt idx="7">
                  <c:v>91.2</c:v>
                </c:pt>
                <c:pt idx="8">
                  <c:v>91.28</c:v>
                </c:pt>
                <c:pt idx="9">
                  <c:v>88.64</c:v>
                </c:pt>
                <c:pt idx="10">
                  <c:v>88.34</c:v>
                </c:pt>
                <c:pt idx="11">
                  <c:v>91.56</c:v>
                </c:pt>
                <c:pt idx="12">
                  <c:v>90.26</c:v>
                </c:pt>
                <c:pt idx="13">
                  <c:v>90.42</c:v>
                </c:pt>
                <c:pt idx="14">
                  <c:v>88.89</c:v>
                </c:pt>
                <c:pt idx="15">
                  <c:v>89.3</c:v>
                </c:pt>
                <c:pt idx="16">
                  <c:v>91.98</c:v>
                </c:pt>
                <c:pt idx="17">
                  <c:v>92.41</c:v>
                </c:pt>
                <c:pt idx="18">
                  <c:v>91.92</c:v>
                </c:pt>
                <c:pt idx="19">
                  <c:v>92.33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A-4CFB-B6FB-16E816BF85CD}"/>
            </c:ext>
          </c:extLst>
        </c:ser>
        <c:ser>
          <c:idx val="2"/>
          <c:order val="2"/>
          <c:tx>
            <c:strRef>
              <c:f>'Hamiltonian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Accuracy'!$F$184:$F$213</c:f>
              <c:numCache>
                <c:formatCode>General</c:formatCode>
                <c:ptCount val="30"/>
                <c:pt idx="0">
                  <c:v>52.98</c:v>
                </c:pt>
                <c:pt idx="1">
                  <c:v>51.45</c:v>
                </c:pt>
                <c:pt idx="2">
                  <c:v>51.89</c:v>
                </c:pt>
                <c:pt idx="3">
                  <c:v>50.4</c:v>
                </c:pt>
                <c:pt idx="4">
                  <c:v>48.84</c:v>
                </c:pt>
                <c:pt idx="5">
                  <c:v>51.55</c:v>
                </c:pt>
                <c:pt idx="6">
                  <c:v>48.65</c:v>
                </c:pt>
                <c:pt idx="7">
                  <c:v>50.88</c:v>
                </c:pt>
                <c:pt idx="8">
                  <c:v>50.34</c:v>
                </c:pt>
                <c:pt idx="9">
                  <c:v>48.02</c:v>
                </c:pt>
                <c:pt idx="10">
                  <c:v>51.12</c:v>
                </c:pt>
                <c:pt idx="11">
                  <c:v>48.92</c:v>
                </c:pt>
                <c:pt idx="12">
                  <c:v>52.02</c:v>
                </c:pt>
                <c:pt idx="13">
                  <c:v>50.74</c:v>
                </c:pt>
                <c:pt idx="14">
                  <c:v>48.44</c:v>
                </c:pt>
                <c:pt idx="15">
                  <c:v>51.74</c:v>
                </c:pt>
                <c:pt idx="16">
                  <c:v>48.11</c:v>
                </c:pt>
                <c:pt idx="17">
                  <c:v>51.08</c:v>
                </c:pt>
                <c:pt idx="18">
                  <c:v>49.73</c:v>
                </c:pt>
                <c:pt idx="19">
                  <c:v>48.23</c:v>
                </c:pt>
                <c:pt idx="20">
                  <c:v>50.19</c:v>
                </c:pt>
                <c:pt idx="21">
                  <c:v>48.4</c:v>
                </c:pt>
                <c:pt idx="22">
                  <c:v>51.54</c:v>
                </c:pt>
                <c:pt idx="23">
                  <c:v>49.53</c:v>
                </c:pt>
                <c:pt idx="24">
                  <c:v>47.81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A-4CFB-B6FB-16E816BF85CD}"/>
            </c:ext>
          </c:extLst>
        </c:ser>
        <c:ser>
          <c:idx val="3"/>
          <c:order val="3"/>
          <c:tx>
            <c:strRef>
              <c:f>'Hamiltonian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Accuracy'!$G$184:$G$213</c:f>
              <c:numCache>
                <c:formatCode>General</c:formatCode>
                <c:ptCount val="30"/>
                <c:pt idx="0">
                  <c:v>82.79</c:v>
                </c:pt>
                <c:pt idx="1">
                  <c:v>80.930000000000007</c:v>
                </c:pt>
                <c:pt idx="2">
                  <c:v>82.11</c:v>
                </c:pt>
                <c:pt idx="3">
                  <c:v>75.510000000000005</c:v>
                </c:pt>
                <c:pt idx="4">
                  <c:v>71.680000000000007</c:v>
                </c:pt>
                <c:pt idx="5">
                  <c:v>89.68</c:v>
                </c:pt>
                <c:pt idx="6">
                  <c:v>82.7</c:v>
                </c:pt>
                <c:pt idx="7">
                  <c:v>92.6</c:v>
                </c:pt>
                <c:pt idx="8">
                  <c:v>92.64</c:v>
                </c:pt>
                <c:pt idx="9">
                  <c:v>92.5</c:v>
                </c:pt>
                <c:pt idx="10">
                  <c:v>88.82</c:v>
                </c:pt>
                <c:pt idx="11">
                  <c:v>92.14</c:v>
                </c:pt>
                <c:pt idx="12">
                  <c:v>92.19</c:v>
                </c:pt>
                <c:pt idx="13">
                  <c:v>91.94</c:v>
                </c:pt>
                <c:pt idx="14">
                  <c:v>91.8</c:v>
                </c:pt>
                <c:pt idx="15">
                  <c:v>89.07</c:v>
                </c:pt>
                <c:pt idx="16">
                  <c:v>92.41</c:v>
                </c:pt>
                <c:pt idx="17">
                  <c:v>91.89</c:v>
                </c:pt>
                <c:pt idx="18">
                  <c:v>92.21</c:v>
                </c:pt>
                <c:pt idx="19">
                  <c:v>92.08</c:v>
                </c:pt>
                <c:pt idx="20">
                  <c:v>89.6</c:v>
                </c:pt>
                <c:pt idx="21">
                  <c:v>92.2</c:v>
                </c:pt>
                <c:pt idx="22">
                  <c:v>91.58</c:v>
                </c:pt>
                <c:pt idx="23">
                  <c:v>91.79</c:v>
                </c:pt>
                <c:pt idx="24">
                  <c:v>91.95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A-4CFB-B6FB-16E816BF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Hamiltonian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'Hamiltonian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Accuracy'!$D$220:$D$249</c:f>
              <c:numCache>
                <c:formatCode>General</c:formatCode>
                <c:ptCount val="30"/>
                <c:pt idx="0">
                  <c:v>37.97</c:v>
                </c:pt>
                <c:pt idx="1">
                  <c:v>34.21</c:v>
                </c:pt>
                <c:pt idx="2">
                  <c:v>39.6</c:v>
                </c:pt>
                <c:pt idx="3">
                  <c:v>34.590000000000003</c:v>
                </c:pt>
                <c:pt idx="4">
                  <c:v>36.67</c:v>
                </c:pt>
                <c:pt idx="5">
                  <c:v>37.46</c:v>
                </c:pt>
                <c:pt idx="6">
                  <c:v>43.41</c:v>
                </c:pt>
                <c:pt idx="7">
                  <c:v>34.96</c:v>
                </c:pt>
                <c:pt idx="8">
                  <c:v>32.049999999999997</c:v>
                </c:pt>
                <c:pt idx="9">
                  <c:v>34.94</c:v>
                </c:pt>
                <c:pt idx="10">
                  <c:v>37.22</c:v>
                </c:pt>
                <c:pt idx="11">
                  <c:v>36.65</c:v>
                </c:pt>
                <c:pt idx="12">
                  <c:v>31.4</c:v>
                </c:pt>
                <c:pt idx="13">
                  <c:v>30.81</c:v>
                </c:pt>
                <c:pt idx="14">
                  <c:v>39.85</c:v>
                </c:pt>
                <c:pt idx="15">
                  <c:v>44.88</c:v>
                </c:pt>
                <c:pt idx="16">
                  <c:v>44.05</c:v>
                </c:pt>
                <c:pt idx="17">
                  <c:v>42.89</c:v>
                </c:pt>
                <c:pt idx="18">
                  <c:v>42.04</c:v>
                </c:pt>
                <c:pt idx="19">
                  <c:v>41.45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9-4A50-9299-B7AD93AF57E9}"/>
            </c:ext>
          </c:extLst>
        </c:ser>
        <c:ser>
          <c:idx val="1"/>
          <c:order val="1"/>
          <c:tx>
            <c:strRef>
              <c:f>'Hamiltonian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Accuracy'!$E$220:$E$249</c:f>
              <c:numCache>
                <c:formatCode>General</c:formatCode>
                <c:ptCount val="30"/>
                <c:pt idx="0">
                  <c:v>34.97</c:v>
                </c:pt>
                <c:pt idx="1">
                  <c:v>37.1</c:v>
                </c:pt>
                <c:pt idx="2">
                  <c:v>39.25</c:v>
                </c:pt>
                <c:pt idx="3">
                  <c:v>39.58</c:v>
                </c:pt>
                <c:pt idx="4">
                  <c:v>34.47</c:v>
                </c:pt>
                <c:pt idx="5">
                  <c:v>31.64</c:v>
                </c:pt>
                <c:pt idx="6">
                  <c:v>34.04</c:v>
                </c:pt>
                <c:pt idx="7">
                  <c:v>32.65</c:v>
                </c:pt>
                <c:pt idx="8">
                  <c:v>30.13</c:v>
                </c:pt>
                <c:pt idx="9">
                  <c:v>30.69</c:v>
                </c:pt>
                <c:pt idx="10">
                  <c:v>26.92</c:v>
                </c:pt>
                <c:pt idx="11">
                  <c:v>30.56</c:v>
                </c:pt>
                <c:pt idx="12">
                  <c:v>30.45</c:v>
                </c:pt>
                <c:pt idx="13">
                  <c:v>31.34</c:v>
                </c:pt>
                <c:pt idx="14">
                  <c:v>30</c:v>
                </c:pt>
                <c:pt idx="15">
                  <c:v>24.37</c:v>
                </c:pt>
                <c:pt idx="16">
                  <c:v>28.98</c:v>
                </c:pt>
                <c:pt idx="17">
                  <c:v>24.04</c:v>
                </c:pt>
                <c:pt idx="18">
                  <c:v>26.36</c:v>
                </c:pt>
                <c:pt idx="19">
                  <c:v>24.78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9-4A50-9299-B7AD93AF57E9}"/>
            </c:ext>
          </c:extLst>
        </c:ser>
        <c:ser>
          <c:idx val="2"/>
          <c:order val="2"/>
          <c:tx>
            <c:strRef>
              <c:f>'Hamiltonian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Accuracy'!$F$220:$F$249</c:f>
              <c:numCache>
                <c:formatCode>General</c:formatCode>
                <c:ptCount val="30"/>
                <c:pt idx="0">
                  <c:v>45.7</c:v>
                </c:pt>
                <c:pt idx="1">
                  <c:v>53.12</c:v>
                </c:pt>
                <c:pt idx="2">
                  <c:v>52.71</c:v>
                </c:pt>
                <c:pt idx="3">
                  <c:v>49.74</c:v>
                </c:pt>
                <c:pt idx="4">
                  <c:v>51.23</c:v>
                </c:pt>
                <c:pt idx="5">
                  <c:v>47.79</c:v>
                </c:pt>
                <c:pt idx="6">
                  <c:v>48.15</c:v>
                </c:pt>
                <c:pt idx="7">
                  <c:v>52.37</c:v>
                </c:pt>
                <c:pt idx="8">
                  <c:v>49.19</c:v>
                </c:pt>
                <c:pt idx="9">
                  <c:v>47.88</c:v>
                </c:pt>
                <c:pt idx="10">
                  <c:v>53.14</c:v>
                </c:pt>
                <c:pt idx="11">
                  <c:v>48.28</c:v>
                </c:pt>
                <c:pt idx="12">
                  <c:v>49.01</c:v>
                </c:pt>
                <c:pt idx="13">
                  <c:v>46.31</c:v>
                </c:pt>
                <c:pt idx="14">
                  <c:v>50.48</c:v>
                </c:pt>
                <c:pt idx="15">
                  <c:v>47.08</c:v>
                </c:pt>
                <c:pt idx="16">
                  <c:v>46.06</c:v>
                </c:pt>
                <c:pt idx="17">
                  <c:v>49.07</c:v>
                </c:pt>
                <c:pt idx="18">
                  <c:v>48.46</c:v>
                </c:pt>
                <c:pt idx="19">
                  <c:v>48.82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9-4A50-9299-B7AD93AF57E9}"/>
            </c:ext>
          </c:extLst>
        </c:ser>
        <c:ser>
          <c:idx val="3"/>
          <c:order val="3"/>
          <c:tx>
            <c:strRef>
              <c:f>'Hamiltonian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'Hamiltonian Accuracy'!$G$220:$G$249</c:f>
              <c:numCache>
                <c:formatCode>General</c:formatCode>
                <c:ptCount val="30"/>
                <c:pt idx="0">
                  <c:v>37.58</c:v>
                </c:pt>
                <c:pt idx="1">
                  <c:v>36.700000000000003</c:v>
                </c:pt>
                <c:pt idx="2">
                  <c:v>37.799999999999997</c:v>
                </c:pt>
                <c:pt idx="3">
                  <c:v>40.31</c:v>
                </c:pt>
                <c:pt idx="4">
                  <c:v>36.82</c:v>
                </c:pt>
                <c:pt idx="5">
                  <c:v>32.35</c:v>
                </c:pt>
                <c:pt idx="6">
                  <c:v>34.4</c:v>
                </c:pt>
                <c:pt idx="7">
                  <c:v>31.29</c:v>
                </c:pt>
                <c:pt idx="8">
                  <c:v>32.35</c:v>
                </c:pt>
                <c:pt idx="9">
                  <c:v>30.93</c:v>
                </c:pt>
                <c:pt idx="10">
                  <c:v>22.05</c:v>
                </c:pt>
                <c:pt idx="11">
                  <c:v>31.19</c:v>
                </c:pt>
                <c:pt idx="12">
                  <c:v>27.46</c:v>
                </c:pt>
                <c:pt idx="13">
                  <c:v>27.54</c:v>
                </c:pt>
                <c:pt idx="14">
                  <c:v>28.89</c:v>
                </c:pt>
                <c:pt idx="15">
                  <c:v>41.69</c:v>
                </c:pt>
                <c:pt idx="16">
                  <c:v>41.82</c:v>
                </c:pt>
                <c:pt idx="17">
                  <c:v>43.07</c:v>
                </c:pt>
                <c:pt idx="18">
                  <c:v>39.299999999999997</c:v>
                </c:pt>
                <c:pt idx="19">
                  <c:v>40.53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9-4A50-9299-B7AD93AF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PARITY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Accuracy'!$D$4:$D$33</c:f>
              <c:numCache>
                <c:formatCode>General</c:formatCode>
                <c:ptCount val="30"/>
                <c:pt idx="0">
                  <c:v>1.1200000000000001</c:v>
                </c:pt>
                <c:pt idx="1">
                  <c:v>0</c:v>
                </c:pt>
                <c:pt idx="2">
                  <c:v>0</c:v>
                </c:pt>
                <c:pt idx="3">
                  <c:v>2.2200000000000002</c:v>
                </c:pt>
                <c:pt idx="4">
                  <c:v>0.92</c:v>
                </c:pt>
                <c:pt idx="5">
                  <c:v>45.44</c:v>
                </c:pt>
                <c:pt idx="6">
                  <c:v>43.24</c:v>
                </c:pt>
                <c:pt idx="7">
                  <c:v>41.65</c:v>
                </c:pt>
                <c:pt idx="8">
                  <c:v>38.729999999999997</c:v>
                </c:pt>
                <c:pt idx="9">
                  <c:v>40.31</c:v>
                </c:pt>
                <c:pt idx="10">
                  <c:v>50.61</c:v>
                </c:pt>
                <c:pt idx="11">
                  <c:v>52.72</c:v>
                </c:pt>
                <c:pt idx="12">
                  <c:v>54.41</c:v>
                </c:pt>
                <c:pt idx="13">
                  <c:v>51.32</c:v>
                </c:pt>
                <c:pt idx="14">
                  <c:v>52.59</c:v>
                </c:pt>
                <c:pt idx="15">
                  <c:v>61.3</c:v>
                </c:pt>
                <c:pt idx="16">
                  <c:v>64.099999999999994</c:v>
                </c:pt>
                <c:pt idx="17">
                  <c:v>62.46</c:v>
                </c:pt>
                <c:pt idx="18">
                  <c:v>65.73</c:v>
                </c:pt>
                <c:pt idx="19">
                  <c:v>62.42</c:v>
                </c:pt>
                <c:pt idx="20">
                  <c:v>73</c:v>
                </c:pt>
                <c:pt idx="21">
                  <c:v>72.099999999999994</c:v>
                </c:pt>
                <c:pt idx="22">
                  <c:v>74.8</c:v>
                </c:pt>
                <c:pt idx="23">
                  <c:v>74.7</c:v>
                </c:pt>
                <c:pt idx="24">
                  <c:v>73.2</c:v>
                </c:pt>
                <c:pt idx="25">
                  <c:v>85.6</c:v>
                </c:pt>
                <c:pt idx="26">
                  <c:v>83.5</c:v>
                </c:pt>
                <c:pt idx="27">
                  <c:v>85.1</c:v>
                </c:pt>
                <c:pt idx="28">
                  <c:v>84.6</c:v>
                </c:pt>
                <c:pt idx="29">
                  <c:v>86.1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9-46D7-BC7C-D5F58103C953}"/>
            </c:ext>
          </c:extLst>
        </c:ser>
        <c:ser>
          <c:idx val="1"/>
          <c:order val="1"/>
          <c:tx>
            <c:strRef>
              <c:f>'PARITY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Accuracy'!$E$4:$E$33</c:f>
              <c:numCache>
                <c:formatCode>General</c:formatCode>
                <c:ptCount val="30"/>
                <c:pt idx="0">
                  <c:v>5</c:v>
                </c:pt>
                <c:pt idx="1">
                  <c:v>0</c:v>
                </c:pt>
                <c:pt idx="2">
                  <c:v>2.2200000000000002</c:v>
                </c:pt>
                <c:pt idx="3">
                  <c:v>3.51</c:v>
                </c:pt>
                <c:pt idx="4">
                  <c:v>0</c:v>
                </c:pt>
                <c:pt idx="5">
                  <c:v>36.729999999999997</c:v>
                </c:pt>
                <c:pt idx="6">
                  <c:v>27.88</c:v>
                </c:pt>
                <c:pt idx="7">
                  <c:v>24.03</c:v>
                </c:pt>
                <c:pt idx="8">
                  <c:v>26.23</c:v>
                </c:pt>
                <c:pt idx="9">
                  <c:v>28.19</c:v>
                </c:pt>
                <c:pt idx="10">
                  <c:v>37.299999999999997</c:v>
                </c:pt>
                <c:pt idx="11">
                  <c:v>44.38</c:v>
                </c:pt>
                <c:pt idx="12">
                  <c:v>39.119999999999997</c:v>
                </c:pt>
                <c:pt idx="13">
                  <c:v>39.53</c:v>
                </c:pt>
                <c:pt idx="14">
                  <c:v>42.72</c:v>
                </c:pt>
                <c:pt idx="15">
                  <c:v>47</c:v>
                </c:pt>
                <c:pt idx="16">
                  <c:v>45.68</c:v>
                </c:pt>
                <c:pt idx="17">
                  <c:v>47.24</c:v>
                </c:pt>
                <c:pt idx="18">
                  <c:v>46.94</c:v>
                </c:pt>
                <c:pt idx="19">
                  <c:v>47.61</c:v>
                </c:pt>
                <c:pt idx="20">
                  <c:v>47.79</c:v>
                </c:pt>
                <c:pt idx="21">
                  <c:v>49.64</c:v>
                </c:pt>
                <c:pt idx="22">
                  <c:v>50.26</c:v>
                </c:pt>
                <c:pt idx="23">
                  <c:v>49.01</c:v>
                </c:pt>
                <c:pt idx="24">
                  <c:v>50</c:v>
                </c:pt>
                <c:pt idx="25">
                  <c:v>47.76</c:v>
                </c:pt>
                <c:pt idx="26">
                  <c:v>49.95</c:v>
                </c:pt>
                <c:pt idx="27">
                  <c:v>51.76</c:v>
                </c:pt>
                <c:pt idx="28">
                  <c:v>49.69</c:v>
                </c:pt>
                <c:pt idx="29">
                  <c:v>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9-46D7-BC7C-D5F58103C953}"/>
            </c:ext>
          </c:extLst>
        </c:ser>
        <c:ser>
          <c:idx val="2"/>
          <c:order val="2"/>
          <c:tx>
            <c:strRef>
              <c:f>'PARITY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Accuracy'!$F$4:$F$33</c:f>
              <c:numCache>
                <c:formatCode>General</c:formatCode>
                <c:ptCount val="30"/>
                <c:pt idx="0">
                  <c:v>3.57</c:v>
                </c:pt>
                <c:pt idx="1">
                  <c:v>2.86</c:v>
                </c:pt>
                <c:pt idx="2">
                  <c:v>2.33</c:v>
                </c:pt>
                <c:pt idx="3">
                  <c:v>1.2</c:v>
                </c:pt>
                <c:pt idx="4">
                  <c:v>8.57</c:v>
                </c:pt>
                <c:pt idx="5">
                  <c:v>51.54</c:v>
                </c:pt>
                <c:pt idx="6">
                  <c:v>47.91</c:v>
                </c:pt>
                <c:pt idx="7">
                  <c:v>49.16</c:v>
                </c:pt>
                <c:pt idx="8">
                  <c:v>48.29</c:v>
                </c:pt>
                <c:pt idx="9">
                  <c:v>49.69</c:v>
                </c:pt>
                <c:pt idx="10">
                  <c:v>48.2</c:v>
                </c:pt>
                <c:pt idx="11">
                  <c:v>51.45</c:v>
                </c:pt>
                <c:pt idx="12">
                  <c:v>52.4</c:v>
                </c:pt>
                <c:pt idx="13">
                  <c:v>50.1</c:v>
                </c:pt>
                <c:pt idx="14">
                  <c:v>49.9</c:v>
                </c:pt>
                <c:pt idx="15">
                  <c:v>50</c:v>
                </c:pt>
                <c:pt idx="16">
                  <c:v>45.6</c:v>
                </c:pt>
                <c:pt idx="17">
                  <c:v>49.7</c:v>
                </c:pt>
                <c:pt idx="18">
                  <c:v>48.3</c:v>
                </c:pt>
                <c:pt idx="19">
                  <c:v>47.9</c:v>
                </c:pt>
                <c:pt idx="20">
                  <c:v>51.8</c:v>
                </c:pt>
                <c:pt idx="21">
                  <c:v>49.6</c:v>
                </c:pt>
                <c:pt idx="22">
                  <c:v>50.9</c:v>
                </c:pt>
                <c:pt idx="23">
                  <c:v>47.8</c:v>
                </c:pt>
                <c:pt idx="24">
                  <c:v>50.2</c:v>
                </c:pt>
                <c:pt idx="25">
                  <c:v>50</c:v>
                </c:pt>
                <c:pt idx="26">
                  <c:v>52.1</c:v>
                </c:pt>
                <c:pt idx="27">
                  <c:v>49.3</c:v>
                </c:pt>
                <c:pt idx="28">
                  <c:v>49.7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9-46D7-BC7C-D5F58103C953}"/>
            </c:ext>
          </c:extLst>
        </c:ser>
        <c:ser>
          <c:idx val="3"/>
          <c:order val="3"/>
          <c:tx>
            <c:strRef>
              <c:f>'PARITY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Accuracy'!$G$4:$G$33</c:f>
              <c:numCache>
                <c:formatCode>General</c:formatCode>
                <c:ptCount val="30"/>
                <c:pt idx="0">
                  <c:v>4.76</c:v>
                </c:pt>
                <c:pt idx="1">
                  <c:v>3.03</c:v>
                </c:pt>
                <c:pt idx="2">
                  <c:v>2.5299999999999998</c:v>
                </c:pt>
                <c:pt idx="3">
                  <c:v>5.38</c:v>
                </c:pt>
                <c:pt idx="4">
                  <c:v>2.08</c:v>
                </c:pt>
                <c:pt idx="5">
                  <c:v>46.03</c:v>
                </c:pt>
                <c:pt idx="6">
                  <c:v>42.37</c:v>
                </c:pt>
                <c:pt idx="7">
                  <c:v>39.65</c:v>
                </c:pt>
                <c:pt idx="8">
                  <c:v>40.590000000000003</c:v>
                </c:pt>
                <c:pt idx="9">
                  <c:v>39.79</c:v>
                </c:pt>
                <c:pt idx="10">
                  <c:v>49.9</c:v>
                </c:pt>
                <c:pt idx="11">
                  <c:v>51.01</c:v>
                </c:pt>
                <c:pt idx="12">
                  <c:v>51.55</c:v>
                </c:pt>
                <c:pt idx="13">
                  <c:v>50.4</c:v>
                </c:pt>
                <c:pt idx="14">
                  <c:v>51.71</c:v>
                </c:pt>
                <c:pt idx="15">
                  <c:v>59.4</c:v>
                </c:pt>
                <c:pt idx="16">
                  <c:v>61.4</c:v>
                </c:pt>
                <c:pt idx="17">
                  <c:v>59.9</c:v>
                </c:pt>
                <c:pt idx="18">
                  <c:v>63.8</c:v>
                </c:pt>
                <c:pt idx="19">
                  <c:v>61.8</c:v>
                </c:pt>
                <c:pt idx="20">
                  <c:v>71.099999999999994</c:v>
                </c:pt>
                <c:pt idx="21">
                  <c:v>71.7</c:v>
                </c:pt>
                <c:pt idx="22">
                  <c:v>71.8</c:v>
                </c:pt>
                <c:pt idx="23">
                  <c:v>70.900000000000006</c:v>
                </c:pt>
                <c:pt idx="24">
                  <c:v>71.099999999999994</c:v>
                </c:pt>
                <c:pt idx="25">
                  <c:v>83.6</c:v>
                </c:pt>
                <c:pt idx="26">
                  <c:v>81.8</c:v>
                </c:pt>
                <c:pt idx="27">
                  <c:v>82.8</c:v>
                </c:pt>
                <c:pt idx="28">
                  <c:v>82.8</c:v>
                </c:pt>
                <c:pt idx="29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9-46D7-BC7C-D5F58103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Accuracy'!$D$40:$D$69</c:f>
              <c:numCache>
                <c:formatCode>General</c:formatCode>
                <c:ptCount val="30"/>
                <c:pt idx="0">
                  <c:v>42.04</c:v>
                </c:pt>
                <c:pt idx="1">
                  <c:v>43.59</c:v>
                </c:pt>
                <c:pt idx="2">
                  <c:v>41.02</c:v>
                </c:pt>
                <c:pt idx="3">
                  <c:v>44.03</c:v>
                </c:pt>
                <c:pt idx="4">
                  <c:v>39.659999999999997</c:v>
                </c:pt>
                <c:pt idx="5">
                  <c:v>48.1</c:v>
                </c:pt>
                <c:pt idx="6">
                  <c:v>50.1</c:v>
                </c:pt>
                <c:pt idx="7">
                  <c:v>49.4</c:v>
                </c:pt>
                <c:pt idx="8">
                  <c:v>52.2</c:v>
                </c:pt>
                <c:pt idx="9">
                  <c:v>51.2</c:v>
                </c:pt>
                <c:pt idx="10">
                  <c:v>47.4</c:v>
                </c:pt>
                <c:pt idx="11">
                  <c:v>48.7</c:v>
                </c:pt>
                <c:pt idx="12">
                  <c:v>50</c:v>
                </c:pt>
                <c:pt idx="13">
                  <c:v>50.9</c:v>
                </c:pt>
                <c:pt idx="14">
                  <c:v>49</c:v>
                </c:pt>
                <c:pt idx="15">
                  <c:v>54.7</c:v>
                </c:pt>
                <c:pt idx="16">
                  <c:v>56.5</c:v>
                </c:pt>
                <c:pt idx="17">
                  <c:v>52.8</c:v>
                </c:pt>
                <c:pt idx="18">
                  <c:v>57.6</c:v>
                </c:pt>
                <c:pt idx="19">
                  <c:v>54.4</c:v>
                </c:pt>
                <c:pt idx="20">
                  <c:v>69.3</c:v>
                </c:pt>
                <c:pt idx="21">
                  <c:v>69.099999999999994</c:v>
                </c:pt>
                <c:pt idx="22">
                  <c:v>71.8</c:v>
                </c:pt>
                <c:pt idx="23">
                  <c:v>67.8</c:v>
                </c:pt>
                <c:pt idx="24">
                  <c:v>68.099999999999994</c:v>
                </c:pt>
                <c:pt idx="25">
                  <c:v>84.1</c:v>
                </c:pt>
                <c:pt idx="26">
                  <c:v>84.1</c:v>
                </c:pt>
                <c:pt idx="27">
                  <c:v>85.6</c:v>
                </c:pt>
                <c:pt idx="28">
                  <c:v>84.3</c:v>
                </c:pt>
                <c:pt idx="29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4-4606-A0B0-E8A0CFC1F213}"/>
            </c:ext>
          </c:extLst>
        </c:ser>
        <c:ser>
          <c:idx val="1"/>
          <c:order val="1"/>
          <c:tx>
            <c:strRef>
              <c:f>'PARITY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Accuracy'!$E$40:$E$69</c:f>
              <c:numCache>
                <c:formatCode>General</c:formatCode>
                <c:ptCount val="30"/>
                <c:pt idx="0">
                  <c:v>48.4</c:v>
                </c:pt>
                <c:pt idx="1">
                  <c:v>48.3</c:v>
                </c:pt>
                <c:pt idx="2">
                  <c:v>47.4</c:v>
                </c:pt>
                <c:pt idx="3">
                  <c:v>48.8</c:v>
                </c:pt>
                <c:pt idx="4">
                  <c:v>45.5</c:v>
                </c:pt>
                <c:pt idx="5">
                  <c:v>48.6</c:v>
                </c:pt>
                <c:pt idx="6">
                  <c:v>47.2</c:v>
                </c:pt>
                <c:pt idx="7">
                  <c:v>48.2</c:v>
                </c:pt>
                <c:pt idx="8">
                  <c:v>46.9</c:v>
                </c:pt>
                <c:pt idx="9">
                  <c:v>46.7</c:v>
                </c:pt>
                <c:pt idx="10">
                  <c:v>43.4</c:v>
                </c:pt>
                <c:pt idx="11">
                  <c:v>46</c:v>
                </c:pt>
                <c:pt idx="12">
                  <c:v>47.6</c:v>
                </c:pt>
                <c:pt idx="13">
                  <c:v>45.6</c:v>
                </c:pt>
                <c:pt idx="14">
                  <c:v>47.2</c:v>
                </c:pt>
                <c:pt idx="15">
                  <c:v>43.9</c:v>
                </c:pt>
                <c:pt idx="16">
                  <c:v>46.4</c:v>
                </c:pt>
                <c:pt idx="17">
                  <c:v>45.7</c:v>
                </c:pt>
                <c:pt idx="18">
                  <c:v>46.2</c:v>
                </c:pt>
                <c:pt idx="19">
                  <c:v>47.3</c:v>
                </c:pt>
                <c:pt idx="20">
                  <c:v>47.7</c:v>
                </c:pt>
                <c:pt idx="21">
                  <c:v>50.2</c:v>
                </c:pt>
                <c:pt idx="22">
                  <c:v>50.8</c:v>
                </c:pt>
                <c:pt idx="23">
                  <c:v>49.3</c:v>
                </c:pt>
                <c:pt idx="24">
                  <c:v>50.7</c:v>
                </c:pt>
                <c:pt idx="25">
                  <c:v>47.7</c:v>
                </c:pt>
                <c:pt idx="26">
                  <c:v>50</c:v>
                </c:pt>
                <c:pt idx="27">
                  <c:v>50.8</c:v>
                </c:pt>
                <c:pt idx="28">
                  <c:v>49.7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4-4606-A0B0-E8A0CFC1F213}"/>
            </c:ext>
          </c:extLst>
        </c:ser>
        <c:ser>
          <c:idx val="2"/>
          <c:order val="2"/>
          <c:tx>
            <c:strRef>
              <c:f>'PARITY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Accuracy'!$F$40:$F$69</c:f>
              <c:numCache>
                <c:formatCode>General</c:formatCode>
                <c:ptCount val="30"/>
                <c:pt idx="0">
                  <c:v>48.8</c:v>
                </c:pt>
                <c:pt idx="1">
                  <c:v>47.2</c:v>
                </c:pt>
                <c:pt idx="2">
                  <c:v>49.6</c:v>
                </c:pt>
                <c:pt idx="3">
                  <c:v>50.2</c:v>
                </c:pt>
                <c:pt idx="4">
                  <c:v>47.7</c:v>
                </c:pt>
                <c:pt idx="5">
                  <c:v>49.2</c:v>
                </c:pt>
                <c:pt idx="6">
                  <c:v>46.9</c:v>
                </c:pt>
                <c:pt idx="7">
                  <c:v>51.8</c:v>
                </c:pt>
                <c:pt idx="8">
                  <c:v>46.8</c:v>
                </c:pt>
                <c:pt idx="9">
                  <c:v>47.9</c:v>
                </c:pt>
                <c:pt idx="10">
                  <c:v>50.3</c:v>
                </c:pt>
                <c:pt idx="11">
                  <c:v>52</c:v>
                </c:pt>
                <c:pt idx="12">
                  <c:v>48.5</c:v>
                </c:pt>
                <c:pt idx="13">
                  <c:v>51</c:v>
                </c:pt>
                <c:pt idx="14">
                  <c:v>51.3</c:v>
                </c:pt>
                <c:pt idx="15">
                  <c:v>51.2</c:v>
                </c:pt>
                <c:pt idx="16">
                  <c:v>47.6</c:v>
                </c:pt>
                <c:pt idx="17">
                  <c:v>52.6</c:v>
                </c:pt>
                <c:pt idx="18">
                  <c:v>49.7</c:v>
                </c:pt>
                <c:pt idx="19">
                  <c:v>48.7</c:v>
                </c:pt>
                <c:pt idx="20">
                  <c:v>49.5</c:v>
                </c:pt>
                <c:pt idx="21">
                  <c:v>49.8</c:v>
                </c:pt>
                <c:pt idx="22">
                  <c:v>52.3</c:v>
                </c:pt>
                <c:pt idx="23">
                  <c:v>48.3</c:v>
                </c:pt>
                <c:pt idx="24">
                  <c:v>49.4</c:v>
                </c:pt>
                <c:pt idx="25">
                  <c:v>51</c:v>
                </c:pt>
                <c:pt idx="26">
                  <c:v>50.8</c:v>
                </c:pt>
                <c:pt idx="27">
                  <c:v>52.4</c:v>
                </c:pt>
                <c:pt idx="28">
                  <c:v>49.4</c:v>
                </c:pt>
                <c:pt idx="29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4-4606-A0B0-E8A0CFC1F213}"/>
            </c:ext>
          </c:extLst>
        </c:ser>
        <c:ser>
          <c:idx val="3"/>
          <c:order val="3"/>
          <c:tx>
            <c:strRef>
              <c:f>'PARITY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Accuracy'!$G$40:$G$69</c:f>
              <c:numCache>
                <c:formatCode>General</c:formatCode>
                <c:ptCount val="30"/>
                <c:pt idx="0">
                  <c:v>49.8</c:v>
                </c:pt>
                <c:pt idx="1">
                  <c:v>47.5</c:v>
                </c:pt>
                <c:pt idx="2">
                  <c:v>46.7</c:v>
                </c:pt>
                <c:pt idx="3">
                  <c:v>47.9</c:v>
                </c:pt>
                <c:pt idx="4">
                  <c:v>44.9</c:v>
                </c:pt>
                <c:pt idx="5">
                  <c:v>46.8</c:v>
                </c:pt>
                <c:pt idx="6">
                  <c:v>47.8</c:v>
                </c:pt>
                <c:pt idx="7">
                  <c:v>48.7</c:v>
                </c:pt>
                <c:pt idx="8">
                  <c:v>47.9</c:v>
                </c:pt>
                <c:pt idx="9">
                  <c:v>50.4</c:v>
                </c:pt>
                <c:pt idx="10">
                  <c:v>42</c:v>
                </c:pt>
                <c:pt idx="11">
                  <c:v>46.6</c:v>
                </c:pt>
                <c:pt idx="12">
                  <c:v>46.9</c:v>
                </c:pt>
                <c:pt idx="13">
                  <c:v>48.3</c:v>
                </c:pt>
                <c:pt idx="14">
                  <c:v>47.7</c:v>
                </c:pt>
                <c:pt idx="15">
                  <c:v>52.3</c:v>
                </c:pt>
                <c:pt idx="16">
                  <c:v>53.6</c:v>
                </c:pt>
                <c:pt idx="17">
                  <c:v>48.4</c:v>
                </c:pt>
                <c:pt idx="18">
                  <c:v>52.8</c:v>
                </c:pt>
                <c:pt idx="19">
                  <c:v>49.5</c:v>
                </c:pt>
                <c:pt idx="20">
                  <c:v>64.3</c:v>
                </c:pt>
                <c:pt idx="21">
                  <c:v>63.3</c:v>
                </c:pt>
                <c:pt idx="22">
                  <c:v>63.8</c:v>
                </c:pt>
                <c:pt idx="23">
                  <c:v>62.5</c:v>
                </c:pt>
                <c:pt idx="24">
                  <c:v>62.7</c:v>
                </c:pt>
                <c:pt idx="25">
                  <c:v>84.8</c:v>
                </c:pt>
                <c:pt idx="26">
                  <c:v>81.7</c:v>
                </c:pt>
                <c:pt idx="27">
                  <c:v>83.5</c:v>
                </c:pt>
                <c:pt idx="28">
                  <c:v>83.6</c:v>
                </c:pt>
                <c:pt idx="29">
                  <c:v>84.2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4-4606-A0B0-E8A0CFC1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Accuracy'!$D$76:$D$105</c:f>
              <c:numCache>
                <c:formatCode>General</c:formatCode>
                <c:ptCount val="30"/>
                <c:pt idx="0">
                  <c:v>35.33</c:v>
                </c:pt>
                <c:pt idx="1">
                  <c:v>29.98</c:v>
                </c:pt>
                <c:pt idx="2">
                  <c:v>31.29</c:v>
                </c:pt>
                <c:pt idx="3">
                  <c:v>26.86</c:v>
                </c:pt>
                <c:pt idx="4">
                  <c:v>32.86</c:v>
                </c:pt>
                <c:pt idx="5">
                  <c:v>55.7</c:v>
                </c:pt>
                <c:pt idx="6">
                  <c:v>56</c:v>
                </c:pt>
                <c:pt idx="7">
                  <c:v>54.2</c:v>
                </c:pt>
                <c:pt idx="8">
                  <c:v>53.9</c:v>
                </c:pt>
                <c:pt idx="9">
                  <c:v>53.6</c:v>
                </c:pt>
                <c:pt idx="10">
                  <c:v>49.3</c:v>
                </c:pt>
                <c:pt idx="11">
                  <c:v>52.2</c:v>
                </c:pt>
                <c:pt idx="12">
                  <c:v>54.2</c:v>
                </c:pt>
                <c:pt idx="13">
                  <c:v>51.4</c:v>
                </c:pt>
                <c:pt idx="14">
                  <c:v>51.9</c:v>
                </c:pt>
                <c:pt idx="15">
                  <c:v>57.8</c:v>
                </c:pt>
                <c:pt idx="16">
                  <c:v>59.5</c:v>
                </c:pt>
                <c:pt idx="17">
                  <c:v>56.7</c:v>
                </c:pt>
                <c:pt idx="18">
                  <c:v>59.7</c:v>
                </c:pt>
                <c:pt idx="19">
                  <c:v>56.1</c:v>
                </c:pt>
                <c:pt idx="20">
                  <c:v>75.900000000000006</c:v>
                </c:pt>
                <c:pt idx="21">
                  <c:v>76.3</c:v>
                </c:pt>
                <c:pt idx="22">
                  <c:v>77.3</c:v>
                </c:pt>
                <c:pt idx="23">
                  <c:v>75.400000000000006</c:v>
                </c:pt>
                <c:pt idx="24">
                  <c:v>77.099999999999994</c:v>
                </c:pt>
                <c:pt idx="25">
                  <c:v>89</c:v>
                </c:pt>
                <c:pt idx="26">
                  <c:v>87.8</c:v>
                </c:pt>
                <c:pt idx="27">
                  <c:v>88.1</c:v>
                </c:pt>
                <c:pt idx="28">
                  <c:v>88.9</c:v>
                </c:pt>
                <c:pt idx="29">
                  <c:v>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5-439F-B43D-A4487A11952B}"/>
            </c:ext>
          </c:extLst>
        </c:ser>
        <c:ser>
          <c:idx val="1"/>
          <c:order val="1"/>
          <c:tx>
            <c:strRef>
              <c:f>'PARITY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Accuracy'!$E$76:$E$105</c:f>
              <c:numCache>
                <c:formatCode>General</c:formatCode>
                <c:ptCount val="30"/>
                <c:pt idx="0">
                  <c:v>45.28</c:v>
                </c:pt>
                <c:pt idx="1">
                  <c:v>35.82</c:v>
                </c:pt>
                <c:pt idx="2">
                  <c:v>35.85</c:v>
                </c:pt>
                <c:pt idx="3">
                  <c:v>41.05</c:v>
                </c:pt>
                <c:pt idx="4">
                  <c:v>33.33</c:v>
                </c:pt>
                <c:pt idx="5">
                  <c:v>44.2</c:v>
                </c:pt>
                <c:pt idx="6">
                  <c:v>44.1</c:v>
                </c:pt>
                <c:pt idx="7">
                  <c:v>46.1</c:v>
                </c:pt>
                <c:pt idx="8">
                  <c:v>47.1</c:v>
                </c:pt>
                <c:pt idx="9">
                  <c:v>43.2</c:v>
                </c:pt>
                <c:pt idx="10">
                  <c:v>45.3</c:v>
                </c:pt>
                <c:pt idx="11">
                  <c:v>48</c:v>
                </c:pt>
                <c:pt idx="12">
                  <c:v>48.4</c:v>
                </c:pt>
                <c:pt idx="13">
                  <c:v>47.8</c:v>
                </c:pt>
                <c:pt idx="14">
                  <c:v>48.5</c:v>
                </c:pt>
                <c:pt idx="15">
                  <c:v>45.6</c:v>
                </c:pt>
                <c:pt idx="16">
                  <c:v>48.4</c:v>
                </c:pt>
                <c:pt idx="17">
                  <c:v>49</c:v>
                </c:pt>
                <c:pt idx="18">
                  <c:v>47.5</c:v>
                </c:pt>
                <c:pt idx="19">
                  <c:v>48.5</c:v>
                </c:pt>
                <c:pt idx="20">
                  <c:v>47.7</c:v>
                </c:pt>
                <c:pt idx="21">
                  <c:v>50</c:v>
                </c:pt>
                <c:pt idx="22">
                  <c:v>50.7</c:v>
                </c:pt>
                <c:pt idx="23">
                  <c:v>49.3</c:v>
                </c:pt>
                <c:pt idx="24">
                  <c:v>50.7</c:v>
                </c:pt>
                <c:pt idx="25">
                  <c:v>47.8</c:v>
                </c:pt>
                <c:pt idx="26">
                  <c:v>50.2</c:v>
                </c:pt>
                <c:pt idx="27">
                  <c:v>50.8</c:v>
                </c:pt>
                <c:pt idx="28">
                  <c:v>49.5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5-439F-B43D-A4487A11952B}"/>
            </c:ext>
          </c:extLst>
        </c:ser>
        <c:ser>
          <c:idx val="2"/>
          <c:order val="2"/>
          <c:tx>
            <c:strRef>
              <c:f>'PARITY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Accuracy'!$F$76:$F$105</c:f>
              <c:numCache>
                <c:formatCode>General</c:formatCode>
                <c:ptCount val="30"/>
                <c:pt idx="0">
                  <c:v>39.46</c:v>
                </c:pt>
                <c:pt idx="1">
                  <c:v>38.65</c:v>
                </c:pt>
                <c:pt idx="2">
                  <c:v>39.270000000000003</c:v>
                </c:pt>
                <c:pt idx="3">
                  <c:v>38.840000000000003</c:v>
                </c:pt>
                <c:pt idx="4">
                  <c:v>37.94</c:v>
                </c:pt>
                <c:pt idx="5">
                  <c:v>48.5</c:v>
                </c:pt>
                <c:pt idx="6">
                  <c:v>47.3</c:v>
                </c:pt>
                <c:pt idx="7">
                  <c:v>51.7</c:v>
                </c:pt>
                <c:pt idx="8">
                  <c:v>49.5</c:v>
                </c:pt>
                <c:pt idx="9">
                  <c:v>49.5</c:v>
                </c:pt>
                <c:pt idx="10">
                  <c:v>51.1</c:v>
                </c:pt>
                <c:pt idx="11">
                  <c:v>49.2</c:v>
                </c:pt>
                <c:pt idx="12">
                  <c:v>49.8</c:v>
                </c:pt>
                <c:pt idx="13">
                  <c:v>50.2</c:v>
                </c:pt>
                <c:pt idx="14">
                  <c:v>51.8</c:v>
                </c:pt>
                <c:pt idx="15">
                  <c:v>49.6</c:v>
                </c:pt>
                <c:pt idx="16">
                  <c:v>46.5</c:v>
                </c:pt>
                <c:pt idx="17">
                  <c:v>52</c:v>
                </c:pt>
                <c:pt idx="18">
                  <c:v>49.2</c:v>
                </c:pt>
                <c:pt idx="19">
                  <c:v>49.9</c:v>
                </c:pt>
                <c:pt idx="20">
                  <c:v>51</c:v>
                </c:pt>
                <c:pt idx="21">
                  <c:v>50.6</c:v>
                </c:pt>
                <c:pt idx="22">
                  <c:v>50.8</c:v>
                </c:pt>
                <c:pt idx="23">
                  <c:v>49.9</c:v>
                </c:pt>
                <c:pt idx="24">
                  <c:v>48.8</c:v>
                </c:pt>
                <c:pt idx="25">
                  <c:v>51.3</c:v>
                </c:pt>
                <c:pt idx="26">
                  <c:v>50.1</c:v>
                </c:pt>
                <c:pt idx="27">
                  <c:v>51.8</c:v>
                </c:pt>
                <c:pt idx="28">
                  <c:v>50.5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5-439F-B43D-A4487A11952B}"/>
            </c:ext>
          </c:extLst>
        </c:ser>
        <c:ser>
          <c:idx val="3"/>
          <c:order val="3"/>
          <c:tx>
            <c:strRef>
              <c:f>'PARITY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'PARITY Accuracy'!$G$76:$G$105</c:f>
              <c:numCache>
                <c:formatCode>General</c:formatCode>
                <c:ptCount val="30"/>
                <c:pt idx="0">
                  <c:v>48.97</c:v>
                </c:pt>
                <c:pt idx="1">
                  <c:v>47.46</c:v>
                </c:pt>
                <c:pt idx="2">
                  <c:v>47.18</c:v>
                </c:pt>
                <c:pt idx="3">
                  <c:v>46.92</c:v>
                </c:pt>
                <c:pt idx="4">
                  <c:v>46</c:v>
                </c:pt>
                <c:pt idx="5">
                  <c:v>53</c:v>
                </c:pt>
                <c:pt idx="6">
                  <c:v>53.1</c:v>
                </c:pt>
                <c:pt idx="7">
                  <c:v>53.3</c:v>
                </c:pt>
                <c:pt idx="8">
                  <c:v>53.1</c:v>
                </c:pt>
                <c:pt idx="9">
                  <c:v>54.2</c:v>
                </c:pt>
                <c:pt idx="10">
                  <c:v>50.1</c:v>
                </c:pt>
                <c:pt idx="11">
                  <c:v>51.5</c:v>
                </c:pt>
                <c:pt idx="12">
                  <c:v>51</c:v>
                </c:pt>
                <c:pt idx="13">
                  <c:v>52.8</c:v>
                </c:pt>
                <c:pt idx="14">
                  <c:v>51.4</c:v>
                </c:pt>
                <c:pt idx="15">
                  <c:v>53.4</c:v>
                </c:pt>
                <c:pt idx="16">
                  <c:v>55.3</c:v>
                </c:pt>
                <c:pt idx="17">
                  <c:v>51.2</c:v>
                </c:pt>
                <c:pt idx="18">
                  <c:v>55.5</c:v>
                </c:pt>
                <c:pt idx="19">
                  <c:v>50.5</c:v>
                </c:pt>
                <c:pt idx="20">
                  <c:v>74.099999999999994</c:v>
                </c:pt>
                <c:pt idx="21">
                  <c:v>73.900000000000006</c:v>
                </c:pt>
                <c:pt idx="22">
                  <c:v>75.2</c:v>
                </c:pt>
                <c:pt idx="23">
                  <c:v>74.7</c:v>
                </c:pt>
                <c:pt idx="24">
                  <c:v>73.7</c:v>
                </c:pt>
                <c:pt idx="25">
                  <c:v>88.8</c:v>
                </c:pt>
                <c:pt idx="26">
                  <c:v>87.3</c:v>
                </c:pt>
                <c:pt idx="27">
                  <c:v>88.6</c:v>
                </c:pt>
                <c:pt idx="28">
                  <c:v>88</c:v>
                </c:pt>
                <c:pt idx="29">
                  <c:v>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5-439F-B43D-A4487A11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51.98</c:v>
                </c:pt>
                <c:pt idx="6">
                  <c:v>50.26</c:v>
                </c:pt>
                <c:pt idx="7">
                  <c:v>49.2</c:v>
                </c:pt>
                <c:pt idx="8">
                  <c:v>50.83</c:v>
                </c:pt>
                <c:pt idx="9">
                  <c:v>49.37</c:v>
                </c:pt>
                <c:pt idx="10">
                  <c:v>53.97</c:v>
                </c:pt>
                <c:pt idx="11">
                  <c:v>54.93</c:v>
                </c:pt>
                <c:pt idx="12">
                  <c:v>55.98</c:v>
                </c:pt>
                <c:pt idx="13">
                  <c:v>56.88</c:v>
                </c:pt>
                <c:pt idx="14">
                  <c:v>56.06</c:v>
                </c:pt>
                <c:pt idx="15">
                  <c:v>66.099999999999994</c:v>
                </c:pt>
                <c:pt idx="16">
                  <c:v>68.900000000000006</c:v>
                </c:pt>
                <c:pt idx="17">
                  <c:v>65.8</c:v>
                </c:pt>
                <c:pt idx="18">
                  <c:v>70.3</c:v>
                </c:pt>
                <c:pt idx="19">
                  <c:v>67.8</c:v>
                </c:pt>
                <c:pt idx="20">
                  <c:v>76.3</c:v>
                </c:pt>
                <c:pt idx="21">
                  <c:v>76</c:v>
                </c:pt>
                <c:pt idx="22">
                  <c:v>77.78</c:v>
                </c:pt>
                <c:pt idx="23">
                  <c:v>77</c:v>
                </c:pt>
                <c:pt idx="24">
                  <c:v>79</c:v>
                </c:pt>
                <c:pt idx="25">
                  <c:v>88.4</c:v>
                </c:pt>
                <c:pt idx="26">
                  <c:v>87</c:v>
                </c:pt>
                <c:pt idx="27">
                  <c:v>88.2</c:v>
                </c:pt>
                <c:pt idx="28">
                  <c:v>87.5</c:v>
                </c:pt>
                <c:pt idx="2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C-4BF3-A17B-7207E6BBEDA2}"/>
            </c:ext>
          </c:extLst>
        </c:ser>
        <c:ser>
          <c:idx val="1"/>
          <c:order val="1"/>
          <c:tx>
            <c:strRef>
              <c:f>'PARITY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54.55</c:v>
                </c:pt>
                <c:pt idx="6">
                  <c:v>54.5</c:v>
                </c:pt>
                <c:pt idx="7">
                  <c:v>52</c:v>
                </c:pt>
                <c:pt idx="8">
                  <c:v>58.51</c:v>
                </c:pt>
                <c:pt idx="9">
                  <c:v>55.45</c:v>
                </c:pt>
                <c:pt idx="10">
                  <c:v>47.4</c:v>
                </c:pt>
                <c:pt idx="11">
                  <c:v>47.76</c:v>
                </c:pt>
                <c:pt idx="12">
                  <c:v>44.51</c:v>
                </c:pt>
                <c:pt idx="13">
                  <c:v>47.92</c:v>
                </c:pt>
                <c:pt idx="14">
                  <c:v>51.49</c:v>
                </c:pt>
                <c:pt idx="15">
                  <c:v>47.92</c:v>
                </c:pt>
                <c:pt idx="16">
                  <c:v>50.88</c:v>
                </c:pt>
                <c:pt idx="17">
                  <c:v>50.8</c:v>
                </c:pt>
                <c:pt idx="18">
                  <c:v>49.32</c:v>
                </c:pt>
                <c:pt idx="19">
                  <c:v>48.41</c:v>
                </c:pt>
                <c:pt idx="20">
                  <c:v>48.05</c:v>
                </c:pt>
                <c:pt idx="21">
                  <c:v>50.51</c:v>
                </c:pt>
                <c:pt idx="22">
                  <c:v>50.52</c:v>
                </c:pt>
                <c:pt idx="23">
                  <c:v>49.64</c:v>
                </c:pt>
                <c:pt idx="24">
                  <c:v>50.98</c:v>
                </c:pt>
                <c:pt idx="25">
                  <c:v>47.7</c:v>
                </c:pt>
                <c:pt idx="26">
                  <c:v>49.95</c:v>
                </c:pt>
                <c:pt idx="27">
                  <c:v>50.8</c:v>
                </c:pt>
                <c:pt idx="28">
                  <c:v>49.5</c:v>
                </c:pt>
                <c:pt idx="29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C-4BF3-A17B-7207E6BBEDA2}"/>
            </c:ext>
          </c:extLst>
        </c:ser>
        <c:ser>
          <c:idx val="2"/>
          <c:order val="2"/>
          <c:tx>
            <c:strRef>
              <c:f>'PARITY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50.88</c:v>
                </c:pt>
                <c:pt idx="6">
                  <c:v>48.11</c:v>
                </c:pt>
                <c:pt idx="7">
                  <c:v>49.01</c:v>
                </c:pt>
                <c:pt idx="8">
                  <c:v>47.88</c:v>
                </c:pt>
                <c:pt idx="9">
                  <c:v>47.49</c:v>
                </c:pt>
                <c:pt idx="10">
                  <c:v>49.9</c:v>
                </c:pt>
                <c:pt idx="11">
                  <c:v>47.19</c:v>
                </c:pt>
                <c:pt idx="12">
                  <c:v>49.25</c:v>
                </c:pt>
                <c:pt idx="13">
                  <c:v>49.7</c:v>
                </c:pt>
                <c:pt idx="14">
                  <c:v>47.94</c:v>
                </c:pt>
                <c:pt idx="15">
                  <c:v>51.4</c:v>
                </c:pt>
                <c:pt idx="16">
                  <c:v>46</c:v>
                </c:pt>
                <c:pt idx="17">
                  <c:v>50.9</c:v>
                </c:pt>
                <c:pt idx="18">
                  <c:v>46.4</c:v>
                </c:pt>
                <c:pt idx="19">
                  <c:v>48.6</c:v>
                </c:pt>
                <c:pt idx="20">
                  <c:v>52.4</c:v>
                </c:pt>
                <c:pt idx="21">
                  <c:v>47.5</c:v>
                </c:pt>
                <c:pt idx="22">
                  <c:v>51.9</c:v>
                </c:pt>
                <c:pt idx="23">
                  <c:v>49.2</c:v>
                </c:pt>
                <c:pt idx="24">
                  <c:v>48.1</c:v>
                </c:pt>
                <c:pt idx="25">
                  <c:v>50.9</c:v>
                </c:pt>
                <c:pt idx="26">
                  <c:v>49.8</c:v>
                </c:pt>
                <c:pt idx="27">
                  <c:v>50</c:v>
                </c:pt>
                <c:pt idx="28">
                  <c:v>47.7</c:v>
                </c:pt>
                <c:pt idx="29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C-4BF3-A17B-7207E6BBEDA2}"/>
            </c:ext>
          </c:extLst>
        </c:ser>
        <c:ser>
          <c:idx val="3"/>
          <c:order val="3"/>
          <c:tx>
            <c:strRef>
              <c:f>'PARITY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52.57</c:v>
                </c:pt>
                <c:pt idx="6">
                  <c:v>49.7</c:v>
                </c:pt>
                <c:pt idx="7">
                  <c:v>49.52</c:v>
                </c:pt>
                <c:pt idx="8">
                  <c:v>48.98</c:v>
                </c:pt>
                <c:pt idx="9">
                  <c:v>47.36</c:v>
                </c:pt>
                <c:pt idx="10">
                  <c:v>54.08</c:v>
                </c:pt>
                <c:pt idx="11">
                  <c:v>54.95</c:v>
                </c:pt>
                <c:pt idx="12">
                  <c:v>55.51</c:v>
                </c:pt>
                <c:pt idx="13">
                  <c:v>56.97</c:v>
                </c:pt>
                <c:pt idx="14">
                  <c:v>55.79</c:v>
                </c:pt>
                <c:pt idx="15">
                  <c:v>66.099999999999994</c:v>
                </c:pt>
                <c:pt idx="16">
                  <c:v>67.400000000000006</c:v>
                </c:pt>
                <c:pt idx="17">
                  <c:v>64.459999999999994</c:v>
                </c:pt>
                <c:pt idx="18">
                  <c:v>69.8</c:v>
                </c:pt>
                <c:pt idx="19">
                  <c:v>67.099999999999994</c:v>
                </c:pt>
                <c:pt idx="20">
                  <c:v>75.3</c:v>
                </c:pt>
                <c:pt idx="21">
                  <c:v>74.8</c:v>
                </c:pt>
                <c:pt idx="22">
                  <c:v>76.099999999999994</c:v>
                </c:pt>
                <c:pt idx="23">
                  <c:v>77</c:v>
                </c:pt>
                <c:pt idx="24">
                  <c:v>75.7</c:v>
                </c:pt>
                <c:pt idx="25">
                  <c:v>88</c:v>
                </c:pt>
                <c:pt idx="26">
                  <c:v>85.8</c:v>
                </c:pt>
                <c:pt idx="27">
                  <c:v>87.4</c:v>
                </c:pt>
                <c:pt idx="28">
                  <c:v>86.7</c:v>
                </c:pt>
                <c:pt idx="29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C-4BF3-A17B-7207E6BBE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Accuracy'!$D$148:$D$177</c:f>
              <c:numCache>
                <c:formatCode>General</c:formatCode>
                <c:ptCount val="30"/>
                <c:pt idx="0">
                  <c:v>46.7</c:v>
                </c:pt>
                <c:pt idx="1">
                  <c:v>48.8</c:v>
                </c:pt>
                <c:pt idx="2">
                  <c:v>48.9</c:v>
                </c:pt>
                <c:pt idx="3">
                  <c:v>48.3</c:v>
                </c:pt>
                <c:pt idx="4">
                  <c:v>49.9</c:v>
                </c:pt>
                <c:pt idx="5">
                  <c:v>48.9</c:v>
                </c:pt>
                <c:pt idx="6">
                  <c:v>50</c:v>
                </c:pt>
                <c:pt idx="7">
                  <c:v>50.8</c:v>
                </c:pt>
                <c:pt idx="8">
                  <c:v>50</c:v>
                </c:pt>
                <c:pt idx="9">
                  <c:v>50.7</c:v>
                </c:pt>
                <c:pt idx="10">
                  <c:v>48.5</c:v>
                </c:pt>
                <c:pt idx="11">
                  <c:v>48.7</c:v>
                </c:pt>
                <c:pt idx="12">
                  <c:v>52.5</c:v>
                </c:pt>
                <c:pt idx="13">
                  <c:v>48.2</c:v>
                </c:pt>
                <c:pt idx="14">
                  <c:v>51.2</c:v>
                </c:pt>
                <c:pt idx="15">
                  <c:v>54.2</c:v>
                </c:pt>
                <c:pt idx="16">
                  <c:v>53.7</c:v>
                </c:pt>
                <c:pt idx="17">
                  <c:v>50.2</c:v>
                </c:pt>
                <c:pt idx="18">
                  <c:v>57.7</c:v>
                </c:pt>
                <c:pt idx="19">
                  <c:v>51</c:v>
                </c:pt>
                <c:pt idx="20">
                  <c:v>66.8</c:v>
                </c:pt>
                <c:pt idx="21">
                  <c:v>69</c:v>
                </c:pt>
                <c:pt idx="22">
                  <c:v>68.3</c:v>
                </c:pt>
                <c:pt idx="23">
                  <c:v>67.2</c:v>
                </c:pt>
                <c:pt idx="24">
                  <c:v>63.5</c:v>
                </c:pt>
                <c:pt idx="25">
                  <c:v>82.9</c:v>
                </c:pt>
                <c:pt idx="26">
                  <c:v>81.7</c:v>
                </c:pt>
                <c:pt idx="27">
                  <c:v>82.6</c:v>
                </c:pt>
                <c:pt idx="28">
                  <c:v>81.3</c:v>
                </c:pt>
                <c:pt idx="2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F18-852D-40F6275E80CE}"/>
            </c:ext>
          </c:extLst>
        </c:ser>
        <c:ser>
          <c:idx val="1"/>
          <c:order val="1"/>
          <c:tx>
            <c:strRef>
              <c:f>'PARITY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Accuracy'!$E$148:$E$177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51.2</c:v>
                </c:pt>
                <c:pt idx="6">
                  <c:v>50.8</c:v>
                </c:pt>
                <c:pt idx="7">
                  <c:v>50.95</c:v>
                </c:pt>
                <c:pt idx="8">
                  <c:v>51.4</c:v>
                </c:pt>
                <c:pt idx="9">
                  <c:v>52.9</c:v>
                </c:pt>
                <c:pt idx="10">
                  <c:v>54.6</c:v>
                </c:pt>
                <c:pt idx="11">
                  <c:v>51.7</c:v>
                </c:pt>
                <c:pt idx="12">
                  <c:v>55.6</c:v>
                </c:pt>
                <c:pt idx="13">
                  <c:v>53</c:v>
                </c:pt>
                <c:pt idx="14">
                  <c:v>51.6</c:v>
                </c:pt>
                <c:pt idx="15">
                  <c:v>56.2</c:v>
                </c:pt>
                <c:pt idx="16">
                  <c:v>58.5</c:v>
                </c:pt>
                <c:pt idx="17">
                  <c:v>60.2</c:v>
                </c:pt>
                <c:pt idx="18">
                  <c:v>57.9</c:v>
                </c:pt>
                <c:pt idx="19">
                  <c:v>58.6</c:v>
                </c:pt>
                <c:pt idx="20">
                  <c:v>70.8</c:v>
                </c:pt>
                <c:pt idx="21">
                  <c:v>51.9</c:v>
                </c:pt>
                <c:pt idx="22">
                  <c:v>51.8</c:v>
                </c:pt>
                <c:pt idx="23">
                  <c:v>51.8</c:v>
                </c:pt>
                <c:pt idx="24">
                  <c:v>51.8</c:v>
                </c:pt>
                <c:pt idx="25">
                  <c:v>77.099999999999994</c:v>
                </c:pt>
                <c:pt idx="26">
                  <c:v>49.9</c:v>
                </c:pt>
                <c:pt idx="27">
                  <c:v>51</c:v>
                </c:pt>
                <c:pt idx="28">
                  <c:v>50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F18-852D-40F6275E80CE}"/>
            </c:ext>
          </c:extLst>
        </c:ser>
        <c:ser>
          <c:idx val="2"/>
          <c:order val="2"/>
          <c:tx>
            <c:strRef>
              <c:f>'PARITY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Accuracy'!$F$148:$F$177</c:f>
              <c:numCache>
                <c:formatCode>General</c:formatCode>
                <c:ptCount val="30"/>
                <c:pt idx="0">
                  <c:v>49.8</c:v>
                </c:pt>
                <c:pt idx="1">
                  <c:v>51.9</c:v>
                </c:pt>
                <c:pt idx="2">
                  <c:v>49.8</c:v>
                </c:pt>
                <c:pt idx="3">
                  <c:v>51.9</c:v>
                </c:pt>
                <c:pt idx="4">
                  <c:v>51.8</c:v>
                </c:pt>
                <c:pt idx="5">
                  <c:v>49.7</c:v>
                </c:pt>
                <c:pt idx="6">
                  <c:v>47.4</c:v>
                </c:pt>
                <c:pt idx="7">
                  <c:v>51.6</c:v>
                </c:pt>
                <c:pt idx="8">
                  <c:v>48.3</c:v>
                </c:pt>
                <c:pt idx="9">
                  <c:v>47.5</c:v>
                </c:pt>
                <c:pt idx="10">
                  <c:v>51</c:v>
                </c:pt>
                <c:pt idx="11">
                  <c:v>49.4</c:v>
                </c:pt>
                <c:pt idx="12">
                  <c:v>52.2</c:v>
                </c:pt>
                <c:pt idx="13">
                  <c:v>52</c:v>
                </c:pt>
                <c:pt idx="14">
                  <c:v>52.5</c:v>
                </c:pt>
                <c:pt idx="15">
                  <c:v>51.1</c:v>
                </c:pt>
                <c:pt idx="16">
                  <c:v>47</c:v>
                </c:pt>
                <c:pt idx="17">
                  <c:v>51.8</c:v>
                </c:pt>
                <c:pt idx="18">
                  <c:v>48.5</c:v>
                </c:pt>
                <c:pt idx="19">
                  <c:v>48</c:v>
                </c:pt>
                <c:pt idx="20">
                  <c:v>49.3</c:v>
                </c:pt>
                <c:pt idx="21">
                  <c:v>48</c:v>
                </c:pt>
                <c:pt idx="22">
                  <c:v>51.8</c:v>
                </c:pt>
                <c:pt idx="23">
                  <c:v>50.5</c:v>
                </c:pt>
                <c:pt idx="24">
                  <c:v>50.5</c:v>
                </c:pt>
                <c:pt idx="25">
                  <c:v>50.2</c:v>
                </c:pt>
                <c:pt idx="26">
                  <c:v>50.4</c:v>
                </c:pt>
                <c:pt idx="27">
                  <c:v>50.9</c:v>
                </c:pt>
                <c:pt idx="28">
                  <c:v>51.2</c:v>
                </c:pt>
                <c:pt idx="29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9-4F18-852D-40F6275E80CE}"/>
            </c:ext>
          </c:extLst>
        </c:ser>
        <c:ser>
          <c:idx val="3"/>
          <c:order val="3"/>
          <c:tx>
            <c:strRef>
              <c:f>'PARITY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Accuracy'!$G$148:$G$177</c:f>
              <c:numCache>
                <c:formatCode>General</c:formatCode>
                <c:ptCount val="30"/>
                <c:pt idx="0">
                  <c:v>50.5</c:v>
                </c:pt>
                <c:pt idx="1">
                  <c:v>48.1</c:v>
                </c:pt>
                <c:pt idx="2">
                  <c:v>48.3</c:v>
                </c:pt>
                <c:pt idx="3">
                  <c:v>51</c:v>
                </c:pt>
                <c:pt idx="4">
                  <c:v>48.3</c:v>
                </c:pt>
                <c:pt idx="5">
                  <c:v>53.5</c:v>
                </c:pt>
                <c:pt idx="6">
                  <c:v>52.7</c:v>
                </c:pt>
                <c:pt idx="7">
                  <c:v>52.4</c:v>
                </c:pt>
                <c:pt idx="8">
                  <c:v>55.2</c:v>
                </c:pt>
                <c:pt idx="9">
                  <c:v>55.2</c:v>
                </c:pt>
                <c:pt idx="10">
                  <c:v>50.2</c:v>
                </c:pt>
                <c:pt idx="11">
                  <c:v>49.9</c:v>
                </c:pt>
                <c:pt idx="12">
                  <c:v>52.4</c:v>
                </c:pt>
                <c:pt idx="13">
                  <c:v>52</c:v>
                </c:pt>
                <c:pt idx="14">
                  <c:v>49.4</c:v>
                </c:pt>
                <c:pt idx="15">
                  <c:v>59.4</c:v>
                </c:pt>
                <c:pt idx="16">
                  <c:v>56.8</c:v>
                </c:pt>
                <c:pt idx="17">
                  <c:v>55.2</c:v>
                </c:pt>
                <c:pt idx="18">
                  <c:v>58.4</c:v>
                </c:pt>
                <c:pt idx="19">
                  <c:v>54.5</c:v>
                </c:pt>
                <c:pt idx="20">
                  <c:v>73</c:v>
                </c:pt>
                <c:pt idx="21">
                  <c:v>71.5</c:v>
                </c:pt>
                <c:pt idx="22">
                  <c:v>73.5</c:v>
                </c:pt>
                <c:pt idx="23">
                  <c:v>72.7</c:v>
                </c:pt>
                <c:pt idx="24">
                  <c:v>72</c:v>
                </c:pt>
                <c:pt idx="25">
                  <c:v>85.2</c:v>
                </c:pt>
                <c:pt idx="26">
                  <c:v>81</c:v>
                </c:pt>
                <c:pt idx="27">
                  <c:v>83.3</c:v>
                </c:pt>
                <c:pt idx="28">
                  <c:v>83.8</c:v>
                </c:pt>
                <c:pt idx="29">
                  <c:v>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9-4F18-852D-40F6275E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Accuracy'!$D$184:$D$213</c:f>
              <c:numCache>
                <c:formatCode>General</c:formatCode>
                <c:ptCount val="30"/>
                <c:pt idx="0">
                  <c:v>49</c:v>
                </c:pt>
                <c:pt idx="1">
                  <c:v>45.6</c:v>
                </c:pt>
                <c:pt idx="2">
                  <c:v>47.3</c:v>
                </c:pt>
                <c:pt idx="3">
                  <c:v>50.3</c:v>
                </c:pt>
                <c:pt idx="4">
                  <c:v>47.9</c:v>
                </c:pt>
                <c:pt idx="5">
                  <c:v>48.7</c:v>
                </c:pt>
                <c:pt idx="6">
                  <c:v>48.8</c:v>
                </c:pt>
                <c:pt idx="7">
                  <c:v>49</c:v>
                </c:pt>
                <c:pt idx="8">
                  <c:v>50.1</c:v>
                </c:pt>
                <c:pt idx="9">
                  <c:v>48.8</c:v>
                </c:pt>
                <c:pt idx="10">
                  <c:v>49.9</c:v>
                </c:pt>
                <c:pt idx="11">
                  <c:v>50.6</c:v>
                </c:pt>
                <c:pt idx="12">
                  <c:v>50.8</c:v>
                </c:pt>
                <c:pt idx="13">
                  <c:v>50.8</c:v>
                </c:pt>
                <c:pt idx="14">
                  <c:v>47.6</c:v>
                </c:pt>
                <c:pt idx="15">
                  <c:v>50.5</c:v>
                </c:pt>
                <c:pt idx="16">
                  <c:v>48.6</c:v>
                </c:pt>
                <c:pt idx="17">
                  <c:v>51</c:v>
                </c:pt>
                <c:pt idx="18">
                  <c:v>50.2</c:v>
                </c:pt>
                <c:pt idx="19">
                  <c:v>47.3</c:v>
                </c:pt>
                <c:pt idx="20">
                  <c:v>50.3</c:v>
                </c:pt>
                <c:pt idx="21">
                  <c:v>47</c:v>
                </c:pt>
                <c:pt idx="22">
                  <c:v>50.3</c:v>
                </c:pt>
                <c:pt idx="23">
                  <c:v>48.8</c:v>
                </c:pt>
                <c:pt idx="24">
                  <c:v>47.9</c:v>
                </c:pt>
                <c:pt idx="25">
                  <c:v>49.9</c:v>
                </c:pt>
                <c:pt idx="26">
                  <c:v>48.3</c:v>
                </c:pt>
                <c:pt idx="27">
                  <c:v>51.5</c:v>
                </c:pt>
                <c:pt idx="28">
                  <c:v>50.8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B-4BD3-867B-9422AECC59B1}"/>
            </c:ext>
          </c:extLst>
        </c:ser>
        <c:ser>
          <c:idx val="1"/>
          <c:order val="1"/>
          <c:tx>
            <c:strRef>
              <c:f>'PARITY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Accuracy'!$E$184:$E$213</c:f>
              <c:numCache>
                <c:formatCode>General</c:formatCode>
                <c:ptCount val="30"/>
                <c:pt idx="0">
                  <c:v>50</c:v>
                </c:pt>
                <c:pt idx="1">
                  <c:v>48</c:v>
                </c:pt>
                <c:pt idx="2">
                  <c:v>49.5</c:v>
                </c:pt>
                <c:pt idx="3">
                  <c:v>49.9</c:v>
                </c:pt>
                <c:pt idx="4">
                  <c:v>47.1</c:v>
                </c:pt>
                <c:pt idx="5">
                  <c:v>49</c:v>
                </c:pt>
                <c:pt idx="6">
                  <c:v>47.2</c:v>
                </c:pt>
                <c:pt idx="7">
                  <c:v>47.3</c:v>
                </c:pt>
                <c:pt idx="8">
                  <c:v>46.5</c:v>
                </c:pt>
                <c:pt idx="9">
                  <c:v>46.9</c:v>
                </c:pt>
                <c:pt idx="10">
                  <c:v>48.9</c:v>
                </c:pt>
                <c:pt idx="11">
                  <c:v>47</c:v>
                </c:pt>
                <c:pt idx="12">
                  <c:v>48.9</c:v>
                </c:pt>
                <c:pt idx="13">
                  <c:v>51.9</c:v>
                </c:pt>
                <c:pt idx="14">
                  <c:v>48.3</c:v>
                </c:pt>
                <c:pt idx="15">
                  <c:v>50.2</c:v>
                </c:pt>
                <c:pt idx="16">
                  <c:v>50</c:v>
                </c:pt>
                <c:pt idx="17">
                  <c:v>49.7</c:v>
                </c:pt>
                <c:pt idx="18">
                  <c:v>52.1</c:v>
                </c:pt>
                <c:pt idx="19">
                  <c:v>47.7</c:v>
                </c:pt>
                <c:pt idx="20">
                  <c:v>51.8</c:v>
                </c:pt>
                <c:pt idx="21">
                  <c:v>49.9</c:v>
                </c:pt>
                <c:pt idx="22">
                  <c:v>50.8</c:v>
                </c:pt>
                <c:pt idx="23">
                  <c:v>50.9</c:v>
                </c:pt>
                <c:pt idx="24">
                  <c:v>49</c:v>
                </c:pt>
                <c:pt idx="25">
                  <c:v>50.2</c:v>
                </c:pt>
                <c:pt idx="26">
                  <c:v>50.6</c:v>
                </c:pt>
                <c:pt idx="27">
                  <c:v>51.5</c:v>
                </c:pt>
                <c:pt idx="28">
                  <c:v>48.3</c:v>
                </c:pt>
                <c:pt idx="29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B-4BD3-867B-9422AECC59B1}"/>
            </c:ext>
          </c:extLst>
        </c:ser>
        <c:ser>
          <c:idx val="2"/>
          <c:order val="2"/>
          <c:tx>
            <c:strRef>
              <c:f>'PARITY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Accuracy'!$F$184:$F$213</c:f>
              <c:numCache>
                <c:formatCode>General</c:formatCode>
                <c:ptCount val="30"/>
                <c:pt idx="0">
                  <c:v>53.1</c:v>
                </c:pt>
                <c:pt idx="1">
                  <c:v>53.2</c:v>
                </c:pt>
                <c:pt idx="2">
                  <c:v>51.7</c:v>
                </c:pt>
                <c:pt idx="3">
                  <c:v>50.4</c:v>
                </c:pt>
                <c:pt idx="4">
                  <c:v>48.4</c:v>
                </c:pt>
                <c:pt idx="5">
                  <c:v>51.9</c:v>
                </c:pt>
                <c:pt idx="6">
                  <c:v>53</c:v>
                </c:pt>
                <c:pt idx="7">
                  <c:v>50.1</c:v>
                </c:pt>
                <c:pt idx="8">
                  <c:v>50.3</c:v>
                </c:pt>
                <c:pt idx="9">
                  <c:v>48.5</c:v>
                </c:pt>
                <c:pt idx="10">
                  <c:v>48.6</c:v>
                </c:pt>
                <c:pt idx="11">
                  <c:v>50</c:v>
                </c:pt>
                <c:pt idx="12">
                  <c:v>52.3</c:v>
                </c:pt>
                <c:pt idx="13">
                  <c:v>50.8</c:v>
                </c:pt>
                <c:pt idx="14">
                  <c:v>49.9</c:v>
                </c:pt>
                <c:pt idx="15">
                  <c:v>47.9</c:v>
                </c:pt>
                <c:pt idx="16">
                  <c:v>51</c:v>
                </c:pt>
                <c:pt idx="17">
                  <c:v>49.2</c:v>
                </c:pt>
                <c:pt idx="18">
                  <c:v>49.7</c:v>
                </c:pt>
                <c:pt idx="19">
                  <c:v>49.3</c:v>
                </c:pt>
                <c:pt idx="20">
                  <c:v>51.9</c:v>
                </c:pt>
                <c:pt idx="21">
                  <c:v>49.4</c:v>
                </c:pt>
                <c:pt idx="22">
                  <c:v>50.2</c:v>
                </c:pt>
                <c:pt idx="23">
                  <c:v>47.6</c:v>
                </c:pt>
                <c:pt idx="24">
                  <c:v>48</c:v>
                </c:pt>
                <c:pt idx="25">
                  <c:v>51.9</c:v>
                </c:pt>
                <c:pt idx="26">
                  <c:v>48.4</c:v>
                </c:pt>
                <c:pt idx="27">
                  <c:v>49</c:v>
                </c:pt>
                <c:pt idx="28">
                  <c:v>48.8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B-4BD3-867B-9422AECC59B1}"/>
            </c:ext>
          </c:extLst>
        </c:ser>
        <c:ser>
          <c:idx val="3"/>
          <c:order val="3"/>
          <c:tx>
            <c:strRef>
              <c:f>'PARITY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Accuracy'!$G$184:$G$213</c:f>
              <c:numCache>
                <c:formatCode>General</c:formatCode>
                <c:ptCount val="30"/>
                <c:pt idx="0">
                  <c:v>50.3</c:v>
                </c:pt>
                <c:pt idx="1">
                  <c:v>47.9</c:v>
                </c:pt>
                <c:pt idx="2">
                  <c:v>50.7</c:v>
                </c:pt>
                <c:pt idx="3">
                  <c:v>49.5</c:v>
                </c:pt>
                <c:pt idx="4">
                  <c:v>49.7</c:v>
                </c:pt>
                <c:pt idx="5">
                  <c:v>47.4</c:v>
                </c:pt>
                <c:pt idx="6">
                  <c:v>45.2</c:v>
                </c:pt>
                <c:pt idx="7">
                  <c:v>52.6</c:v>
                </c:pt>
                <c:pt idx="8">
                  <c:v>49</c:v>
                </c:pt>
                <c:pt idx="9">
                  <c:v>48.8</c:v>
                </c:pt>
                <c:pt idx="10">
                  <c:v>46.9</c:v>
                </c:pt>
                <c:pt idx="11">
                  <c:v>49.5</c:v>
                </c:pt>
                <c:pt idx="12">
                  <c:v>50.9</c:v>
                </c:pt>
                <c:pt idx="13">
                  <c:v>51.7</c:v>
                </c:pt>
                <c:pt idx="14">
                  <c:v>47.6</c:v>
                </c:pt>
                <c:pt idx="15">
                  <c:v>48.8</c:v>
                </c:pt>
                <c:pt idx="16">
                  <c:v>48.9</c:v>
                </c:pt>
                <c:pt idx="17">
                  <c:v>52.7</c:v>
                </c:pt>
                <c:pt idx="18">
                  <c:v>51.6</c:v>
                </c:pt>
                <c:pt idx="19">
                  <c:v>50.4</c:v>
                </c:pt>
                <c:pt idx="20">
                  <c:v>50.1</c:v>
                </c:pt>
                <c:pt idx="21">
                  <c:v>48</c:v>
                </c:pt>
                <c:pt idx="22">
                  <c:v>49.6</c:v>
                </c:pt>
                <c:pt idx="23">
                  <c:v>52.4</c:v>
                </c:pt>
                <c:pt idx="24">
                  <c:v>51.8</c:v>
                </c:pt>
                <c:pt idx="25">
                  <c:v>52</c:v>
                </c:pt>
                <c:pt idx="26">
                  <c:v>47.7</c:v>
                </c:pt>
                <c:pt idx="27">
                  <c:v>51.4</c:v>
                </c:pt>
                <c:pt idx="28">
                  <c:v>51.6</c:v>
                </c:pt>
                <c:pt idx="2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B-4BD3-867B-9422AECC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Accuracy'!$D$220:$D$249</c:f>
              <c:numCache>
                <c:formatCode>General</c:formatCode>
                <c:ptCount val="30"/>
                <c:pt idx="0">
                  <c:v>52.4</c:v>
                </c:pt>
                <c:pt idx="1">
                  <c:v>46.44</c:v>
                </c:pt>
                <c:pt idx="2">
                  <c:v>46.04</c:v>
                </c:pt>
                <c:pt idx="3">
                  <c:v>44.03</c:v>
                </c:pt>
                <c:pt idx="4">
                  <c:v>42.91</c:v>
                </c:pt>
                <c:pt idx="5">
                  <c:v>52.2</c:v>
                </c:pt>
                <c:pt idx="6">
                  <c:v>49.75</c:v>
                </c:pt>
                <c:pt idx="7">
                  <c:v>50.78</c:v>
                </c:pt>
                <c:pt idx="8">
                  <c:v>49.25</c:v>
                </c:pt>
                <c:pt idx="9">
                  <c:v>50.78</c:v>
                </c:pt>
                <c:pt idx="10">
                  <c:v>54.96</c:v>
                </c:pt>
                <c:pt idx="11">
                  <c:v>53.34</c:v>
                </c:pt>
                <c:pt idx="12">
                  <c:v>56.24</c:v>
                </c:pt>
                <c:pt idx="13">
                  <c:v>54.66</c:v>
                </c:pt>
                <c:pt idx="14">
                  <c:v>52.93</c:v>
                </c:pt>
                <c:pt idx="15">
                  <c:v>54.81</c:v>
                </c:pt>
                <c:pt idx="16">
                  <c:v>53.42</c:v>
                </c:pt>
                <c:pt idx="17">
                  <c:v>55.02</c:v>
                </c:pt>
                <c:pt idx="18">
                  <c:v>55.05</c:v>
                </c:pt>
                <c:pt idx="19">
                  <c:v>55.42</c:v>
                </c:pt>
                <c:pt idx="20">
                  <c:v>58.67</c:v>
                </c:pt>
                <c:pt idx="21">
                  <c:v>55.59</c:v>
                </c:pt>
                <c:pt idx="22">
                  <c:v>58.35</c:v>
                </c:pt>
                <c:pt idx="23">
                  <c:v>55.17</c:v>
                </c:pt>
                <c:pt idx="24">
                  <c:v>57.16</c:v>
                </c:pt>
                <c:pt idx="25">
                  <c:v>61.79</c:v>
                </c:pt>
                <c:pt idx="26">
                  <c:v>61.76</c:v>
                </c:pt>
                <c:pt idx="27">
                  <c:v>62.07</c:v>
                </c:pt>
                <c:pt idx="28">
                  <c:v>63.63</c:v>
                </c:pt>
                <c:pt idx="29">
                  <c:v>60.22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3-497D-BF62-E463B21982B5}"/>
            </c:ext>
          </c:extLst>
        </c:ser>
        <c:ser>
          <c:idx val="1"/>
          <c:order val="1"/>
          <c:tx>
            <c:strRef>
              <c:f>'PARITY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Accuracy'!$E$220:$E$249</c:f>
              <c:numCache>
                <c:formatCode>General</c:formatCode>
                <c:ptCount val="30"/>
                <c:pt idx="0">
                  <c:v>45.59</c:v>
                </c:pt>
                <c:pt idx="1">
                  <c:v>47.18</c:v>
                </c:pt>
                <c:pt idx="2">
                  <c:v>46.57</c:v>
                </c:pt>
                <c:pt idx="3">
                  <c:v>44.63</c:v>
                </c:pt>
                <c:pt idx="4">
                  <c:v>41.3</c:v>
                </c:pt>
                <c:pt idx="5">
                  <c:v>53.27</c:v>
                </c:pt>
                <c:pt idx="6">
                  <c:v>48.87</c:v>
                </c:pt>
                <c:pt idx="7">
                  <c:v>48.71</c:v>
                </c:pt>
                <c:pt idx="8">
                  <c:v>50.18</c:v>
                </c:pt>
                <c:pt idx="9">
                  <c:v>53.08</c:v>
                </c:pt>
                <c:pt idx="10">
                  <c:v>50.53</c:v>
                </c:pt>
                <c:pt idx="11">
                  <c:v>49.59</c:v>
                </c:pt>
                <c:pt idx="12">
                  <c:v>53.14</c:v>
                </c:pt>
                <c:pt idx="13">
                  <c:v>50.59</c:v>
                </c:pt>
                <c:pt idx="14">
                  <c:v>50.54</c:v>
                </c:pt>
                <c:pt idx="15">
                  <c:v>46.99</c:v>
                </c:pt>
                <c:pt idx="16">
                  <c:v>50.98</c:v>
                </c:pt>
                <c:pt idx="17">
                  <c:v>51.81</c:v>
                </c:pt>
                <c:pt idx="18">
                  <c:v>51</c:v>
                </c:pt>
                <c:pt idx="19">
                  <c:v>52.99</c:v>
                </c:pt>
                <c:pt idx="20">
                  <c:v>50.21</c:v>
                </c:pt>
                <c:pt idx="21">
                  <c:v>50.93</c:v>
                </c:pt>
                <c:pt idx="22">
                  <c:v>52.21</c:v>
                </c:pt>
                <c:pt idx="23">
                  <c:v>51.29</c:v>
                </c:pt>
                <c:pt idx="24">
                  <c:v>51.55</c:v>
                </c:pt>
                <c:pt idx="25">
                  <c:v>48.32</c:v>
                </c:pt>
                <c:pt idx="26">
                  <c:v>50.46</c:v>
                </c:pt>
                <c:pt idx="27">
                  <c:v>50.71</c:v>
                </c:pt>
                <c:pt idx="28">
                  <c:v>49.9</c:v>
                </c:pt>
                <c:pt idx="29">
                  <c:v>51.82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B3-497D-BF62-E463B21982B5}"/>
            </c:ext>
          </c:extLst>
        </c:ser>
        <c:ser>
          <c:idx val="2"/>
          <c:order val="2"/>
          <c:tx>
            <c:strRef>
              <c:f>'PARITY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Accuracy'!$F$220:$F$249</c:f>
              <c:numCache>
                <c:formatCode>General</c:formatCode>
                <c:ptCount val="30"/>
                <c:pt idx="0">
                  <c:v>50.35</c:v>
                </c:pt>
                <c:pt idx="1">
                  <c:v>48.97</c:v>
                </c:pt>
                <c:pt idx="2">
                  <c:v>50.33</c:v>
                </c:pt>
                <c:pt idx="3">
                  <c:v>48.22</c:v>
                </c:pt>
                <c:pt idx="4">
                  <c:v>47.57</c:v>
                </c:pt>
                <c:pt idx="5">
                  <c:v>53.08</c:v>
                </c:pt>
                <c:pt idx="6">
                  <c:v>48.31</c:v>
                </c:pt>
                <c:pt idx="7">
                  <c:v>52.73</c:v>
                </c:pt>
                <c:pt idx="8">
                  <c:v>51.07</c:v>
                </c:pt>
                <c:pt idx="9">
                  <c:v>50.9</c:v>
                </c:pt>
                <c:pt idx="10">
                  <c:v>50</c:v>
                </c:pt>
                <c:pt idx="11">
                  <c:v>49.45</c:v>
                </c:pt>
                <c:pt idx="12">
                  <c:v>50.84</c:v>
                </c:pt>
                <c:pt idx="13">
                  <c:v>48.83</c:v>
                </c:pt>
                <c:pt idx="14">
                  <c:v>50.33</c:v>
                </c:pt>
                <c:pt idx="15">
                  <c:v>49.49</c:v>
                </c:pt>
                <c:pt idx="16">
                  <c:v>47.97</c:v>
                </c:pt>
                <c:pt idx="17">
                  <c:v>47.06</c:v>
                </c:pt>
                <c:pt idx="18">
                  <c:v>46.12</c:v>
                </c:pt>
                <c:pt idx="19">
                  <c:v>49.55</c:v>
                </c:pt>
                <c:pt idx="20">
                  <c:v>49.42</c:v>
                </c:pt>
                <c:pt idx="21">
                  <c:v>51.3</c:v>
                </c:pt>
                <c:pt idx="22">
                  <c:v>50.41</c:v>
                </c:pt>
                <c:pt idx="23">
                  <c:v>48.94</c:v>
                </c:pt>
                <c:pt idx="24">
                  <c:v>50.98</c:v>
                </c:pt>
                <c:pt idx="25">
                  <c:v>45.16</c:v>
                </c:pt>
                <c:pt idx="26">
                  <c:v>47.91</c:v>
                </c:pt>
                <c:pt idx="27">
                  <c:v>47.51</c:v>
                </c:pt>
                <c:pt idx="28">
                  <c:v>50.51</c:v>
                </c:pt>
                <c:pt idx="29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B3-497D-BF62-E463B21982B5}"/>
            </c:ext>
          </c:extLst>
        </c:ser>
        <c:ser>
          <c:idx val="3"/>
          <c:order val="3"/>
          <c:tx>
            <c:strRef>
              <c:f>'PARITY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Accuracy'!$G$220:$G$249</c:f>
              <c:numCache>
                <c:formatCode>General</c:formatCode>
                <c:ptCount val="30"/>
                <c:pt idx="0">
                  <c:v>47.22</c:v>
                </c:pt>
                <c:pt idx="1">
                  <c:v>51.12</c:v>
                </c:pt>
                <c:pt idx="2">
                  <c:v>46.73</c:v>
                </c:pt>
                <c:pt idx="3">
                  <c:v>44.09</c:v>
                </c:pt>
                <c:pt idx="4">
                  <c:v>48.86</c:v>
                </c:pt>
                <c:pt idx="5">
                  <c:v>51.78</c:v>
                </c:pt>
                <c:pt idx="6">
                  <c:v>47.68</c:v>
                </c:pt>
                <c:pt idx="7">
                  <c:v>47.66</c:v>
                </c:pt>
                <c:pt idx="8">
                  <c:v>50.29</c:v>
                </c:pt>
                <c:pt idx="9">
                  <c:v>47.34</c:v>
                </c:pt>
                <c:pt idx="10">
                  <c:v>52.05</c:v>
                </c:pt>
                <c:pt idx="11">
                  <c:v>53.98</c:v>
                </c:pt>
                <c:pt idx="12">
                  <c:v>50</c:v>
                </c:pt>
                <c:pt idx="13">
                  <c:v>54.12</c:v>
                </c:pt>
                <c:pt idx="14">
                  <c:v>51.07</c:v>
                </c:pt>
                <c:pt idx="15">
                  <c:v>53.33</c:v>
                </c:pt>
                <c:pt idx="16">
                  <c:v>53.54</c:v>
                </c:pt>
                <c:pt idx="17">
                  <c:v>52.78</c:v>
                </c:pt>
                <c:pt idx="18">
                  <c:v>51.94</c:v>
                </c:pt>
                <c:pt idx="19">
                  <c:v>52.34</c:v>
                </c:pt>
                <c:pt idx="20">
                  <c:v>58.72</c:v>
                </c:pt>
                <c:pt idx="21">
                  <c:v>57.85</c:v>
                </c:pt>
                <c:pt idx="22">
                  <c:v>55.31</c:v>
                </c:pt>
                <c:pt idx="23">
                  <c:v>57.5</c:v>
                </c:pt>
                <c:pt idx="24">
                  <c:v>57.82</c:v>
                </c:pt>
                <c:pt idx="25">
                  <c:v>62.17</c:v>
                </c:pt>
                <c:pt idx="26">
                  <c:v>59.49</c:v>
                </c:pt>
                <c:pt idx="27">
                  <c:v>63.31</c:v>
                </c:pt>
                <c:pt idx="28">
                  <c:v>61.09</c:v>
                </c:pt>
                <c:pt idx="29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B3-497D-BF62-E463B2198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PARITY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'PARITY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Accuracy'!$D$220:$D$249</c:f>
              <c:numCache>
                <c:formatCode>General</c:formatCode>
                <c:ptCount val="30"/>
                <c:pt idx="0">
                  <c:v>52.4</c:v>
                </c:pt>
                <c:pt idx="1">
                  <c:v>46.44</c:v>
                </c:pt>
                <c:pt idx="2">
                  <c:v>46.04</c:v>
                </c:pt>
                <c:pt idx="3">
                  <c:v>44.03</c:v>
                </c:pt>
                <c:pt idx="4">
                  <c:v>42.91</c:v>
                </c:pt>
                <c:pt idx="5">
                  <c:v>52.2</c:v>
                </c:pt>
                <c:pt idx="6">
                  <c:v>49.75</c:v>
                </c:pt>
                <c:pt idx="7">
                  <c:v>50.78</c:v>
                </c:pt>
                <c:pt idx="8">
                  <c:v>49.25</c:v>
                </c:pt>
                <c:pt idx="9">
                  <c:v>50.78</c:v>
                </c:pt>
                <c:pt idx="10">
                  <c:v>54.96</c:v>
                </c:pt>
                <c:pt idx="11">
                  <c:v>53.34</c:v>
                </c:pt>
                <c:pt idx="12">
                  <c:v>56.24</c:v>
                </c:pt>
                <c:pt idx="13">
                  <c:v>54.66</c:v>
                </c:pt>
                <c:pt idx="14">
                  <c:v>52.93</c:v>
                </c:pt>
                <c:pt idx="15">
                  <c:v>54.81</c:v>
                </c:pt>
                <c:pt idx="16">
                  <c:v>53.42</c:v>
                </c:pt>
                <c:pt idx="17">
                  <c:v>55.02</c:v>
                </c:pt>
                <c:pt idx="18">
                  <c:v>55.05</c:v>
                </c:pt>
                <c:pt idx="19">
                  <c:v>55.42</c:v>
                </c:pt>
                <c:pt idx="20">
                  <c:v>58.67</c:v>
                </c:pt>
                <c:pt idx="21">
                  <c:v>55.59</c:v>
                </c:pt>
                <c:pt idx="22">
                  <c:v>58.35</c:v>
                </c:pt>
                <c:pt idx="23">
                  <c:v>55.17</c:v>
                </c:pt>
                <c:pt idx="24">
                  <c:v>57.16</c:v>
                </c:pt>
                <c:pt idx="25">
                  <c:v>61.79</c:v>
                </c:pt>
                <c:pt idx="26">
                  <c:v>61.76</c:v>
                </c:pt>
                <c:pt idx="27">
                  <c:v>62.07</c:v>
                </c:pt>
                <c:pt idx="28">
                  <c:v>63.63</c:v>
                </c:pt>
                <c:pt idx="29">
                  <c:v>60.22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9-48E8-9070-68C5825A5B29}"/>
            </c:ext>
          </c:extLst>
        </c:ser>
        <c:ser>
          <c:idx val="1"/>
          <c:order val="1"/>
          <c:tx>
            <c:strRef>
              <c:f>'PARITY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Accuracy'!$E$220:$E$249</c:f>
              <c:numCache>
                <c:formatCode>General</c:formatCode>
                <c:ptCount val="30"/>
                <c:pt idx="0">
                  <c:v>45.59</c:v>
                </c:pt>
                <c:pt idx="1">
                  <c:v>47.18</c:v>
                </c:pt>
                <c:pt idx="2">
                  <c:v>46.57</c:v>
                </c:pt>
                <c:pt idx="3">
                  <c:v>44.63</c:v>
                </c:pt>
                <c:pt idx="4">
                  <c:v>41.3</c:v>
                </c:pt>
                <c:pt idx="5">
                  <c:v>53.27</c:v>
                </c:pt>
                <c:pt idx="6">
                  <c:v>48.87</c:v>
                </c:pt>
                <c:pt idx="7">
                  <c:v>48.71</c:v>
                </c:pt>
                <c:pt idx="8">
                  <c:v>50.18</c:v>
                </c:pt>
                <c:pt idx="9">
                  <c:v>53.08</c:v>
                </c:pt>
                <c:pt idx="10">
                  <c:v>50.53</c:v>
                </c:pt>
                <c:pt idx="11">
                  <c:v>49.59</c:v>
                </c:pt>
                <c:pt idx="12">
                  <c:v>53.14</c:v>
                </c:pt>
                <c:pt idx="13">
                  <c:v>50.59</c:v>
                </c:pt>
                <c:pt idx="14">
                  <c:v>50.54</c:v>
                </c:pt>
                <c:pt idx="15">
                  <c:v>46.99</c:v>
                </c:pt>
                <c:pt idx="16">
                  <c:v>50.98</c:v>
                </c:pt>
                <c:pt idx="17">
                  <c:v>51.81</c:v>
                </c:pt>
                <c:pt idx="18">
                  <c:v>51</c:v>
                </c:pt>
                <c:pt idx="19">
                  <c:v>52.99</c:v>
                </c:pt>
                <c:pt idx="20">
                  <c:v>50.21</c:v>
                </c:pt>
                <c:pt idx="21">
                  <c:v>50.93</c:v>
                </c:pt>
                <c:pt idx="22">
                  <c:v>52.21</c:v>
                </c:pt>
                <c:pt idx="23">
                  <c:v>51.29</c:v>
                </c:pt>
                <c:pt idx="24">
                  <c:v>51.55</c:v>
                </c:pt>
                <c:pt idx="25">
                  <c:v>48.32</c:v>
                </c:pt>
                <c:pt idx="26">
                  <c:v>50.46</c:v>
                </c:pt>
                <c:pt idx="27">
                  <c:v>50.71</c:v>
                </c:pt>
                <c:pt idx="28">
                  <c:v>49.9</c:v>
                </c:pt>
                <c:pt idx="29">
                  <c:v>51.82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9-48E8-9070-68C5825A5B29}"/>
            </c:ext>
          </c:extLst>
        </c:ser>
        <c:ser>
          <c:idx val="2"/>
          <c:order val="2"/>
          <c:tx>
            <c:strRef>
              <c:f>'PARITY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Accuracy'!$F$220:$F$249</c:f>
              <c:numCache>
                <c:formatCode>General</c:formatCode>
                <c:ptCount val="30"/>
                <c:pt idx="0">
                  <c:v>50.35</c:v>
                </c:pt>
                <c:pt idx="1">
                  <c:v>48.97</c:v>
                </c:pt>
                <c:pt idx="2">
                  <c:v>50.33</c:v>
                </c:pt>
                <c:pt idx="3">
                  <c:v>48.22</c:v>
                </c:pt>
                <c:pt idx="4">
                  <c:v>47.57</c:v>
                </c:pt>
                <c:pt idx="5">
                  <c:v>53.08</c:v>
                </c:pt>
                <c:pt idx="6">
                  <c:v>48.31</c:v>
                </c:pt>
                <c:pt idx="7">
                  <c:v>52.73</c:v>
                </c:pt>
                <c:pt idx="8">
                  <c:v>51.07</c:v>
                </c:pt>
                <c:pt idx="9">
                  <c:v>50.9</c:v>
                </c:pt>
                <c:pt idx="10">
                  <c:v>50</c:v>
                </c:pt>
                <c:pt idx="11">
                  <c:v>49.45</c:v>
                </c:pt>
                <c:pt idx="12">
                  <c:v>50.84</c:v>
                </c:pt>
                <c:pt idx="13">
                  <c:v>48.83</c:v>
                </c:pt>
                <c:pt idx="14">
                  <c:v>50.33</c:v>
                </c:pt>
                <c:pt idx="15">
                  <c:v>49.49</c:v>
                </c:pt>
                <c:pt idx="16">
                  <c:v>47.97</c:v>
                </c:pt>
                <c:pt idx="17">
                  <c:v>47.06</c:v>
                </c:pt>
                <c:pt idx="18">
                  <c:v>46.12</c:v>
                </c:pt>
                <c:pt idx="19">
                  <c:v>49.55</c:v>
                </c:pt>
                <c:pt idx="20">
                  <c:v>49.42</c:v>
                </c:pt>
                <c:pt idx="21">
                  <c:v>51.3</c:v>
                </c:pt>
                <c:pt idx="22">
                  <c:v>50.41</c:v>
                </c:pt>
                <c:pt idx="23">
                  <c:v>48.94</c:v>
                </c:pt>
                <c:pt idx="24">
                  <c:v>50.98</c:v>
                </c:pt>
                <c:pt idx="25">
                  <c:v>45.16</c:v>
                </c:pt>
                <c:pt idx="26">
                  <c:v>47.91</c:v>
                </c:pt>
                <c:pt idx="27">
                  <c:v>47.51</c:v>
                </c:pt>
                <c:pt idx="28">
                  <c:v>50.51</c:v>
                </c:pt>
                <c:pt idx="29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9-48E8-9070-68C5825A5B29}"/>
            </c:ext>
          </c:extLst>
        </c:ser>
        <c:ser>
          <c:idx val="3"/>
          <c:order val="3"/>
          <c:tx>
            <c:strRef>
              <c:f>'PARITY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'PARITY Accuracy'!$G$220:$G$249</c:f>
              <c:numCache>
                <c:formatCode>General</c:formatCode>
                <c:ptCount val="30"/>
                <c:pt idx="0">
                  <c:v>47.22</c:v>
                </c:pt>
                <c:pt idx="1">
                  <c:v>51.12</c:v>
                </c:pt>
                <c:pt idx="2">
                  <c:v>46.73</c:v>
                </c:pt>
                <c:pt idx="3">
                  <c:v>44.09</c:v>
                </c:pt>
                <c:pt idx="4">
                  <c:v>48.86</c:v>
                </c:pt>
                <c:pt idx="5">
                  <c:v>51.78</c:v>
                </c:pt>
                <c:pt idx="6">
                  <c:v>47.68</c:v>
                </c:pt>
                <c:pt idx="7">
                  <c:v>47.66</c:v>
                </c:pt>
                <c:pt idx="8">
                  <c:v>50.29</c:v>
                </c:pt>
                <c:pt idx="9">
                  <c:v>47.34</c:v>
                </c:pt>
                <c:pt idx="10">
                  <c:v>52.05</c:v>
                </c:pt>
                <c:pt idx="11">
                  <c:v>53.98</c:v>
                </c:pt>
                <c:pt idx="12">
                  <c:v>50</c:v>
                </c:pt>
                <c:pt idx="13">
                  <c:v>54.12</c:v>
                </c:pt>
                <c:pt idx="14">
                  <c:v>51.07</c:v>
                </c:pt>
                <c:pt idx="15">
                  <c:v>53.33</c:v>
                </c:pt>
                <c:pt idx="16">
                  <c:v>53.54</c:v>
                </c:pt>
                <c:pt idx="17">
                  <c:v>52.78</c:v>
                </c:pt>
                <c:pt idx="18">
                  <c:v>51.94</c:v>
                </c:pt>
                <c:pt idx="19">
                  <c:v>52.34</c:v>
                </c:pt>
                <c:pt idx="20">
                  <c:v>58.72</c:v>
                </c:pt>
                <c:pt idx="21">
                  <c:v>57.85</c:v>
                </c:pt>
                <c:pt idx="22">
                  <c:v>55.31</c:v>
                </c:pt>
                <c:pt idx="23">
                  <c:v>57.5</c:v>
                </c:pt>
                <c:pt idx="24">
                  <c:v>57.82</c:v>
                </c:pt>
                <c:pt idx="25">
                  <c:v>62.17</c:v>
                </c:pt>
                <c:pt idx="26">
                  <c:v>59.49</c:v>
                </c:pt>
                <c:pt idx="27">
                  <c:v>63.31</c:v>
                </c:pt>
                <c:pt idx="28">
                  <c:v>61.09</c:v>
                </c:pt>
                <c:pt idx="29">
                  <c:v>59.9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9-48E8-9070-68C5825A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Pattern Matching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Accuracy'!$D$4:$D$33</c:f>
              <c:numCache>
                <c:formatCode>General</c:formatCode>
                <c:ptCount val="30"/>
                <c:pt idx="0">
                  <c:v>48.43</c:v>
                </c:pt>
                <c:pt idx="1">
                  <c:v>51.04</c:v>
                </c:pt>
                <c:pt idx="2">
                  <c:v>48.47</c:v>
                </c:pt>
                <c:pt idx="3">
                  <c:v>50.33</c:v>
                </c:pt>
                <c:pt idx="4">
                  <c:v>47.96</c:v>
                </c:pt>
                <c:pt idx="5">
                  <c:v>57.17</c:v>
                </c:pt>
                <c:pt idx="6">
                  <c:v>61.87</c:v>
                </c:pt>
                <c:pt idx="7">
                  <c:v>58.17</c:v>
                </c:pt>
                <c:pt idx="8">
                  <c:v>61.86</c:v>
                </c:pt>
                <c:pt idx="9">
                  <c:v>59.79</c:v>
                </c:pt>
                <c:pt idx="10">
                  <c:v>83.5</c:v>
                </c:pt>
                <c:pt idx="11">
                  <c:v>82.98</c:v>
                </c:pt>
                <c:pt idx="12">
                  <c:v>87.09</c:v>
                </c:pt>
                <c:pt idx="13">
                  <c:v>87.16</c:v>
                </c:pt>
                <c:pt idx="14">
                  <c:v>87.41</c:v>
                </c:pt>
                <c:pt idx="15">
                  <c:v>79.900000000000006</c:v>
                </c:pt>
                <c:pt idx="16">
                  <c:v>83.1</c:v>
                </c:pt>
                <c:pt idx="17">
                  <c:v>81</c:v>
                </c:pt>
                <c:pt idx="18">
                  <c:v>81.400000000000006</c:v>
                </c:pt>
                <c:pt idx="19">
                  <c:v>82</c:v>
                </c:pt>
                <c:pt idx="20">
                  <c:v>93.5</c:v>
                </c:pt>
                <c:pt idx="21">
                  <c:v>92.7</c:v>
                </c:pt>
                <c:pt idx="22">
                  <c:v>93.5</c:v>
                </c:pt>
                <c:pt idx="23">
                  <c:v>94.2</c:v>
                </c:pt>
                <c:pt idx="24">
                  <c:v>94.4</c:v>
                </c:pt>
                <c:pt idx="25">
                  <c:v>94.3</c:v>
                </c:pt>
                <c:pt idx="26">
                  <c:v>92.8</c:v>
                </c:pt>
                <c:pt idx="27">
                  <c:v>94.1</c:v>
                </c:pt>
                <c:pt idx="28">
                  <c:v>94.7</c:v>
                </c:pt>
                <c:pt idx="29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F-49F0-B72C-C2CC24D15177}"/>
            </c:ext>
          </c:extLst>
        </c:ser>
        <c:ser>
          <c:idx val="1"/>
          <c:order val="1"/>
          <c:tx>
            <c:strRef>
              <c:f>'Pattern_Matching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Accuracy'!$E$4:$E$33</c:f>
              <c:numCache>
                <c:formatCode>General</c:formatCode>
                <c:ptCount val="30"/>
                <c:pt idx="0">
                  <c:v>44.12</c:v>
                </c:pt>
                <c:pt idx="1">
                  <c:v>50</c:v>
                </c:pt>
                <c:pt idx="2">
                  <c:v>48.32</c:v>
                </c:pt>
                <c:pt idx="3">
                  <c:v>55.17</c:v>
                </c:pt>
                <c:pt idx="4">
                  <c:v>64.91</c:v>
                </c:pt>
                <c:pt idx="5">
                  <c:v>61.78</c:v>
                </c:pt>
                <c:pt idx="6">
                  <c:v>59.86</c:v>
                </c:pt>
                <c:pt idx="7">
                  <c:v>62.45</c:v>
                </c:pt>
                <c:pt idx="8">
                  <c:v>66.91</c:v>
                </c:pt>
                <c:pt idx="9">
                  <c:v>69.959999999999994</c:v>
                </c:pt>
                <c:pt idx="10">
                  <c:v>55.6</c:v>
                </c:pt>
                <c:pt idx="11">
                  <c:v>54.72</c:v>
                </c:pt>
                <c:pt idx="12">
                  <c:v>57.78</c:v>
                </c:pt>
                <c:pt idx="13">
                  <c:v>55.8</c:v>
                </c:pt>
                <c:pt idx="14">
                  <c:v>57.9</c:v>
                </c:pt>
                <c:pt idx="15">
                  <c:v>51.69</c:v>
                </c:pt>
                <c:pt idx="16">
                  <c:v>52.24</c:v>
                </c:pt>
                <c:pt idx="17">
                  <c:v>54.92</c:v>
                </c:pt>
                <c:pt idx="18">
                  <c:v>54.31</c:v>
                </c:pt>
                <c:pt idx="19">
                  <c:v>57.47</c:v>
                </c:pt>
                <c:pt idx="20">
                  <c:v>50.92</c:v>
                </c:pt>
                <c:pt idx="21">
                  <c:v>53.19</c:v>
                </c:pt>
                <c:pt idx="22">
                  <c:v>53.64</c:v>
                </c:pt>
                <c:pt idx="23">
                  <c:v>52.83</c:v>
                </c:pt>
                <c:pt idx="24">
                  <c:v>55.47</c:v>
                </c:pt>
                <c:pt idx="25">
                  <c:v>50.51</c:v>
                </c:pt>
                <c:pt idx="26">
                  <c:v>51.07</c:v>
                </c:pt>
                <c:pt idx="27">
                  <c:v>52.39</c:v>
                </c:pt>
                <c:pt idx="28">
                  <c:v>50.2</c:v>
                </c:pt>
                <c:pt idx="29">
                  <c:v>51.93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F-49F0-B72C-C2CC24D15177}"/>
            </c:ext>
          </c:extLst>
        </c:ser>
        <c:ser>
          <c:idx val="2"/>
          <c:order val="2"/>
          <c:tx>
            <c:strRef>
              <c:f>'Pattern_Matching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Accuracy'!$F$4:$F$33</c:f>
              <c:numCache>
                <c:formatCode>General</c:formatCode>
                <c:ptCount val="30"/>
                <c:pt idx="0">
                  <c:v>52.21</c:v>
                </c:pt>
                <c:pt idx="1">
                  <c:v>51.77</c:v>
                </c:pt>
                <c:pt idx="2">
                  <c:v>50.82</c:v>
                </c:pt>
                <c:pt idx="3">
                  <c:v>52.04</c:v>
                </c:pt>
                <c:pt idx="4">
                  <c:v>50.5</c:v>
                </c:pt>
                <c:pt idx="5">
                  <c:v>49.44</c:v>
                </c:pt>
                <c:pt idx="6">
                  <c:v>49.59</c:v>
                </c:pt>
                <c:pt idx="7">
                  <c:v>52.31</c:v>
                </c:pt>
                <c:pt idx="8">
                  <c:v>48.59</c:v>
                </c:pt>
                <c:pt idx="9">
                  <c:v>50.4</c:v>
                </c:pt>
                <c:pt idx="10">
                  <c:v>45.9</c:v>
                </c:pt>
                <c:pt idx="11">
                  <c:v>47.9</c:v>
                </c:pt>
                <c:pt idx="12">
                  <c:v>50.9</c:v>
                </c:pt>
                <c:pt idx="13">
                  <c:v>50</c:v>
                </c:pt>
                <c:pt idx="14">
                  <c:v>48.1</c:v>
                </c:pt>
                <c:pt idx="15">
                  <c:v>49.7</c:v>
                </c:pt>
                <c:pt idx="16">
                  <c:v>49.4</c:v>
                </c:pt>
                <c:pt idx="17">
                  <c:v>51.6</c:v>
                </c:pt>
                <c:pt idx="18">
                  <c:v>48.8</c:v>
                </c:pt>
                <c:pt idx="19">
                  <c:v>49.2</c:v>
                </c:pt>
                <c:pt idx="20">
                  <c:v>50.6</c:v>
                </c:pt>
                <c:pt idx="21">
                  <c:v>48.3</c:v>
                </c:pt>
                <c:pt idx="22">
                  <c:v>50.6</c:v>
                </c:pt>
                <c:pt idx="23">
                  <c:v>48.2</c:v>
                </c:pt>
                <c:pt idx="24">
                  <c:v>47.8</c:v>
                </c:pt>
                <c:pt idx="25">
                  <c:v>51.8</c:v>
                </c:pt>
                <c:pt idx="26">
                  <c:v>49.2</c:v>
                </c:pt>
                <c:pt idx="27">
                  <c:v>50.7</c:v>
                </c:pt>
                <c:pt idx="28">
                  <c:v>50.9</c:v>
                </c:pt>
                <c:pt idx="29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F-49F0-B72C-C2CC24D15177}"/>
            </c:ext>
          </c:extLst>
        </c:ser>
        <c:ser>
          <c:idx val="3"/>
          <c:order val="3"/>
          <c:tx>
            <c:strRef>
              <c:f>'Pattern_Matching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Accuracy'!$G$4:$G$33</c:f>
              <c:numCache>
                <c:formatCode>General</c:formatCode>
                <c:ptCount val="30"/>
                <c:pt idx="0">
                  <c:v>51.54</c:v>
                </c:pt>
                <c:pt idx="1">
                  <c:v>51.71</c:v>
                </c:pt>
                <c:pt idx="2">
                  <c:v>48.97</c:v>
                </c:pt>
                <c:pt idx="3">
                  <c:v>52.73</c:v>
                </c:pt>
                <c:pt idx="4">
                  <c:v>46.79</c:v>
                </c:pt>
                <c:pt idx="5">
                  <c:v>67.88</c:v>
                </c:pt>
                <c:pt idx="6">
                  <c:v>67.760000000000005</c:v>
                </c:pt>
                <c:pt idx="7">
                  <c:v>67.319999999999993</c:v>
                </c:pt>
                <c:pt idx="8">
                  <c:v>69.8</c:v>
                </c:pt>
                <c:pt idx="9">
                  <c:v>70.36</c:v>
                </c:pt>
                <c:pt idx="10">
                  <c:v>75</c:v>
                </c:pt>
                <c:pt idx="11">
                  <c:v>77.099999999999994</c:v>
                </c:pt>
                <c:pt idx="12">
                  <c:v>78.900000000000006</c:v>
                </c:pt>
                <c:pt idx="13">
                  <c:v>78.8</c:v>
                </c:pt>
                <c:pt idx="14">
                  <c:v>83.9</c:v>
                </c:pt>
                <c:pt idx="15">
                  <c:v>82.6</c:v>
                </c:pt>
                <c:pt idx="16">
                  <c:v>81.2</c:v>
                </c:pt>
                <c:pt idx="17">
                  <c:v>81.7</c:v>
                </c:pt>
                <c:pt idx="18">
                  <c:v>77.900000000000006</c:v>
                </c:pt>
                <c:pt idx="19">
                  <c:v>79.2</c:v>
                </c:pt>
                <c:pt idx="20">
                  <c:v>93.3</c:v>
                </c:pt>
                <c:pt idx="21">
                  <c:v>92.7</c:v>
                </c:pt>
                <c:pt idx="22">
                  <c:v>93.5</c:v>
                </c:pt>
                <c:pt idx="23">
                  <c:v>94.2</c:v>
                </c:pt>
                <c:pt idx="24">
                  <c:v>94.7</c:v>
                </c:pt>
                <c:pt idx="25">
                  <c:v>93.8</c:v>
                </c:pt>
                <c:pt idx="26">
                  <c:v>92.8</c:v>
                </c:pt>
                <c:pt idx="27">
                  <c:v>93.2</c:v>
                </c:pt>
                <c:pt idx="28">
                  <c:v>95.2</c:v>
                </c:pt>
                <c:pt idx="29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F-49F0-B72C-C2CC24D15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Accuracy'!$D$40:$D$69</c:f>
              <c:numCache>
                <c:formatCode>General</c:formatCode>
                <c:ptCount val="30"/>
                <c:pt idx="0">
                  <c:v>86.6</c:v>
                </c:pt>
                <c:pt idx="1">
                  <c:v>83.1</c:v>
                </c:pt>
                <c:pt idx="2">
                  <c:v>79.3</c:v>
                </c:pt>
                <c:pt idx="3">
                  <c:v>75.2</c:v>
                </c:pt>
                <c:pt idx="4">
                  <c:v>68.599999999999994</c:v>
                </c:pt>
                <c:pt idx="5">
                  <c:v>79.599999999999994</c:v>
                </c:pt>
                <c:pt idx="6">
                  <c:v>82.1</c:v>
                </c:pt>
                <c:pt idx="7">
                  <c:v>81.900000000000006</c:v>
                </c:pt>
                <c:pt idx="8">
                  <c:v>78.2</c:v>
                </c:pt>
                <c:pt idx="9">
                  <c:v>76.099999999999994</c:v>
                </c:pt>
                <c:pt idx="10">
                  <c:v>92.9</c:v>
                </c:pt>
                <c:pt idx="11">
                  <c:v>94.1</c:v>
                </c:pt>
                <c:pt idx="12">
                  <c:v>93.6</c:v>
                </c:pt>
                <c:pt idx="13">
                  <c:v>93.6</c:v>
                </c:pt>
                <c:pt idx="14">
                  <c:v>90.9</c:v>
                </c:pt>
                <c:pt idx="15">
                  <c:v>88.6</c:v>
                </c:pt>
                <c:pt idx="16">
                  <c:v>90.6</c:v>
                </c:pt>
                <c:pt idx="17">
                  <c:v>91.6</c:v>
                </c:pt>
                <c:pt idx="18">
                  <c:v>92.1</c:v>
                </c:pt>
                <c:pt idx="19">
                  <c:v>92.7</c:v>
                </c:pt>
                <c:pt idx="20">
                  <c:v>91.1</c:v>
                </c:pt>
                <c:pt idx="21">
                  <c:v>92.8</c:v>
                </c:pt>
                <c:pt idx="22">
                  <c:v>93.5</c:v>
                </c:pt>
                <c:pt idx="23">
                  <c:v>94.1</c:v>
                </c:pt>
                <c:pt idx="24">
                  <c:v>93.4</c:v>
                </c:pt>
                <c:pt idx="25">
                  <c:v>92.3</c:v>
                </c:pt>
                <c:pt idx="26">
                  <c:v>93.2</c:v>
                </c:pt>
                <c:pt idx="27">
                  <c:v>93.3</c:v>
                </c:pt>
                <c:pt idx="28">
                  <c:v>94.4</c:v>
                </c:pt>
                <c:pt idx="29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176-A620-FA9265EC00E9}"/>
            </c:ext>
          </c:extLst>
        </c:ser>
        <c:ser>
          <c:idx val="1"/>
          <c:order val="1"/>
          <c:tx>
            <c:strRef>
              <c:f>'Pattern_Matching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Accuracy'!$E$40:$E$69</c:f>
              <c:numCache>
                <c:formatCode>General</c:formatCode>
                <c:ptCount val="30"/>
                <c:pt idx="0">
                  <c:v>87</c:v>
                </c:pt>
                <c:pt idx="1">
                  <c:v>85.8</c:v>
                </c:pt>
                <c:pt idx="2">
                  <c:v>81.5</c:v>
                </c:pt>
                <c:pt idx="3">
                  <c:v>77.400000000000006</c:v>
                </c:pt>
                <c:pt idx="4">
                  <c:v>68.3</c:v>
                </c:pt>
                <c:pt idx="5">
                  <c:v>85</c:v>
                </c:pt>
                <c:pt idx="6">
                  <c:v>83.1</c:v>
                </c:pt>
                <c:pt idx="7">
                  <c:v>84.7</c:v>
                </c:pt>
                <c:pt idx="8">
                  <c:v>85.7</c:v>
                </c:pt>
                <c:pt idx="9">
                  <c:v>85.7</c:v>
                </c:pt>
                <c:pt idx="10">
                  <c:v>85.3</c:v>
                </c:pt>
                <c:pt idx="11">
                  <c:v>85.8</c:v>
                </c:pt>
                <c:pt idx="12">
                  <c:v>86.8</c:v>
                </c:pt>
                <c:pt idx="13">
                  <c:v>87.3</c:v>
                </c:pt>
                <c:pt idx="14">
                  <c:v>85.8</c:v>
                </c:pt>
                <c:pt idx="15">
                  <c:v>85.1</c:v>
                </c:pt>
                <c:pt idx="16">
                  <c:v>85.4</c:v>
                </c:pt>
                <c:pt idx="17">
                  <c:v>86.4</c:v>
                </c:pt>
                <c:pt idx="18">
                  <c:v>86.4</c:v>
                </c:pt>
                <c:pt idx="19">
                  <c:v>87.5</c:v>
                </c:pt>
                <c:pt idx="20">
                  <c:v>87.1</c:v>
                </c:pt>
                <c:pt idx="21">
                  <c:v>88.8</c:v>
                </c:pt>
                <c:pt idx="22">
                  <c:v>88.6</c:v>
                </c:pt>
                <c:pt idx="23">
                  <c:v>90</c:v>
                </c:pt>
                <c:pt idx="24">
                  <c:v>89.7</c:v>
                </c:pt>
                <c:pt idx="25">
                  <c:v>65.7</c:v>
                </c:pt>
                <c:pt idx="26">
                  <c:v>64.7</c:v>
                </c:pt>
                <c:pt idx="27">
                  <c:v>65.5</c:v>
                </c:pt>
                <c:pt idx="28">
                  <c:v>63.6</c:v>
                </c:pt>
                <c:pt idx="29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5-4176-A620-FA9265EC00E9}"/>
            </c:ext>
          </c:extLst>
        </c:ser>
        <c:ser>
          <c:idx val="2"/>
          <c:order val="2"/>
          <c:tx>
            <c:strRef>
              <c:f>'Pattern_Matching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Accuracy'!$F$40:$F$69</c:f>
              <c:numCache>
                <c:formatCode>General</c:formatCode>
                <c:ptCount val="30"/>
                <c:pt idx="0">
                  <c:v>50.9</c:v>
                </c:pt>
                <c:pt idx="1">
                  <c:v>51</c:v>
                </c:pt>
                <c:pt idx="2">
                  <c:v>51.7</c:v>
                </c:pt>
                <c:pt idx="3">
                  <c:v>48.7</c:v>
                </c:pt>
                <c:pt idx="4">
                  <c:v>50.1</c:v>
                </c:pt>
                <c:pt idx="5">
                  <c:v>51.1</c:v>
                </c:pt>
                <c:pt idx="6">
                  <c:v>50.2</c:v>
                </c:pt>
                <c:pt idx="7">
                  <c:v>52.8</c:v>
                </c:pt>
                <c:pt idx="8">
                  <c:v>46.5</c:v>
                </c:pt>
                <c:pt idx="9">
                  <c:v>45.5</c:v>
                </c:pt>
                <c:pt idx="10">
                  <c:v>49.2</c:v>
                </c:pt>
                <c:pt idx="11">
                  <c:v>48.7</c:v>
                </c:pt>
                <c:pt idx="12">
                  <c:v>50.5</c:v>
                </c:pt>
                <c:pt idx="13">
                  <c:v>47.4</c:v>
                </c:pt>
                <c:pt idx="14">
                  <c:v>46.9</c:v>
                </c:pt>
                <c:pt idx="15">
                  <c:v>50.3</c:v>
                </c:pt>
                <c:pt idx="16">
                  <c:v>49.2</c:v>
                </c:pt>
                <c:pt idx="17">
                  <c:v>52.1</c:v>
                </c:pt>
                <c:pt idx="18">
                  <c:v>50.6</c:v>
                </c:pt>
                <c:pt idx="19">
                  <c:v>48.3</c:v>
                </c:pt>
                <c:pt idx="20">
                  <c:v>50.2</c:v>
                </c:pt>
                <c:pt idx="21">
                  <c:v>48.7</c:v>
                </c:pt>
                <c:pt idx="22">
                  <c:v>50.7</c:v>
                </c:pt>
                <c:pt idx="23">
                  <c:v>49.6</c:v>
                </c:pt>
                <c:pt idx="24">
                  <c:v>48.9</c:v>
                </c:pt>
                <c:pt idx="25">
                  <c:v>50.7</c:v>
                </c:pt>
                <c:pt idx="26">
                  <c:v>49.1</c:v>
                </c:pt>
                <c:pt idx="27">
                  <c:v>50.9</c:v>
                </c:pt>
                <c:pt idx="28">
                  <c:v>52.1</c:v>
                </c:pt>
                <c:pt idx="29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5-4176-A620-FA9265EC00E9}"/>
            </c:ext>
          </c:extLst>
        </c:ser>
        <c:ser>
          <c:idx val="3"/>
          <c:order val="3"/>
          <c:tx>
            <c:strRef>
              <c:f>'Pattern_Matching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Accuracy'!$G$40:$G$69</c:f>
              <c:numCache>
                <c:formatCode>General</c:formatCode>
                <c:ptCount val="30"/>
                <c:pt idx="0">
                  <c:v>88.8</c:v>
                </c:pt>
                <c:pt idx="1">
                  <c:v>85.6</c:v>
                </c:pt>
                <c:pt idx="2">
                  <c:v>82.2</c:v>
                </c:pt>
                <c:pt idx="3">
                  <c:v>76.8</c:v>
                </c:pt>
                <c:pt idx="4">
                  <c:v>70.3</c:v>
                </c:pt>
                <c:pt idx="5">
                  <c:v>82.6</c:v>
                </c:pt>
                <c:pt idx="6">
                  <c:v>79.8</c:v>
                </c:pt>
                <c:pt idx="7">
                  <c:v>81.2</c:v>
                </c:pt>
                <c:pt idx="8">
                  <c:v>77.400000000000006</c:v>
                </c:pt>
                <c:pt idx="9">
                  <c:v>73.400000000000006</c:v>
                </c:pt>
                <c:pt idx="10">
                  <c:v>93.1</c:v>
                </c:pt>
                <c:pt idx="11">
                  <c:v>93.7</c:v>
                </c:pt>
                <c:pt idx="12">
                  <c:v>94.4</c:v>
                </c:pt>
                <c:pt idx="13">
                  <c:v>94.6</c:v>
                </c:pt>
                <c:pt idx="14">
                  <c:v>93.1</c:v>
                </c:pt>
                <c:pt idx="15">
                  <c:v>88.9</c:v>
                </c:pt>
                <c:pt idx="16">
                  <c:v>89.6</c:v>
                </c:pt>
                <c:pt idx="17">
                  <c:v>91.4</c:v>
                </c:pt>
                <c:pt idx="18">
                  <c:v>92.4</c:v>
                </c:pt>
                <c:pt idx="19">
                  <c:v>92.5</c:v>
                </c:pt>
                <c:pt idx="20">
                  <c:v>90.8</c:v>
                </c:pt>
                <c:pt idx="21">
                  <c:v>92.6</c:v>
                </c:pt>
                <c:pt idx="22">
                  <c:v>92.7</c:v>
                </c:pt>
                <c:pt idx="23">
                  <c:v>93.2</c:v>
                </c:pt>
                <c:pt idx="24">
                  <c:v>92</c:v>
                </c:pt>
                <c:pt idx="25">
                  <c:v>92.1</c:v>
                </c:pt>
                <c:pt idx="26">
                  <c:v>92.7</c:v>
                </c:pt>
                <c:pt idx="27">
                  <c:v>92.9</c:v>
                </c:pt>
                <c:pt idx="28">
                  <c:v>93.8</c:v>
                </c:pt>
                <c:pt idx="29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5-4176-A620-FA9265EC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Accuracy'!$D$76:$D$105</c:f>
              <c:numCache>
                <c:formatCode>General</c:formatCode>
                <c:ptCount val="30"/>
                <c:pt idx="0">
                  <c:v>89.93</c:v>
                </c:pt>
                <c:pt idx="1">
                  <c:v>91.28</c:v>
                </c:pt>
                <c:pt idx="2">
                  <c:v>89.4</c:v>
                </c:pt>
                <c:pt idx="3">
                  <c:v>86.98</c:v>
                </c:pt>
                <c:pt idx="4">
                  <c:v>83.28</c:v>
                </c:pt>
                <c:pt idx="5">
                  <c:v>85.8</c:v>
                </c:pt>
                <c:pt idx="6">
                  <c:v>84.3</c:v>
                </c:pt>
                <c:pt idx="7">
                  <c:v>84</c:v>
                </c:pt>
                <c:pt idx="8">
                  <c:v>81.8</c:v>
                </c:pt>
                <c:pt idx="9">
                  <c:v>75.599999999999994</c:v>
                </c:pt>
                <c:pt idx="10">
                  <c:v>91.7</c:v>
                </c:pt>
                <c:pt idx="11">
                  <c:v>93.4</c:v>
                </c:pt>
                <c:pt idx="12">
                  <c:v>92.9</c:v>
                </c:pt>
                <c:pt idx="13">
                  <c:v>92.2</c:v>
                </c:pt>
                <c:pt idx="14">
                  <c:v>91.3</c:v>
                </c:pt>
                <c:pt idx="15">
                  <c:v>88.8</c:v>
                </c:pt>
                <c:pt idx="16">
                  <c:v>90.2</c:v>
                </c:pt>
                <c:pt idx="17">
                  <c:v>91.3</c:v>
                </c:pt>
                <c:pt idx="18">
                  <c:v>90.9</c:v>
                </c:pt>
                <c:pt idx="19">
                  <c:v>90.7</c:v>
                </c:pt>
                <c:pt idx="20">
                  <c:v>91</c:v>
                </c:pt>
                <c:pt idx="21">
                  <c:v>92.4</c:v>
                </c:pt>
                <c:pt idx="22">
                  <c:v>93.1</c:v>
                </c:pt>
                <c:pt idx="23">
                  <c:v>93.2</c:v>
                </c:pt>
                <c:pt idx="24">
                  <c:v>93.4</c:v>
                </c:pt>
                <c:pt idx="25">
                  <c:v>91.6</c:v>
                </c:pt>
                <c:pt idx="26">
                  <c:v>92.9</c:v>
                </c:pt>
                <c:pt idx="27">
                  <c:v>93.7</c:v>
                </c:pt>
                <c:pt idx="28">
                  <c:v>94.4</c:v>
                </c:pt>
                <c:pt idx="29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7-4BAC-96F6-49991A9A6D4C}"/>
            </c:ext>
          </c:extLst>
        </c:ser>
        <c:ser>
          <c:idx val="1"/>
          <c:order val="1"/>
          <c:tx>
            <c:strRef>
              <c:f>'Pattern_Matching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Accuracy'!$E$76:$E$105</c:f>
              <c:numCache>
                <c:formatCode>General</c:formatCode>
                <c:ptCount val="30"/>
                <c:pt idx="0">
                  <c:v>91.07</c:v>
                </c:pt>
                <c:pt idx="1">
                  <c:v>91.1</c:v>
                </c:pt>
                <c:pt idx="2">
                  <c:v>89.39</c:v>
                </c:pt>
                <c:pt idx="3">
                  <c:v>87.07</c:v>
                </c:pt>
                <c:pt idx="4">
                  <c:v>78.209999999999994</c:v>
                </c:pt>
                <c:pt idx="5">
                  <c:v>89.1</c:v>
                </c:pt>
                <c:pt idx="6">
                  <c:v>87.9</c:v>
                </c:pt>
                <c:pt idx="7">
                  <c:v>90.1</c:v>
                </c:pt>
                <c:pt idx="8">
                  <c:v>89.4</c:v>
                </c:pt>
                <c:pt idx="9">
                  <c:v>89.1</c:v>
                </c:pt>
                <c:pt idx="10">
                  <c:v>85</c:v>
                </c:pt>
                <c:pt idx="11">
                  <c:v>81.599999999999994</c:v>
                </c:pt>
                <c:pt idx="12">
                  <c:v>83.3</c:v>
                </c:pt>
                <c:pt idx="13">
                  <c:v>80.8</c:v>
                </c:pt>
                <c:pt idx="14">
                  <c:v>81.400000000000006</c:v>
                </c:pt>
                <c:pt idx="15">
                  <c:v>86.9</c:v>
                </c:pt>
                <c:pt idx="16">
                  <c:v>85.9</c:v>
                </c:pt>
                <c:pt idx="17">
                  <c:v>88.1</c:v>
                </c:pt>
                <c:pt idx="18">
                  <c:v>87.1</c:v>
                </c:pt>
                <c:pt idx="19">
                  <c:v>87.9</c:v>
                </c:pt>
                <c:pt idx="20">
                  <c:v>85.9</c:v>
                </c:pt>
                <c:pt idx="21">
                  <c:v>83.7</c:v>
                </c:pt>
                <c:pt idx="22">
                  <c:v>83.2</c:v>
                </c:pt>
                <c:pt idx="23">
                  <c:v>84.5</c:v>
                </c:pt>
                <c:pt idx="24">
                  <c:v>86.9</c:v>
                </c:pt>
                <c:pt idx="25">
                  <c:v>63.6</c:v>
                </c:pt>
                <c:pt idx="26">
                  <c:v>62.7</c:v>
                </c:pt>
                <c:pt idx="27">
                  <c:v>62.7</c:v>
                </c:pt>
                <c:pt idx="28">
                  <c:v>58.3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7-4BAC-96F6-49991A9A6D4C}"/>
            </c:ext>
          </c:extLst>
        </c:ser>
        <c:ser>
          <c:idx val="2"/>
          <c:order val="2"/>
          <c:tx>
            <c:strRef>
              <c:f>'Pattern_Matching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Accuracy'!$F$76:$F$105</c:f>
              <c:numCache>
                <c:formatCode>General</c:formatCode>
                <c:ptCount val="30"/>
                <c:pt idx="0">
                  <c:v>50.35</c:v>
                </c:pt>
                <c:pt idx="1">
                  <c:v>50.3</c:v>
                </c:pt>
                <c:pt idx="2">
                  <c:v>50.91</c:v>
                </c:pt>
                <c:pt idx="3">
                  <c:v>49.15</c:v>
                </c:pt>
                <c:pt idx="4">
                  <c:v>48.6</c:v>
                </c:pt>
                <c:pt idx="5">
                  <c:v>49.7</c:v>
                </c:pt>
                <c:pt idx="6">
                  <c:v>49.1</c:v>
                </c:pt>
                <c:pt idx="7">
                  <c:v>52.5</c:v>
                </c:pt>
                <c:pt idx="8">
                  <c:v>47.8</c:v>
                </c:pt>
                <c:pt idx="9">
                  <c:v>46.6</c:v>
                </c:pt>
                <c:pt idx="10">
                  <c:v>48.4</c:v>
                </c:pt>
                <c:pt idx="11">
                  <c:v>47.9</c:v>
                </c:pt>
                <c:pt idx="12">
                  <c:v>52.7</c:v>
                </c:pt>
                <c:pt idx="13">
                  <c:v>47.4</c:v>
                </c:pt>
                <c:pt idx="14">
                  <c:v>47.4</c:v>
                </c:pt>
                <c:pt idx="15">
                  <c:v>49.9</c:v>
                </c:pt>
                <c:pt idx="16">
                  <c:v>50.5</c:v>
                </c:pt>
                <c:pt idx="17">
                  <c:v>51.8</c:v>
                </c:pt>
                <c:pt idx="18">
                  <c:v>48</c:v>
                </c:pt>
                <c:pt idx="19">
                  <c:v>47.5</c:v>
                </c:pt>
                <c:pt idx="20">
                  <c:v>49.7</c:v>
                </c:pt>
                <c:pt idx="21">
                  <c:v>48.2</c:v>
                </c:pt>
                <c:pt idx="22">
                  <c:v>51</c:v>
                </c:pt>
                <c:pt idx="23">
                  <c:v>51.9</c:v>
                </c:pt>
                <c:pt idx="24">
                  <c:v>49</c:v>
                </c:pt>
                <c:pt idx="25">
                  <c:v>51.5</c:v>
                </c:pt>
                <c:pt idx="26">
                  <c:v>49.4</c:v>
                </c:pt>
                <c:pt idx="27">
                  <c:v>50.2</c:v>
                </c:pt>
                <c:pt idx="28">
                  <c:v>52.8</c:v>
                </c:pt>
                <c:pt idx="29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7-4BAC-96F6-49991A9A6D4C}"/>
            </c:ext>
          </c:extLst>
        </c:ser>
        <c:ser>
          <c:idx val="3"/>
          <c:order val="3"/>
          <c:tx>
            <c:strRef>
              <c:f>'Pattern_Matching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'Pattern_Matching Accuracy'!$G$76:$G$105</c:f>
              <c:numCache>
                <c:formatCode>General</c:formatCode>
                <c:ptCount val="30"/>
                <c:pt idx="0">
                  <c:v>90.55</c:v>
                </c:pt>
                <c:pt idx="1">
                  <c:v>90.99</c:v>
                </c:pt>
                <c:pt idx="2">
                  <c:v>88.58</c:v>
                </c:pt>
                <c:pt idx="3">
                  <c:v>87.58</c:v>
                </c:pt>
                <c:pt idx="4">
                  <c:v>79.5</c:v>
                </c:pt>
                <c:pt idx="5">
                  <c:v>82.2</c:v>
                </c:pt>
                <c:pt idx="6">
                  <c:v>79.2</c:v>
                </c:pt>
                <c:pt idx="7">
                  <c:v>78.7</c:v>
                </c:pt>
                <c:pt idx="8">
                  <c:v>75.099999999999994</c:v>
                </c:pt>
                <c:pt idx="9">
                  <c:v>70.599999999999994</c:v>
                </c:pt>
                <c:pt idx="10">
                  <c:v>92.6</c:v>
                </c:pt>
                <c:pt idx="11">
                  <c:v>92.8</c:v>
                </c:pt>
                <c:pt idx="12">
                  <c:v>93.9</c:v>
                </c:pt>
                <c:pt idx="13">
                  <c:v>93.9</c:v>
                </c:pt>
                <c:pt idx="14">
                  <c:v>91.4</c:v>
                </c:pt>
                <c:pt idx="15">
                  <c:v>88.8</c:v>
                </c:pt>
                <c:pt idx="16">
                  <c:v>89.8</c:v>
                </c:pt>
                <c:pt idx="17">
                  <c:v>91.3</c:v>
                </c:pt>
                <c:pt idx="18">
                  <c:v>90.7</c:v>
                </c:pt>
                <c:pt idx="19">
                  <c:v>91.7</c:v>
                </c:pt>
                <c:pt idx="20">
                  <c:v>90.7</c:v>
                </c:pt>
                <c:pt idx="21">
                  <c:v>92.2</c:v>
                </c:pt>
                <c:pt idx="22">
                  <c:v>92.1</c:v>
                </c:pt>
                <c:pt idx="23">
                  <c:v>92.5</c:v>
                </c:pt>
                <c:pt idx="24">
                  <c:v>93</c:v>
                </c:pt>
                <c:pt idx="25">
                  <c:v>91.1</c:v>
                </c:pt>
                <c:pt idx="26">
                  <c:v>92</c:v>
                </c:pt>
                <c:pt idx="27">
                  <c:v>92</c:v>
                </c:pt>
                <c:pt idx="28">
                  <c:v>93.2</c:v>
                </c:pt>
                <c:pt idx="29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D7-4BAC-96F6-49991A9A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51.72</c:v>
                </c:pt>
                <c:pt idx="6">
                  <c:v>51.4</c:v>
                </c:pt>
                <c:pt idx="7">
                  <c:v>50.26</c:v>
                </c:pt>
                <c:pt idx="8">
                  <c:v>52.8</c:v>
                </c:pt>
                <c:pt idx="9">
                  <c:v>50.46</c:v>
                </c:pt>
                <c:pt idx="10">
                  <c:v>92.4</c:v>
                </c:pt>
                <c:pt idx="11">
                  <c:v>92.7</c:v>
                </c:pt>
                <c:pt idx="12">
                  <c:v>92.3</c:v>
                </c:pt>
                <c:pt idx="13">
                  <c:v>92.09</c:v>
                </c:pt>
                <c:pt idx="14">
                  <c:v>92.2</c:v>
                </c:pt>
                <c:pt idx="15">
                  <c:v>93</c:v>
                </c:pt>
                <c:pt idx="16">
                  <c:v>93.2</c:v>
                </c:pt>
                <c:pt idx="17">
                  <c:v>93.6</c:v>
                </c:pt>
                <c:pt idx="18">
                  <c:v>95.1</c:v>
                </c:pt>
                <c:pt idx="19">
                  <c:v>94.4</c:v>
                </c:pt>
                <c:pt idx="20">
                  <c:v>93.6</c:v>
                </c:pt>
                <c:pt idx="21">
                  <c:v>93.5</c:v>
                </c:pt>
                <c:pt idx="22">
                  <c:v>93.8</c:v>
                </c:pt>
                <c:pt idx="23">
                  <c:v>94.4</c:v>
                </c:pt>
                <c:pt idx="24">
                  <c:v>94.4</c:v>
                </c:pt>
                <c:pt idx="25">
                  <c:v>94.7</c:v>
                </c:pt>
                <c:pt idx="26">
                  <c:v>93.6</c:v>
                </c:pt>
                <c:pt idx="27">
                  <c:v>94.5</c:v>
                </c:pt>
                <c:pt idx="28">
                  <c:v>95.5</c:v>
                </c:pt>
                <c:pt idx="29">
                  <c:v>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0-49DC-8943-FD32EC154F99}"/>
            </c:ext>
          </c:extLst>
        </c:ser>
        <c:ser>
          <c:idx val="1"/>
          <c:order val="1"/>
          <c:tx>
            <c:strRef>
              <c:f>'Pattern_Matching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60.07</c:v>
                </c:pt>
                <c:pt idx="6">
                  <c:v>61.67</c:v>
                </c:pt>
                <c:pt idx="7">
                  <c:v>62.5</c:v>
                </c:pt>
                <c:pt idx="8">
                  <c:v>57.45</c:v>
                </c:pt>
                <c:pt idx="9">
                  <c:v>52.13</c:v>
                </c:pt>
                <c:pt idx="10">
                  <c:v>60.34</c:v>
                </c:pt>
                <c:pt idx="11">
                  <c:v>59.76</c:v>
                </c:pt>
                <c:pt idx="12">
                  <c:v>64.400000000000006</c:v>
                </c:pt>
                <c:pt idx="13">
                  <c:v>59.57</c:v>
                </c:pt>
                <c:pt idx="14">
                  <c:v>54.45</c:v>
                </c:pt>
                <c:pt idx="15">
                  <c:v>60.67</c:v>
                </c:pt>
                <c:pt idx="16">
                  <c:v>62.05</c:v>
                </c:pt>
                <c:pt idx="17">
                  <c:v>62.86</c:v>
                </c:pt>
                <c:pt idx="18">
                  <c:v>59.92</c:v>
                </c:pt>
                <c:pt idx="19">
                  <c:v>60</c:v>
                </c:pt>
                <c:pt idx="20">
                  <c:v>57.59</c:v>
                </c:pt>
                <c:pt idx="21">
                  <c:v>57.84</c:v>
                </c:pt>
                <c:pt idx="22">
                  <c:v>58.24</c:v>
                </c:pt>
                <c:pt idx="23">
                  <c:v>57.03</c:v>
                </c:pt>
                <c:pt idx="24">
                  <c:v>57.46</c:v>
                </c:pt>
                <c:pt idx="25">
                  <c:v>50.97</c:v>
                </c:pt>
                <c:pt idx="26">
                  <c:v>51.01</c:v>
                </c:pt>
                <c:pt idx="27">
                  <c:v>52.78</c:v>
                </c:pt>
                <c:pt idx="28">
                  <c:v>50.46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0-49DC-8943-FD32EC154F99}"/>
            </c:ext>
          </c:extLst>
        </c:ser>
        <c:ser>
          <c:idx val="2"/>
          <c:order val="2"/>
          <c:tx>
            <c:strRef>
              <c:f>'Pattern_Matching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49.89</c:v>
                </c:pt>
                <c:pt idx="6">
                  <c:v>50.06</c:v>
                </c:pt>
                <c:pt idx="7">
                  <c:v>51.92</c:v>
                </c:pt>
                <c:pt idx="8">
                  <c:v>50.22</c:v>
                </c:pt>
                <c:pt idx="9">
                  <c:v>48.82</c:v>
                </c:pt>
                <c:pt idx="10">
                  <c:v>49.3</c:v>
                </c:pt>
                <c:pt idx="11">
                  <c:v>46.4</c:v>
                </c:pt>
                <c:pt idx="12">
                  <c:v>48.4</c:v>
                </c:pt>
                <c:pt idx="13">
                  <c:v>50.6</c:v>
                </c:pt>
                <c:pt idx="14">
                  <c:v>48.7</c:v>
                </c:pt>
                <c:pt idx="15">
                  <c:v>50.4</c:v>
                </c:pt>
                <c:pt idx="16">
                  <c:v>49.9</c:v>
                </c:pt>
                <c:pt idx="17">
                  <c:v>51.4</c:v>
                </c:pt>
                <c:pt idx="18">
                  <c:v>48.4</c:v>
                </c:pt>
                <c:pt idx="19">
                  <c:v>49.3</c:v>
                </c:pt>
                <c:pt idx="20">
                  <c:v>51.2</c:v>
                </c:pt>
                <c:pt idx="21">
                  <c:v>47.9</c:v>
                </c:pt>
                <c:pt idx="22">
                  <c:v>50.1</c:v>
                </c:pt>
                <c:pt idx="23">
                  <c:v>49.8</c:v>
                </c:pt>
                <c:pt idx="24">
                  <c:v>49.1</c:v>
                </c:pt>
                <c:pt idx="25">
                  <c:v>48.4</c:v>
                </c:pt>
                <c:pt idx="26">
                  <c:v>48.4</c:v>
                </c:pt>
                <c:pt idx="27">
                  <c:v>51.1</c:v>
                </c:pt>
                <c:pt idx="28">
                  <c:v>50.2</c:v>
                </c:pt>
                <c:pt idx="29">
                  <c:v>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0-49DC-8943-FD32EC154F99}"/>
            </c:ext>
          </c:extLst>
        </c:ser>
        <c:ser>
          <c:idx val="3"/>
          <c:order val="3"/>
          <c:tx>
            <c:strRef>
              <c:f>'Pattern_Matching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53.5</c:v>
                </c:pt>
                <c:pt idx="6">
                  <c:v>54.3</c:v>
                </c:pt>
                <c:pt idx="7">
                  <c:v>52.93</c:v>
                </c:pt>
                <c:pt idx="8">
                  <c:v>54.78</c:v>
                </c:pt>
                <c:pt idx="9">
                  <c:v>53.14</c:v>
                </c:pt>
                <c:pt idx="10">
                  <c:v>92.2</c:v>
                </c:pt>
                <c:pt idx="11">
                  <c:v>92.6</c:v>
                </c:pt>
                <c:pt idx="12">
                  <c:v>93.1</c:v>
                </c:pt>
                <c:pt idx="13">
                  <c:v>93.19</c:v>
                </c:pt>
                <c:pt idx="14">
                  <c:v>92</c:v>
                </c:pt>
                <c:pt idx="15">
                  <c:v>92.3</c:v>
                </c:pt>
                <c:pt idx="16">
                  <c:v>92.6</c:v>
                </c:pt>
                <c:pt idx="17">
                  <c:v>93.3</c:v>
                </c:pt>
                <c:pt idx="18">
                  <c:v>94.4</c:v>
                </c:pt>
                <c:pt idx="19">
                  <c:v>94.2</c:v>
                </c:pt>
                <c:pt idx="20">
                  <c:v>93.5</c:v>
                </c:pt>
                <c:pt idx="21">
                  <c:v>93.2</c:v>
                </c:pt>
                <c:pt idx="22">
                  <c:v>93.9</c:v>
                </c:pt>
                <c:pt idx="23">
                  <c:v>94.7</c:v>
                </c:pt>
                <c:pt idx="24">
                  <c:v>94.7</c:v>
                </c:pt>
                <c:pt idx="25">
                  <c:v>94.4</c:v>
                </c:pt>
                <c:pt idx="26">
                  <c:v>93.7</c:v>
                </c:pt>
                <c:pt idx="27">
                  <c:v>94</c:v>
                </c:pt>
                <c:pt idx="28">
                  <c:v>95.4</c:v>
                </c:pt>
                <c:pt idx="29">
                  <c:v>94.8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0-49DC-8943-FD32EC15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Accuracy'!$D$148:$D$177</c:f>
              <c:numCache>
                <c:formatCode>General</c:formatCode>
                <c:ptCount val="30"/>
                <c:pt idx="0">
                  <c:v>82.3</c:v>
                </c:pt>
                <c:pt idx="1">
                  <c:v>80.3</c:v>
                </c:pt>
                <c:pt idx="2">
                  <c:v>76.8</c:v>
                </c:pt>
                <c:pt idx="3">
                  <c:v>73.900000000000006</c:v>
                </c:pt>
                <c:pt idx="4">
                  <c:v>68.7</c:v>
                </c:pt>
                <c:pt idx="5">
                  <c:v>83.1</c:v>
                </c:pt>
                <c:pt idx="6">
                  <c:v>81.2</c:v>
                </c:pt>
                <c:pt idx="7">
                  <c:v>80.599999999999994</c:v>
                </c:pt>
                <c:pt idx="8">
                  <c:v>80.599999999999994</c:v>
                </c:pt>
                <c:pt idx="9">
                  <c:v>77.3</c:v>
                </c:pt>
                <c:pt idx="10">
                  <c:v>77</c:v>
                </c:pt>
                <c:pt idx="11">
                  <c:v>76.2</c:v>
                </c:pt>
                <c:pt idx="12">
                  <c:v>78.2</c:v>
                </c:pt>
                <c:pt idx="13">
                  <c:v>75.599999999999994</c:v>
                </c:pt>
                <c:pt idx="14">
                  <c:v>71.400000000000006</c:v>
                </c:pt>
                <c:pt idx="15">
                  <c:v>82</c:v>
                </c:pt>
                <c:pt idx="16">
                  <c:v>82.6</c:v>
                </c:pt>
                <c:pt idx="17">
                  <c:v>83.2</c:v>
                </c:pt>
                <c:pt idx="18">
                  <c:v>83.3</c:v>
                </c:pt>
                <c:pt idx="19">
                  <c:v>81.2</c:v>
                </c:pt>
                <c:pt idx="20">
                  <c:v>90.2</c:v>
                </c:pt>
                <c:pt idx="21">
                  <c:v>91.9</c:v>
                </c:pt>
                <c:pt idx="22">
                  <c:v>92.6</c:v>
                </c:pt>
                <c:pt idx="23">
                  <c:v>92.4</c:v>
                </c:pt>
                <c:pt idx="24">
                  <c:v>91.6</c:v>
                </c:pt>
                <c:pt idx="25">
                  <c:v>92.3</c:v>
                </c:pt>
                <c:pt idx="26">
                  <c:v>91.7</c:v>
                </c:pt>
                <c:pt idx="27">
                  <c:v>92.5</c:v>
                </c:pt>
                <c:pt idx="28">
                  <c:v>93.5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7-4329-8A5A-4BA15808A92C}"/>
            </c:ext>
          </c:extLst>
        </c:ser>
        <c:ser>
          <c:idx val="1"/>
          <c:order val="1"/>
          <c:tx>
            <c:strRef>
              <c:f>'Pattern_Matching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Accuracy'!$E$148:$E$177</c:f>
              <c:numCache>
                <c:formatCode>General</c:formatCode>
                <c:ptCount val="30"/>
                <c:pt idx="0">
                  <c:v>86.5</c:v>
                </c:pt>
                <c:pt idx="1">
                  <c:v>86</c:v>
                </c:pt>
                <c:pt idx="2">
                  <c:v>86.1</c:v>
                </c:pt>
                <c:pt idx="3">
                  <c:v>85.2</c:v>
                </c:pt>
                <c:pt idx="4">
                  <c:v>83.2</c:v>
                </c:pt>
                <c:pt idx="5">
                  <c:v>85.6</c:v>
                </c:pt>
                <c:pt idx="6">
                  <c:v>85.3</c:v>
                </c:pt>
                <c:pt idx="7">
                  <c:v>85.7</c:v>
                </c:pt>
                <c:pt idx="8">
                  <c:v>86.1</c:v>
                </c:pt>
                <c:pt idx="9">
                  <c:v>86.2</c:v>
                </c:pt>
                <c:pt idx="10">
                  <c:v>85.1</c:v>
                </c:pt>
                <c:pt idx="11">
                  <c:v>86.7</c:v>
                </c:pt>
                <c:pt idx="12">
                  <c:v>85.6</c:v>
                </c:pt>
                <c:pt idx="13">
                  <c:v>85.8</c:v>
                </c:pt>
                <c:pt idx="14">
                  <c:v>86</c:v>
                </c:pt>
                <c:pt idx="15">
                  <c:v>87.6</c:v>
                </c:pt>
                <c:pt idx="16">
                  <c:v>86.2</c:v>
                </c:pt>
                <c:pt idx="17">
                  <c:v>88.9</c:v>
                </c:pt>
                <c:pt idx="18">
                  <c:v>87.9</c:v>
                </c:pt>
                <c:pt idx="19">
                  <c:v>87.7</c:v>
                </c:pt>
                <c:pt idx="20">
                  <c:v>87.1</c:v>
                </c:pt>
                <c:pt idx="21">
                  <c:v>88.1</c:v>
                </c:pt>
                <c:pt idx="22">
                  <c:v>89.4</c:v>
                </c:pt>
                <c:pt idx="23">
                  <c:v>90.2</c:v>
                </c:pt>
                <c:pt idx="24">
                  <c:v>89.8</c:v>
                </c:pt>
                <c:pt idx="25">
                  <c:v>71.5</c:v>
                </c:pt>
                <c:pt idx="26">
                  <c:v>68.900000000000006</c:v>
                </c:pt>
                <c:pt idx="27">
                  <c:v>73</c:v>
                </c:pt>
                <c:pt idx="28">
                  <c:v>73.599999999999994</c:v>
                </c:pt>
                <c:pt idx="2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7-4329-8A5A-4BA15808A92C}"/>
            </c:ext>
          </c:extLst>
        </c:ser>
        <c:ser>
          <c:idx val="2"/>
          <c:order val="2"/>
          <c:tx>
            <c:strRef>
              <c:f>'Pattern_Matching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Accuracy'!$F$148:$F$177</c:f>
              <c:numCache>
                <c:formatCode>General</c:formatCode>
                <c:ptCount val="30"/>
                <c:pt idx="0">
                  <c:v>51.4</c:v>
                </c:pt>
                <c:pt idx="1">
                  <c:v>53.2</c:v>
                </c:pt>
                <c:pt idx="2">
                  <c:v>50.6</c:v>
                </c:pt>
                <c:pt idx="3">
                  <c:v>48.7</c:v>
                </c:pt>
                <c:pt idx="4">
                  <c:v>49.7</c:v>
                </c:pt>
                <c:pt idx="5">
                  <c:v>51.2</c:v>
                </c:pt>
                <c:pt idx="6">
                  <c:v>51.2</c:v>
                </c:pt>
                <c:pt idx="7">
                  <c:v>48.7</c:v>
                </c:pt>
                <c:pt idx="8">
                  <c:v>50.1</c:v>
                </c:pt>
                <c:pt idx="9">
                  <c:v>50.9</c:v>
                </c:pt>
                <c:pt idx="10">
                  <c:v>52.1</c:v>
                </c:pt>
                <c:pt idx="11">
                  <c:v>51.5</c:v>
                </c:pt>
                <c:pt idx="12">
                  <c:v>49.3</c:v>
                </c:pt>
                <c:pt idx="13">
                  <c:v>51.7</c:v>
                </c:pt>
                <c:pt idx="14">
                  <c:v>49.8</c:v>
                </c:pt>
                <c:pt idx="15">
                  <c:v>51.7</c:v>
                </c:pt>
                <c:pt idx="16">
                  <c:v>52.5</c:v>
                </c:pt>
                <c:pt idx="17">
                  <c:v>50.1</c:v>
                </c:pt>
                <c:pt idx="18">
                  <c:v>49.8</c:v>
                </c:pt>
                <c:pt idx="19">
                  <c:v>50.1</c:v>
                </c:pt>
                <c:pt idx="20">
                  <c:v>51</c:v>
                </c:pt>
                <c:pt idx="21">
                  <c:v>51</c:v>
                </c:pt>
                <c:pt idx="22">
                  <c:v>50.4</c:v>
                </c:pt>
                <c:pt idx="23">
                  <c:v>51.3</c:v>
                </c:pt>
                <c:pt idx="24">
                  <c:v>49.6</c:v>
                </c:pt>
                <c:pt idx="25">
                  <c:v>50.9</c:v>
                </c:pt>
                <c:pt idx="26">
                  <c:v>49.8</c:v>
                </c:pt>
                <c:pt idx="27">
                  <c:v>48</c:v>
                </c:pt>
                <c:pt idx="28">
                  <c:v>51.5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7-4329-8A5A-4BA15808A92C}"/>
            </c:ext>
          </c:extLst>
        </c:ser>
        <c:ser>
          <c:idx val="3"/>
          <c:order val="3"/>
          <c:tx>
            <c:strRef>
              <c:f>'Pattern_Matching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Accuracy'!$G$148:$G$177</c:f>
              <c:numCache>
                <c:formatCode>General</c:formatCode>
                <c:ptCount val="30"/>
                <c:pt idx="0">
                  <c:v>90.5</c:v>
                </c:pt>
                <c:pt idx="1">
                  <c:v>89.1</c:v>
                </c:pt>
                <c:pt idx="2">
                  <c:v>86.9</c:v>
                </c:pt>
                <c:pt idx="3">
                  <c:v>86.5</c:v>
                </c:pt>
                <c:pt idx="4">
                  <c:v>82.1</c:v>
                </c:pt>
                <c:pt idx="5">
                  <c:v>82.9</c:v>
                </c:pt>
                <c:pt idx="6">
                  <c:v>80.099999999999994</c:v>
                </c:pt>
                <c:pt idx="7">
                  <c:v>81.5</c:v>
                </c:pt>
                <c:pt idx="8">
                  <c:v>81</c:v>
                </c:pt>
                <c:pt idx="9">
                  <c:v>79</c:v>
                </c:pt>
                <c:pt idx="10">
                  <c:v>87.4</c:v>
                </c:pt>
                <c:pt idx="11">
                  <c:v>87.5</c:v>
                </c:pt>
                <c:pt idx="12">
                  <c:v>86</c:v>
                </c:pt>
                <c:pt idx="13">
                  <c:v>84.6</c:v>
                </c:pt>
                <c:pt idx="14">
                  <c:v>83.3</c:v>
                </c:pt>
                <c:pt idx="15">
                  <c:v>83.6</c:v>
                </c:pt>
                <c:pt idx="16">
                  <c:v>85.9</c:v>
                </c:pt>
                <c:pt idx="17">
                  <c:v>85.7</c:v>
                </c:pt>
                <c:pt idx="18">
                  <c:v>87.1</c:v>
                </c:pt>
                <c:pt idx="19">
                  <c:v>85.6</c:v>
                </c:pt>
                <c:pt idx="20">
                  <c:v>92.2</c:v>
                </c:pt>
                <c:pt idx="21">
                  <c:v>92.2</c:v>
                </c:pt>
                <c:pt idx="22">
                  <c:v>93.9</c:v>
                </c:pt>
                <c:pt idx="23">
                  <c:v>92.9</c:v>
                </c:pt>
                <c:pt idx="24">
                  <c:v>92.8</c:v>
                </c:pt>
                <c:pt idx="25">
                  <c:v>92.6</c:v>
                </c:pt>
                <c:pt idx="26">
                  <c:v>93.7</c:v>
                </c:pt>
                <c:pt idx="27">
                  <c:v>93.7</c:v>
                </c:pt>
                <c:pt idx="28">
                  <c:v>93.8</c:v>
                </c:pt>
                <c:pt idx="2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7-4329-8A5A-4BA15808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Accuracy'!$D$184:$D$213</c:f>
              <c:numCache>
                <c:formatCode>General</c:formatCode>
                <c:ptCount val="30"/>
                <c:pt idx="0">
                  <c:v>86.8</c:v>
                </c:pt>
                <c:pt idx="1">
                  <c:v>83.8</c:v>
                </c:pt>
                <c:pt idx="2">
                  <c:v>81</c:v>
                </c:pt>
                <c:pt idx="3">
                  <c:v>76.900000000000006</c:v>
                </c:pt>
                <c:pt idx="4">
                  <c:v>68.400000000000006</c:v>
                </c:pt>
                <c:pt idx="5">
                  <c:v>78.63</c:v>
                </c:pt>
                <c:pt idx="6">
                  <c:v>77.239999999999995</c:v>
                </c:pt>
                <c:pt idx="7">
                  <c:v>73.7</c:v>
                </c:pt>
                <c:pt idx="8">
                  <c:v>66.319999999999993</c:v>
                </c:pt>
                <c:pt idx="9">
                  <c:v>62.27</c:v>
                </c:pt>
                <c:pt idx="10">
                  <c:v>89.35</c:v>
                </c:pt>
                <c:pt idx="11">
                  <c:v>88.7</c:v>
                </c:pt>
                <c:pt idx="12">
                  <c:v>88.14</c:v>
                </c:pt>
                <c:pt idx="13">
                  <c:v>82.6</c:v>
                </c:pt>
                <c:pt idx="14">
                  <c:v>75.09</c:v>
                </c:pt>
                <c:pt idx="15">
                  <c:v>92.29</c:v>
                </c:pt>
                <c:pt idx="16">
                  <c:v>92.07</c:v>
                </c:pt>
                <c:pt idx="17">
                  <c:v>92.09</c:v>
                </c:pt>
                <c:pt idx="18">
                  <c:v>93.39</c:v>
                </c:pt>
                <c:pt idx="19">
                  <c:v>91.83</c:v>
                </c:pt>
                <c:pt idx="20">
                  <c:v>90.6</c:v>
                </c:pt>
                <c:pt idx="21">
                  <c:v>92.74</c:v>
                </c:pt>
                <c:pt idx="22">
                  <c:v>91.04</c:v>
                </c:pt>
                <c:pt idx="23">
                  <c:v>93.33</c:v>
                </c:pt>
                <c:pt idx="24">
                  <c:v>92.08</c:v>
                </c:pt>
                <c:pt idx="25">
                  <c:v>90.63</c:v>
                </c:pt>
                <c:pt idx="26">
                  <c:v>89.77</c:v>
                </c:pt>
                <c:pt idx="27">
                  <c:v>88.15</c:v>
                </c:pt>
                <c:pt idx="28">
                  <c:v>91.62</c:v>
                </c:pt>
                <c:pt idx="29">
                  <c:v>90.31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C-4503-9431-B0DA45EC5163}"/>
            </c:ext>
          </c:extLst>
        </c:ser>
        <c:ser>
          <c:idx val="1"/>
          <c:order val="1"/>
          <c:tx>
            <c:strRef>
              <c:f>'Pattern_Matching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Accuracy'!$E$184:$E$213</c:f>
              <c:numCache>
                <c:formatCode>General</c:formatCode>
                <c:ptCount val="30"/>
                <c:pt idx="0">
                  <c:v>88.1</c:v>
                </c:pt>
                <c:pt idx="1">
                  <c:v>84.1</c:v>
                </c:pt>
                <c:pt idx="2">
                  <c:v>80.099999999999994</c:v>
                </c:pt>
                <c:pt idx="3">
                  <c:v>77.900000000000006</c:v>
                </c:pt>
                <c:pt idx="4">
                  <c:v>69.2</c:v>
                </c:pt>
                <c:pt idx="5">
                  <c:v>79.23</c:v>
                </c:pt>
                <c:pt idx="6">
                  <c:v>82.2</c:v>
                </c:pt>
                <c:pt idx="7">
                  <c:v>82.04</c:v>
                </c:pt>
                <c:pt idx="8">
                  <c:v>84.09</c:v>
                </c:pt>
                <c:pt idx="9">
                  <c:v>84.17</c:v>
                </c:pt>
                <c:pt idx="10">
                  <c:v>82.51</c:v>
                </c:pt>
                <c:pt idx="11">
                  <c:v>83.01</c:v>
                </c:pt>
                <c:pt idx="12">
                  <c:v>81.09</c:v>
                </c:pt>
                <c:pt idx="13">
                  <c:v>85.42</c:v>
                </c:pt>
                <c:pt idx="14">
                  <c:v>85.12</c:v>
                </c:pt>
                <c:pt idx="15">
                  <c:v>84.78</c:v>
                </c:pt>
                <c:pt idx="16">
                  <c:v>84.66</c:v>
                </c:pt>
                <c:pt idx="17">
                  <c:v>82.12</c:v>
                </c:pt>
                <c:pt idx="18">
                  <c:v>87.16</c:v>
                </c:pt>
                <c:pt idx="19">
                  <c:v>87.81</c:v>
                </c:pt>
                <c:pt idx="20">
                  <c:v>83.77</c:v>
                </c:pt>
                <c:pt idx="21">
                  <c:v>85.65</c:v>
                </c:pt>
                <c:pt idx="22">
                  <c:v>84.54</c:v>
                </c:pt>
                <c:pt idx="23">
                  <c:v>86.49</c:v>
                </c:pt>
                <c:pt idx="24">
                  <c:v>87.99</c:v>
                </c:pt>
                <c:pt idx="25">
                  <c:v>79.650000000000006</c:v>
                </c:pt>
                <c:pt idx="26">
                  <c:v>83.09</c:v>
                </c:pt>
                <c:pt idx="27">
                  <c:v>85.71</c:v>
                </c:pt>
                <c:pt idx="28">
                  <c:v>89.89</c:v>
                </c:pt>
                <c:pt idx="29">
                  <c:v>93.35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C-4503-9431-B0DA45EC5163}"/>
            </c:ext>
          </c:extLst>
        </c:ser>
        <c:ser>
          <c:idx val="2"/>
          <c:order val="2"/>
          <c:tx>
            <c:strRef>
              <c:f>'Pattern_Matching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Accuracy'!$F$184:$F$213</c:f>
              <c:numCache>
                <c:formatCode>General</c:formatCode>
                <c:ptCount val="30"/>
                <c:pt idx="0">
                  <c:v>51.3</c:v>
                </c:pt>
                <c:pt idx="1">
                  <c:v>50.6</c:v>
                </c:pt>
                <c:pt idx="2">
                  <c:v>51.6</c:v>
                </c:pt>
                <c:pt idx="3">
                  <c:v>49.2</c:v>
                </c:pt>
                <c:pt idx="4">
                  <c:v>50.6</c:v>
                </c:pt>
                <c:pt idx="5">
                  <c:v>48.82</c:v>
                </c:pt>
                <c:pt idx="6">
                  <c:v>50.59</c:v>
                </c:pt>
                <c:pt idx="7">
                  <c:v>51.5</c:v>
                </c:pt>
                <c:pt idx="8">
                  <c:v>49.63</c:v>
                </c:pt>
                <c:pt idx="9">
                  <c:v>50.82</c:v>
                </c:pt>
                <c:pt idx="10">
                  <c:v>49.67</c:v>
                </c:pt>
                <c:pt idx="11">
                  <c:v>48.36</c:v>
                </c:pt>
                <c:pt idx="12">
                  <c:v>53.99</c:v>
                </c:pt>
                <c:pt idx="13">
                  <c:v>48.98</c:v>
                </c:pt>
                <c:pt idx="14">
                  <c:v>50.43</c:v>
                </c:pt>
                <c:pt idx="15">
                  <c:v>49.73</c:v>
                </c:pt>
                <c:pt idx="16">
                  <c:v>48.16</c:v>
                </c:pt>
                <c:pt idx="17">
                  <c:v>53.52</c:v>
                </c:pt>
                <c:pt idx="18">
                  <c:v>47.9</c:v>
                </c:pt>
                <c:pt idx="19">
                  <c:v>48.4</c:v>
                </c:pt>
                <c:pt idx="20">
                  <c:v>51.28</c:v>
                </c:pt>
                <c:pt idx="21">
                  <c:v>47.06</c:v>
                </c:pt>
                <c:pt idx="22">
                  <c:v>52.24</c:v>
                </c:pt>
                <c:pt idx="23">
                  <c:v>47.72</c:v>
                </c:pt>
                <c:pt idx="24">
                  <c:v>47.4</c:v>
                </c:pt>
                <c:pt idx="25">
                  <c:v>50.61</c:v>
                </c:pt>
                <c:pt idx="26">
                  <c:v>50.6</c:v>
                </c:pt>
                <c:pt idx="27">
                  <c:v>50.35</c:v>
                </c:pt>
                <c:pt idx="28">
                  <c:v>47.25</c:v>
                </c:pt>
                <c:pt idx="29">
                  <c:v>44.85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C-4503-9431-B0DA45EC5163}"/>
            </c:ext>
          </c:extLst>
        </c:ser>
        <c:ser>
          <c:idx val="3"/>
          <c:order val="3"/>
          <c:tx>
            <c:strRef>
              <c:f>'Pattern_Matching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Accuracy'!$G$184:$G$213</c:f>
              <c:numCache>
                <c:formatCode>General</c:formatCode>
                <c:ptCount val="30"/>
                <c:pt idx="0">
                  <c:v>89.1</c:v>
                </c:pt>
                <c:pt idx="1">
                  <c:v>85.7</c:v>
                </c:pt>
                <c:pt idx="2">
                  <c:v>82.4</c:v>
                </c:pt>
                <c:pt idx="3">
                  <c:v>77</c:v>
                </c:pt>
                <c:pt idx="4">
                  <c:v>69.2</c:v>
                </c:pt>
                <c:pt idx="5">
                  <c:v>84.66</c:v>
                </c:pt>
                <c:pt idx="6">
                  <c:v>80.75</c:v>
                </c:pt>
                <c:pt idx="7">
                  <c:v>79.06</c:v>
                </c:pt>
                <c:pt idx="8">
                  <c:v>71.540000000000006</c:v>
                </c:pt>
                <c:pt idx="9">
                  <c:v>64.14</c:v>
                </c:pt>
                <c:pt idx="10">
                  <c:v>88.43</c:v>
                </c:pt>
                <c:pt idx="11">
                  <c:v>89.81</c:v>
                </c:pt>
                <c:pt idx="12">
                  <c:v>88.39</c:v>
                </c:pt>
                <c:pt idx="13">
                  <c:v>85.56</c:v>
                </c:pt>
                <c:pt idx="14">
                  <c:v>80.819999999999993</c:v>
                </c:pt>
                <c:pt idx="15">
                  <c:v>91.89</c:v>
                </c:pt>
                <c:pt idx="16">
                  <c:v>91.95</c:v>
                </c:pt>
                <c:pt idx="17">
                  <c:v>91.76</c:v>
                </c:pt>
                <c:pt idx="18">
                  <c:v>93.15</c:v>
                </c:pt>
                <c:pt idx="19">
                  <c:v>93.33</c:v>
                </c:pt>
                <c:pt idx="20">
                  <c:v>90.39</c:v>
                </c:pt>
                <c:pt idx="21">
                  <c:v>92.81</c:v>
                </c:pt>
                <c:pt idx="22">
                  <c:v>90.28</c:v>
                </c:pt>
                <c:pt idx="23">
                  <c:v>93.27</c:v>
                </c:pt>
                <c:pt idx="24">
                  <c:v>92.06</c:v>
                </c:pt>
                <c:pt idx="25">
                  <c:v>89.4</c:v>
                </c:pt>
                <c:pt idx="26">
                  <c:v>83.97</c:v>
                </c:pt>
                <c:pt idx="27">
                  <c:v>86.53</c:v>
                </c:pt>
                <c:pt idx="28">
                  <c:v>88.82</c:v>
                </c:pt>
                <c:pt idx="29">
                  <c:v>88.19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C-4503-9431-B0DA45EC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Accuracy'!$D$220:$D$249</c:f>
              <c:numCache>
                <c:formatCode>General</c:formatCode>
                <c:ptCount val="30"/>
                <c:pt idx="0">
                  <c:v>25</c:v>
                </c:pt>
                <c:pt idx="1">
                  <c:v>100</c:v>
                </c:pt>
                <c:pt idx="2">
                  <c:v>33.33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43.48</c:v>
                </c:pt>
                <c:pt idx="7">
                  <c:v>43.53</c:v>
                </c:pt>
                <c:pt idx="8">
                  <c:v>40.909999999999997</c:v>
                </c:pt>
                <c:pt idx="9">
                  <c:v>53.73</c:v>
                </c:pt>
                <c:pt idx="10">
                  <c:v>51.92</c:v>
                </c:pt>
                <c:pt idx="11">
                  <c:v>49.02</c:v>
                </c:pt>
                <c:pt idx="12">
                  <c:v>50.82</c:v>
                </c:pt>
                <c:pt idx="13">
                  <c:v>58.24</c:v>
                </c:pt>
                <c:pt idx="14">
                  <c:v>54.65</c:v>
                </c:pt>
                <c:pt idx="15">
                  <c:v>75</c:v>
                </c:pt>
                <c:pt idx="16">
                  <c:v>50</c:v>
                </c:pt>
                <c:pt idx="17">
                  <c:v>64.290000000000006</c:v>
                </c:pt>
                <c:pt idx="18">
                  <c:v>52.63</c:v>
                </c:pt>
                <c:pt idx="19">
                  <c:v>35.71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0-4C66-96E6-936ED875ADEC}"/>
            </c:ext>
          </c:extLst>
        </c:ser>
        <c:ser>
          <c:idx val="1"/>
          <c:order val="1"/>
          <c:tx>
            <c:strRef>
              <c:f>'Pattern_Matching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Accuracy'!$E$220:$E$249</c:f>
              <c:numCache>
                <c:formatCode>General</c:formatCode>
                <c:ptCount val="30"/>
                <c:pt idx="0">
                  <c:v>80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57.29</c:v>
                </c:pt>
                <c:pt idx="6">
                  <c:v>57.93</c:v>
                </c:pt>
                <c:pt idx="7">
                  <c:v>58.86</c:v>
                </c:pt>
                <c:pt idx="8">
                  <c:v>58.41</c:v>
                </c:pt>
                <c:pt idx="9">
                  <c:v>59.18</c:v>
                </c:pt>
                <c:pt idx="10">
                  <c:v>65.92</c:v>
                </c:pt>
                <c:pt idx="11">
                  <c:v>63.27</c:v>
                </c:pt>
                <c:pt idx="12">
                  <c:v>66.8</c:v>
                </c:pt>
                <c:pt idx="13">
                  <c:v>65.02</c:v>
                </c:pt>
                <c:pt idx="14">
                  <c:v>66.959999999999994</c:v>
                </c:pt>
                <c:pt idx="15">
                  <c:v>70.06</c:v>
                </c:pt>
                <c:pt idx="16">
                  <c:v>81.91</c:v>
                </c:pt>
                <c:pt idx="17">
                  <c:v>79.63</c:v>
                </c:pt>
                <c:pt idx="18">
                  <c:v>72.73</c:v>
                </c:pt>
                <c:pt idx="19">
                  <c:v>68.08</c:v>
                </c:pt>
                <c:pt idx="20">
                  <c:v>0</c:v>
                </c:pt>
                <c:pt idx="21">
                  <c:v>86.52</c:v>
                </c:pt>
                <c:pt idx="22">
                  <c:v>83.16</c:v>
                </c:pt>
                <c:pt idx="23">
                  <c:v>87.31</c:v>
                </c:pt>
                <c:pt idx="24">
                  <c:v>82.49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0-4C66-96E6-936ED875ADEC}"/>
            </c:ext>
          </c:extLst>
        </c:ser>
        <c:ser>
          <c:idx val="2"/>
          <c:order val="2"/>
          <c:tx>
            <c:strRef>
              <c:f>'Pattern_Matching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Accuracy'!$F$220:$F$249</c:f>
              <c:numCache>
                <c:formatCode>General</c:formatCode>
                <c:ptCount val="30"/>
                <c:pt idx="0">
                  <c:v>33.33</c:v>
                </c:pt>
                <c:pt idx="1">
                  <c:v>66.67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52.38</c:v>
                </c:pt>
                <c:pt idx="6">
                  <c:v>50.82</c:v>
                </c:pt>
                <c:pt idx="7">
                  <c:v>48.94</c:v>
                </c:pt>
                <c:pt idx="8">
                  <c:v>42.42</c:v>
                </c:pt>
                <c:pt idx="9">
                  <c:v>44.83</c:v>
                </c:pt>
                <c:pt idx="10">
                  <c:v>44.34</c:v>
                </c:pt>
                <c:pt idx="11">
                  <c:v>46.55</c:v>
                </c:pt>
                <c:pt idx="12">
                  <c:v>58.33</c:v>
                </c:pt>
                <c:pt idx="13">
                  <c:v>50.51</c:v>
                </c:pt>
                <c:pt idx="14">
                  <c:v>50</c:v>
                </c:pt>
                <c:pt idx="15">
                  <c:v>44.94</c:v>
                </c:pt>
                <c:pt idx="16">
                  <c:v>51.9</c:v>
                </c:pt>
                <c:pt idx="17">
                  <c:v>56.67</c:v>
                </c:pt>
                <c:pt idx="18">
                  <c:v>46.58</c:v>
                </c:pt>
                <c:pt idx="19">
                  <c:v>47.89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0-4C66-96E6-936ED875ADEC}"/>
            </c:ext>
          </c:extLst>
        </c:ser>
        <c:ser>
          <c:idx val="3"/>
          <c:order val="3"/>
          <c:tx>
            <c:strRef>
              <c:f>'Pattern_Matching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48.63</c:v>
                </c:pt>
                <c:pt idx="6">
                  <c:v>45.03</c:v>
                </c:pt>
                <c:pt idx="7">
                  <c:v>43.43</c:v>
                </c:pt>
                <c:pt idx="8">
                  <c:v>53.92</c:v>
                </c:pt>
                <c:pt idx="9">
                  <c:v>58.77</c:v>
                </c:pt>
                <c:pt idx="10">
                  <c:v>53.33</c:v>
                </c:pt>
                <c:pt idx="11">
                  <c:v>50.98</c:v>
                </c:pt>
                <c:pt idx="12">
                  <c:v>55.08</c:v>
                </c:pt>
                <c:pt idx="13">
                  <c:v>52</c:v>
                </c:pt>
                <c:pt idx="14">
                  <c:v>65.17</c:v>
                </c:pt>
                <c:pt idx="15">
                  <c:v>48</c:v>
                </c:pt>
                <c:pt idx="16">
                  <c:v>75</c:v>
                </c:pt>
                <c:pt idx="17">
                  <c:v>38.1</c:v>
                </c:pt>
                <c:pt idx="18">
                  <c:v>36.36</c:v>
                </c:pt>
                <c:pt idx="19">
                  <c:v>38.1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0-4C66-96E6-936ED875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Reversal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33.33</c:v>
                </c:pt>
                <c:pt idx="6">
                  <c:v>66.67</c:v>
                </c:pt>
                <c:pt idx="7">
                  <c:v>28.57</c:v>
                </c:pt>
                <c:pt idx="8">
                  <c:v>75</c:v>
                </c:pt>
                <c:pt idx="9">
                  <c:v>50</c:v>
                </c:pt>
                <c:pt idx="10">
                  <c:v>52.98</c:v>
                </c:pt>
                <c:pt idx="11">
                  <c:v>58.26</c:v>
                </c:pt>
                <c:pt idx="12">
                  <c:v>56.04</c:v>
                </c:pt>
                <c:pt idx="13">
                  <c:v>64.91</c:v>
                </c:pt>
                <c:pt idx="14">
                  <c:v>67.86</c:v>
                </c:pt>
                <c:pt idx="15">
                  <c:v>53.2</c:v>
                </c:pt>
                <c:pt idx="16">
                  <c:v>51.76</c:v>
                </c:pt>
                <c:pt idx="17">
                  <c:v>49.85</c:v>
                </c:pt>
                <c:pt idx="18">
                  <c:v>51.98</c:v>
                </c:pt>
                <c:pt idx="19">
                  <c:v>49.16</c:v>
                </c:pt>
                <c:pt idx="20">
                  <c:v>49.6</c:v>
                </c:pt>
                <c:pt idx="21">
                  <c:v>50.2</c:v>
                </c:pt>
                <c:pt idx="22">
                  <c:v>51.3</c:v>
                </c:pt>
                <c:pt idx="23">
                  <c:v>51.6</c:v>
                </c:pt>
                <c:pt idx="24">
                  <c:v>51.51</c:v>
                </c:pt>
                <c:pt idx="25">
                  <c:v>49.5</c:v>
                </c:pt>
                <c:pt idx="26">
                  <c:v>49.05</c:v>
                </c:pt>
                <c:pt idx="27">
                  <c:v>52.7</c:v>
                </c:pt>
                <c:pt idx="28">
                  <c:v>51.65</c:v>
                </c:pt>
                <c:pt idx="29">
                  <c:v>50.05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D-4A84-B33A-8BDC7D0AE29B}"/>
            </c:ext>
          </c:extLst>
        </c:ser>
        <c:ser>
          <c:idx val="1"/>
          <c:order val="1"/>
          <c:tx>
            <c:strRef>
              <c:f>'Reversal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66.67</c:v>
                </c:pt>
                <c:pt idx="17">
                  <c:v>50</c:v>
                </c:pt>
                <c:pt idx="18">
                  <c:v>66.67</c:v>
                </c:pt>
                <c:pt idx="19">
                  <c:v>100</c:v>
                </c:pt>
                <c:pt idx="20">
                  <c:v>47.29</c:v>
                </c:pt>
                <c:pt idx="21">
                  <c:v>52.31</c:v>
                </c:pt>
                <c:pt idx="22">
                  <c:v>49.21</c:v>
                </c:pt>
                <c:pt idx="23">
                  <c:v>47.52</c:v>
                </c:pt>
                <c:pt idx="24">
                  <c:v>45.37</c:v>
                </c:pt>
                <c:pt idx="25">
                  <c:v>49.55</c:v>
                </c:pt>
                <c:pt idx="26">
                  <c:v>50.19</c:v>
                </c:pt>
                <c:pt idx="27">
                  <c:v>48.84</c:v>
                </c:pt>
                <c:pt idx="28">
                  <c:v>46.46</c:v>
                </c:pt>
                <c:pt idx="29">
                  <c:v>45.97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D-4A84-B33A-8BDC7D0AE29B}"/>
            </c:ext>
          </c:extLst>
        </c:ser>
        <c:ser>
          <c:idx val="2"/>
          <c:order val="2"/>
          <c:tx>
            <c:strRef>
              <c:f>'Reversal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50.85</c:v>
                </c:pt>
                <c:pt idx="11">
                  <c:v>52.05</c:v>
                </c:pt>
                <c:pt idx="12">
                  <c:v>50.28</c:v>
                </c:pt>
                <c:pt idx="13">
                  <c:v>51.06</c:v>
                </c:pt>
                <c:pt idx="14">
                  <c:v>41.27</c:v>
                </c:pt>
                <c:pt idx="15">
                  <c:v>49.8</c:v>
                </c:pt>
                <c:pt idx="16">
                  <c:v>47.69</c:v>
                </c:pt>
                <c:pt idx="17">
                  <c:v>47.8</c:v>
                </c:pt>
                <c:pt idx="18">
                  <c:v>48.18</c:v>
                </c:pt>
                <c:pt idx="19">
                  <c:v>48.89</c:v>
                </c:pt>
                <c:pt idx="20">
                  <c:v>48.2</c:v>
                </c:pt>
                <c:pt idx="21">
                  <c:v>49.7</c:v>
                </c:pt>
                <c:pt idx="22">
                  <c:v>49.3</c:v>
                </c:pt>
                <c:pt idx="23">
                  <c:v>47</c:v>
                </c:pt>
                <c:pt idx="24">
                  <c:v>48.94</c:v>
                </c:pt>
                <c:pt idx="25">
                  <c:v>50.2</c:v>
                </c:pt>
                <c:pt idx="26">
                  <c:v>50.5</c:v>
                </c:pt>
                <c:pt idx="27">
                  <c:v>49.45</c:v>
                </c:pt>
                <c:pt idx="28">
                  <c:v>48.75</c:v>
                </c:pt>
                <c:pt idx="29">
                  <c:v>48.72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D-4A84-B33A-8BDC7D0AE29B}"/>
            </c:ext>
          </c:extLst>
        </c:ser>
        <c:ser>
          <c:idx val="3"/>
          <c:order val="3"/>
          <c:tx>
            <c:strRef>
              <c:f>'Reversal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48.63</c:v>
                </c:pt>
                <c:pt idx="11">
                  <c:v>48.53</c:v>
                </c:pt>
                <c:pt idx="12">
                  <c:v>56.52</c:v>
                </c:pt>
                <c:pt idx="13">
                  <c:v>58.21</c:v>
                </c:pt>
                <c:pt idx="14">
                  <c:v>70.239999999999995</c:v>
                </c:pt>
                <c:pt idx="15">
                  <c:v>50</c:v>
                </c:pt>
                <c:pt idx="16">
                  <c:v>51.6</c:v>
                </c:pt>
                <c:pt idx="17">
                  <c:v>47.64</c:v>
                </c:pt>
                <c:pt idx="18">
                  <c:v>50.55</c:v>
                </c:pt>
                <c:pt idx="19">
                  <c:v>45.2</c:v>
                </c:pt>
                <c:pt idx="20">
                  <c:v>49.3</c:v>
                </c:pt>
                <c:pt idx="21">
                  <c:v>51.3</c:v>
                </c:pt>
                <c:pt idx="22">
                  <c:v>46.9</c:v>
                </c:pt>
                <c:pt idx="23">
                  <c:v>51.1</c:v>
                </c:pt>
                <c:pt idx="24">
                  <c:v>47.94</c:v>
                </c:pt>
                <c:pt idx="25">
                  <c:v>48.2</c:v>
                </c:pt>
                <c:pt idx="26">
                  <c:v>48.25</c:v>
                </c:pt>
                <c:pt idx="27">
                  <c:v>49.25</c:v>
                </c:pt>
                <c:pt idx="28">
                  <c:v>51.4</c:v>
                </c:pt>
                <c:pt idx="29">
                  <c:v>50.82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D-4A84-B33A-8BDC7D0A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Accuracy'!$D$40:$D$69</c:f>
              <c:numCache>
                <c:formatCode>General</c:formatCode>
                <c:ptCount val="30"/>
                <c:pt idx="0">
                  <c:v>52</c:v>
                </c:pt>
                <c:pt idx="1">
                  <c:v>46.7</c:v>
                </c:pt>
                <c:pt idx="2">
                  <c:v>48.5</c:v>
                </c:pt>
                <c:pt idx="3">
                  <c:v>46.8</c:v>
                </c:pt>
                <c:pt idx="4">
                  <c:v>46.5</c:v>
                </c:pt>
                <c:pt idx="5">
                  <c:v>56.9</c:v>
                </c:pt>
                <c:pt idx="6">
                  <c:v>52.1</c:v>
                </c:pt>
                <c:pt idx="7">
                  <c:v>49.1</c:v>
                </c:pt>
                <c:pt idx="8">
                  <c:v>45.7</c:v>
                </c:pt>
                <c:pt idx="9">
                  <c:v>41.3</c:v>
                </c:pt>
                <c:pt idx="10">
                  <c:v>61.8</c:v>
                </c:pt>
                <c:pt idx="11">
                  <c:v>54</c:v>
                </c:pt>
                <c:pt idx="12">
                  <c:v>49.8</c:v>
                </c:pt>
                <c:pt idx="13">
                  <c:v>45.9</c:v>
                </c:pt>
                <c:pt idx="14">
                  <c:v>41.4</c:v>
                </c:pt>
                <c:pt idx="15">
                  <c:v>58.1</c:v>
                </c:pt>
                <c:pt idx="16">
                  <c:v>52.9</c:v>
                </c:pt>
                <c:pt idx="17">
                  <c:v>47.3</c:v>
                </c:pt>
                <c:pt idx="18">
                  <c:v>43.5</c:v>
                </c:pt>
                <c:pt idx="19">
                  <c:v>40.4</c:v>
                </c:pt>
                <c:pt idx="20">
                  <c:v>55.9</c:v>
                </c:pt>
                <c:pt idx="21">
                  <c:v>51.2</c:v>
                </c:pt>
                <c:pt idx="22">
                  <c:v>43.4</c:v>
                </c:pt>
                <c:pt idx="23">
                  <c:v>43.4</c:v>
                </c:pt>
                <c:pt idx="24">
                  <c:v>40.6</c:v>
                </c:pt>
                <c:pt idx="25">
                  <c:v>51.4</c:v>
                </c:pt>
                <c:pt idx="26">
                  <c:v>50.6</c:v>
                </c:pt>
                <c:pt idx="27">
                  <c:v>45.6</c:v>
                </c:pt>
                <c:pt idx="28">
                  <c:v>45.2</c:v>
                </c:pt>
                <c:pt idx="29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0-43D6-808E-FC4EF5C9BFF0}"/>
            </c:ext>
          </c:extLst>
        </c:ser>
        <c:ser>
          <c:idx val="1"/>
          <c:order val="1"/>
          <c:tx>
            <c:strRef>
              <c:f>'Reversal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Accuracy'!$E$40:$E$69</c:f>
              <c:numCache>
                <c:formatCode>General</c:formatCode>
                <c:ptCount val="30"/>
                <c:pt idx="0">
                  <c:v>52.6</c:v>
                </c:pt>
                <c:pt idx="1">
                  <c:v>47.4</c:v>
                </c:pt>
                <c:pt idx="2">
                  <c:v>47.5</c:v>
                </c:pt>
                <c:pt idx="3">
                  <c:v>48</c:v>
                </c:pt>
                <c:pt idx="4">
                  <c:v>46.6</c:v>
                </c:pt>
                <c:pt idx="5">
                  <c:v>59</c:v>
                </c:pt>
                <c:pt idx="6">
                  <c:v>46.4</c:v>
                </c:pt>
                <c:pt idx="7">
                  <c:v>41</c:v>
                </c:pt>
                <c:pt idx="8">
                  <c:v>40.5</c:v>
                </c:pt>
                <c:pt idx="9">
                  <c:v>38.5</c:v>
                </c:pt>
                <c:pt idx="10">
                  <c:v>56.1</c:v>
                </c:pt>
                <c:pt idx="11">
                  <c:v>48.3</c:v>
                </c:pt>
                <c:pt idx="12">
                  <c:v>45.3</c:v>
                </c:pt>
                <c:pt idx="13">
                  <c:v>44.2</c:v>
                </c:pt>
                <c:pt idx="14">
                  <c:v>42.2</c:v>
                </c:pt>
                <c:pt idx="15">
                  <c:v>53.5</c:v>
                </c:pt>
                <c:pt idx="16">
                  <c:v>53.2</c:v>
                </c:pt>
                <c:pt idx="17">
                  <c:v>47.1</c:v>
                </c:pt>
                <c:pt idx="18">
                  <c:v>47.2</c:v>
                </c:pt>
                <c:pt idx="19">
                  <c:v>43.7</c:v>
                </c:pt>
                <c:pt idx="20">
                  <c:v>49</c:v>
                </c:pt>
                <c:pt idx="21">
                  <c:v>51.9</c:v>
                </c:pt>
                <c:pt idx="22">
                  <c:v>49.3</c:v>
                </c:pt>
                <c:pt idx="23">
                  <c:v>48.1</c:v>
                </c:pt>
                <c:pt idx="24">
                  <c:v>47.1</c:v>
                </c:pt>
                <c:pt idx="25">
                  <c:v>48.1</c:v>
                </c:pt>
                <c:pt idx="26">
                  <c:v>51.9</c:v>
                </c:pt>
                <c:pt idx="27">
                  <c:v>49</c:v>
                </c:pt>
                <c:pt idx="28">
                  <c:v>48.2</c:v>
                </c:pt>
                <c:pt idx="29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0-43D6-808E-FC4EF5C9BFF0}"/>
            </c:ext>
          </c:extLst>
        </c:ser>
        <c:ser>
          <c:idx val="2"/>
          <c:order val="2"/>
          <c:tx>
            <c:strRef>
              <c:f>'Reversal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Accuracy'!$F$40:$F$69</c:f>
              <c:numCache>
                <c:formatCode>General</c:formatCode>
                <c:ptCount val="30"/>
                <c:pt idx="0">
                  <c:v>51</c:v>
                </c:pt>
                <c:pt idx="1">
                  <c:v>50</c:v>
                </c:pt>
                <c:pt idx="2">
                  <c:v>49.7</c:v>
                </c:pt>
                <c:pt idx="3">
                  <c:v>51.7</c:v>
                </c:pt>
                <c:pt idx="4">
                  <c:v>48.1</c:v>
                </c:pt>
                <c:pt idx="5">
                  <c:v>51.6</c:v>
                </c:pt>
                <c:pt idx="6">
                  <c:v>51</c:v>
                </c:pt>
                <c:pt idx="7">
                  <c:v>49.2</c:v>
                </c:pt>
                <c:pt idx="8">
                  <c:v>49.4</c:v>
                </c:pt>
                <c:pt idx="9">
                  <c:v>51.1</c:v>
                </c:pt>
                <c:pt idx="10">
                  <c:v>51.9</c:v>
                </c:pt>
                <c:pt idx="11">
                  <c:v>49.1</c:v>
                </c:pt>
                <c:pt idx="12">
                  <c:v>51.8</c:v>
                </c:pt>
                <c:pt idx="13">
                  <c:v>49</c:v>
                </c:pt>
                <c:pt idx="14">
                  <c:v>52.2</c:v>
                </c:pt>
                <c:pt idx="15">
                  <c:v>49.2</c:v>
                </c:pt>
                <c:pt idx="16">
                  <c:v>49.2</c:v>
                </c:pt>
                <c:pt idx="17">
                  <c:v>49.9</c:v>
                </c:pt>
                <c:pt idx="18">
                  <c:v>47.8</c:v>
                </c:pt>
                <c:pt idx="19">
                  <c:v>51.3</c:v>
                </c:pt>
                <c:pt idx="20">
                  <c:v>48.3</c:v>
                </c:pt>
                <c:pt idx="21">
                  <c:v>49.6</c:v>
                </c:pt>
                <c:pt idx="22">
                  <c:v>50.5</c:v>
                </c:pt>
                <c:pt idx="23">
                  <c:v>49.1</c:v>
                </c:pt>
                <c:pt idx="24">
                  <c:v>51.3</c:v>
                </c:pt>
                <c:pt idx="25">
                  <c:v>49.6</c:v>
                </c:pt>
                <c:pt idx="26">
                  <c:v>50.5</c:v>
                </c:pt>
                <c:pt idx="27">
                  <c:v>49.7</c:v>
                </c:pt>
                <c:pt idx="28">
                  <c:v>48.3</c:v>
                </c:pt>
                <c:pt idx="29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0-43D6-808E-FC4EF5C9BFF0}"/>
            </c:ext>
          </c:extLst>
        </c:ser>
        <c:ser>
          <c:idx val="3"/>
          <c:order val="3"/>
          <c:tx>
            <c:strRef>
              <c:f>'Reversal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Accuracy'!$G$40:$G$69</c:f>
              <c:numCache>
                <c:formatCode>General</c:formatCode>
                <c:ptCount val="30"/>
                <c:pt idx="0">
                  <c:v>50.6</c:v>
                </c:pt>
                <c:pt idx="1">
                  <c:v>46.6</c:v>
                </c:pt>
                <c:pt idx="2">
                  <c:v>49.5</c:v>
                </c:pt>
                <c:pt idx="3">
                  <c:v>48.6</c:v>
                </c:pt>
                <c:pt idx="4">
                  <c:v>46.4</c:v>
                </c:pt>
                <c:pt idx="5">
                  <c:v>56.9</c:v>
                </c:pt>
                <c:pt idx="6">
                  <c:v>53.2</c:v>
                </c:pt>
                <c:pt idx="7">
                  <c:v>48.6</c:v>
                </c:pt>
                <c:pt idx="8">
                  <c:v>46.8</c:v>
                </c:pt>
                <c:pt idx="9">
                  <c:v>43.1</c:v>
                </c:pt>
                <c:pt idx="10">
                  <c:v>63.3</c:v>
                </c:pt>
                <c:pt idx="11">
                  <c:v>52.9</c:v>
                </c:pt>
                <c:pt idx="12">
                  <c:v>51.4</c:v>
                </c:pt>
                <c:pt idx="13">
                  <c:v>47.5</c:v>
                </c:pt>
                <c:pt idx="14">
                  <c:v>41.5</c:v>
                </c:pt>
                <c:pt idx="15">
                  <c:v>60.8</c:v>
                </c:pt>
                <c:pt idx="16">
                  <c:v>53.8</c:v>
                </c:pt>
                <c:pt idx="17">
                  <c:v>50.1</c:v>
                </c:pt>
                <c:pt idx="18">
                  <c:v>47.3</c:v>
                </c:pt>
                <c:pt idx="19">
                  <c:v>42.9</c:v>
                </c:pt>
                <c:pt idx="20">
                  <c:v>55.5</c:v>
                </c:pt>
                <c:pt idx="21">
                  <c:v>52.2</c:v>
                </c:pt>
                <c:pt idx="22">
                  <c:v>46.4</c:v>
                </c:pt>
                <c:pt idx="23">
                  <c:v>45.4</c:v>
                </c:pt>
                <c:pt idx="24">
                  <c:v>42.2</c:v>
                </c:pt>
                <c:pt idx="25">
                  <c:v>52.6</c:v>
                </c:pt>
                <c:pt idx="26">
                  <c:v>52</c:v>
                </c:pt>
                <c:pt idx="27">
                  <c:v>48.5</c:v>
                </c:pt>
                <c:pt idx="28">
                  <c:v>47.1</c:v>
                </c:pt>
                <c:pt idx="29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0-43D6-808E-FC4EF5C9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Pattern Matching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Accuracy'!$D$4:$D$33</c:f>
              <c:numCache>
                <c:formatCode>General</c:formatCode>
                <c:ptCount val="30"/>
                <c:pt idx="0">
                  <c:v>48.43</c:v>
                </c:pt>
                <c:pt idx="1">
                  <c:v>51.04</c:v>
                </c:pt>
                <c:pt idx="2">
                  <c:v>48.47</c:v>
                </c:pt>
                <c:pt idx="3">
                  <c:v>50.33</c:v>
                </c:pt>
                <c:pt idx="4">
                  <c:v>47.96</c:v>
                </c:pt>
                <c:pt idx="5">
                  <c:v>57.17</c:v>
                </c:pt>
                <c:pt idx="6">
                  <c:v>61.87</c:v>
                </c:pt>
                <c:pt idx="7">
                  <c:v>58.17</c:v>
                </c:pt>
                <c:pt idx="8">
                  <c:v>61.86</c:v>
                </c:pt>
                <c:pt idx="9">
                  <c:v>59.79</c:v>
                </c:pt>
                <c:pt idx="10">
                  <c:v>83.5</c:v>
                </c:pt>
                <c:pt idx="11">
                  <c:v>82.98</c:v>
                </c:pt>
                <c:pt idx="12">
                  <c:v>87.09</c:v>
                </c:pt>
                <c:pt idx="13">
                  <c:v>87.16</c:v>
                </c:pt>
                <c:pt idx="14">
                  <c:v>87.41</c:v>
                </c:pt>
                <c:pt idx="15">
                  <c:v>79.900000000000006</c:v>
                </c:pt>
                <c:pt idx="16">
                  <c:v>83.1</c:v>
                </c:pt>
                <c:pt idx="17">
                  <c:v>81</c:v>
                </c:pt>
                <c:pt idx="18">
                  <c:v>81.400000000000006</c:v>
                </c:pt>
                <c:pt idx="19">
                  <c:v>82</c:v>
                </c:pt>
                <c:pt idx="20">
                  <c:v>93.5</c:v>
                </c:pt>
                <c:pt idx="21">
                  <c:v>92.7</c:v>
                </c:pt>
                <c:pt idx="22">
                  <c:v>93.5</c:v>
                </c:pt>
                <c:pt idx="23">
                  <c:v>94.2</c:v>
                </c:pt>
                <c:pt idx="24">
                  <c:v>94.4</c:v>
                </c:pt>
                <c:pt idx="25">
                  <c:v>94.3</c:v>
                </c:pt>
                <c:pt idx="26">
                  <c:v>92.8</c:v>
                </c:pt>
                <c:pt idx="27">
                  <c:v>94.1</c:v>
                </c:pt>
                <c:pt idx="28">
                  <c:v>94.7</c:v>
                </c:pt>
                <c:pt idx="29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F-483B-948F-8884633BCD11}"/>
            </c:ext>
          </c:extLst>
        </c:ser>
        <c:ser>
          <c:idx val="1"/>
          <c:order val="1"/>
          <c:tx>
            <c:strRef>
              <c:f>'Pattern_Matching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Accuracy'!$E$4:$E$33</c:f>
              <c:numCache>
                <c:formatCode>General</c:formatCode>
                <c:ptCount val="30"/>
                <c:pt idx="0">
                  <c:v>44.12</c:v>
                </c:pt>
                <c:pt idx="1">
                  <c:v>50</c:v>
                </c:pt>
                <c:pt idx="2">
                  <c:v>48.32</c:v>
                </c:pt>
                <c:pt idx="3">
                  <c:v>55.17</c:v>
                </c:pt>
                <c:pt idx="4">
                  <c:v>64.91</c:v>
                </c:pt>
                <c:pt idx="5">
                  <c:v>61.78</c:v>
                </c:pt>
                <c:pt idx="6">
                  <c:v>59.86</c:v>
                </c:pt>
                <c:pt idx="7">
                  <c:v>62.45</c:v>
                </c:pt>
                <c:pt idx="8">
                  <c:v>66.91</c:v>
                </c:pt>
                <c:pt idx="9">
                  <c:v>69.959999999999994</c:v>
                </c:pt>
                <c:pt idx="10">
                  <c:v>55.6</c:v>
                </c:pt>
                <c:pt idx="11">
                  <c:v>54.72</c:v>
                </c:pt>
                <c:pt idx="12">
                  <c:v>57.78</c:v>
                </c:pt>
                <c:pt idx="13">
                  <c:v>55.8</c:v>
                </c:pt>
                <c:pt idx="14">
                  <c:v>57.9</c:v>
                </c:pt>
                <c:pt idx="15">
                  <c:v>51.69</c:v>
                </c:pt>
                <c:pt idx="16">
                  <c:v>52.24</c:v>
                </c:pt>
                <c:pt idx="17">
                  <c:v>54.92</c:v>
                </c:pt>
                <c:pt idx="18">
                  <c:v>54.31</c:v>
                </c:pt>
                <c:pt idx="19">
                  <c:v>57.47</c:v>
                </c:pt>
                <c:pt idx="20">
                  <c:v>50.92</c:v>
                </c:pt>
                <c:pt idx="21">
                  <c:v>53.19</c:v>
                </c:pt>
                <c:pt idx="22">
                  <c:v>53.64</c:v>
                </c:pt>
                <c:pt idx="23">
                  <c:v>52.83</c:v>
                </c:pt>
                <c:pt idx="24">
                  <c:v>55.47</c:v>
                </c:pt>
                <c:pt idx="25">
                  <c:v>50.51</c:v>
                </c:pt>
                <c:pt idx="26">
                  <c:v>51.07</c:v>
                </c:pt>
                <c:pt idx="27">
                  <c:v>52.39</c:v>
                </c:pt>
                <c:pt idx="28">
                  <c:v>50.2</c:v>
                </c:pt>
                <c:pt idx="29">
                  <c:v>51.93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F-483B-948F-8884633BCD11}"/>
            </c:ext>
          </c:extLst>
        </c:ser>
        <c:ser>
          <c:idx val="2"/>
          <c:order val="2"/>
          <c:tx>
            <c:strRef>
              <c:f>'Pattern_Matching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Accuracy'!$F$4:$F$33</c:f>
              <c:numCache>
                <c:formatCode>General</c:formatCode>
                <c:ptCount val="30"/>
                <c:pt idx="0">
                  <c:v>52.21</c:v>
                </c:pt>
                <c:pt idx="1">
                  <c:v>51.77</c:v>
                </c:pt>
                <c:pt idx="2">
                  <c:v>50.82</c:v>
                </c:pt>
                <c:pt idx="3">
                  <c:v>52.04</c:v>
                </c:pt>
                <c:pt idx="4">
                  <c:v>50.5</c:v>
                </c:pt>
                <c:pt idx="5">
                  <c:v>49.44</c:v>
                </c:pt>
                <c:pt idx="6">
                  <c:v>49.59</c:v>
                </c:pt>
                <c:pt idx="7">
                  <c:v>52.31</c:v>
                </c:pt>
                <c:pt idx="8">
                  <c:v>48.59</c:v>
                </c:pt>
                <c:pt idx="9">
                  <c:v>50.4</c:v>
                </c:pt>
                <c:pt idx="10">
                  <c:v>45.9</c:v>
                </c:pt>
                <c:pt idx="11">
                  <c:v>47.9</c:v>
                </c:pt>
                <c:pt idx="12">
                  <c:v>50.9</c:v>
                </c:pt>
                <c:pt idx="13">
                  <c:v>50</c:v>
                </c:pt>
                <c:pt idx="14">
                  <c:v>48.1</c:v>
                </c:pt>
                <c:pt idx="15">
                  <c:v>49.7</c:v>
                </c:pt>
                <c:pt idx="16">
                  <c:v>49.4</c:v>
                </c:pt>
                <c:pt idx="17">
                  <c:v>51.6</c:v>
                </c:pt>
                <c:pt idx="18">
                  <c:v>48.8</c:v>
                </c:pt>
                <c:pt idx="19">
                  <c:v>49.2</c:v>
                </c:pt>
                <c:pt idx="20">
                  <c:v>50.6</c:v>
                </c:pt>
                <c:pt idx="21">
                  <c:v>48.3</c:v>
                </c:pt>
                <c:pt idx="22">
                  <c:v>50.6</c:v>
                </c:pt>
                <c:pt idx="23">
                  <c:v>48.2</c:v>
                </c:pt>
                <c:pt idx="24">
                  <c:v>47.8</c:v>
                </c:pt>
                <c:pt idx="25">
                  <c:v>51.8</c:v>
                </c:pt>
                <c:pt idx="26">
                  <c:v>49.2</c:v>
                </c:pt>
                <c:pt idx="27">
                  <c:v>50.7</c:v>
                </c:pt>
                <c:pt idx="28">
                  <c:v>50.9</c:v>
                </c:pt>
                <c:pt idx="29">
                  <c:v>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F-483B-948F-8884633BCD11}"/>
            </c:ext>
          </c:extLst>
        </c:ser>
        <c:ser>
          <c:idx val="3"/>
          <c:order val="3"/>
          <c:tx>
            <c:strRef>
              <c:f>'Pattern_Matching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Accuracy'!$G$4:$G$33</c:f>
              <c:numCache>
                <c:formatCode>General</c:formatCode>
                <c:ptCount val="30"/>
                <c:pt idx="0">
                  <c:v>51.54</c:v>
                </c:pt>
                <c:pt idx="1">
                  <c:v>51.71</c:v>
                </c:pt>
                <c:pt idx="2">
                  <c:v>48.97</c:v>
                </c:pt>
                <c:pt idx="3">
                  <c:v>52.73</c:v>
                </c:pt>
                <c:pt idx="4">
                  <c:v>46.79</c:v>
                </c:pt>
                <c:pt idx="5">
                  <c:v>67.88</c:v>
                </c:pt>
                <c:pt idx="6">
                  <c:v>67.760000000000005</c:v>
                </c:pt>
                <c:pt idx="7">
                  <c:v>67.319999999999993</c:v>
                </c:pt>
                <c:pt idx="8">
                  <c:v>69.8</c:v>
                </c:pt>
                <c:pt idx="9">
                  <c:v>70.36</c:v>
                </c:pt>
                <c:pt idx="10">
                  <c:v>75</c:v>
                </c:pt>
                <c:pt idx="11">
                  <c:v>77.099999999999994</c:v>
                </c:pt>
                <c:pt idx="12">
                  <c:v>78.900000000000006</c:v>
                </c:pt>
                <c:pt idx="13">
                  <c:v>78.8</c:v>
                </c:pt>
                <c:pt idx="14">
                  <c:v>83.9</c:v>
                </c:pt>
                <c:pt idx="15">
                  <c:v>82.6</c:v>
                </c:pt>
                <c:pt idx="16">
                  <c:v>81.2</c:v>
                </c:pt>
                <c:pt idx="17">
                  <c:v>81.7</c:v>
                </c:pt>
                <c:pt idx="18">
                  <c:v>77.900000000000006</c:v>
                </c:pt>
                <c:pt idx="19">
                  <c:v>79.2</c:v>
                </c:pt>
                <c:pt idx="20">
                  <c:v>93.3</c:v>
                </c:pt>
                <c:pt idx="21">
                  <c:v>92.7</c:v>
                </c:pt>
                <c:pt idx="22">
                  <c:v>93.5</c:v>
                </c:pt>
                <c:pt idx="23">
                  <c:v>94.2</c:v>
                </c:pt>
                <c:pt idx="24">
                  <c:v>94.7</c:v>
                </c:pt>
                <c:pt idx="25">
                  <c:v>93.8</c:v>
                </c:pt>
                <c:pt idx="26">
                  <c:v>92.8</c:v>
                </c:pt>
                <c:pt idx="27">
                  <c:v>93.2</c:v>
                </c:pt>
                <c:pt idx="28">
                  <c:v>95.2</c:v>
                </c:pt>
                <c:pt idx="29">
                  <c:v>94.1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F-483B-948F-8884633BC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Accuracy'!$D$76:$D$105</c:f>
              <c:numCache>
                <c:formatCode>General</c:formatCode>
                <c:ptCount val="30"/>
                <c:pt idx="0">
                  <c:v>61.2</c:v>
                </c:pt>
                <c:pt idx="1">
                  <c:v>47.3</c:v>
                </c:pt>
                <c:pt idx="2">
                  <c:v>46.4</c:v>
                </c:pt>
                <c:pt idx="3">
                  <c:v>42.3</c:v>
                </c:pt>
                <c:pt idx="4">
                  <c:v>42</c:v>
                </c:pt>
                <c:pt idx="5">
                  <c:v>63.4</c:v>
                </c:pt>
                <c:pt idx="6">
                  <c:v>50.8</c:v>
                </c:pt>
                <c:pt idx="7">
                  <c:v>46.9</c:v>
                </c:pt>
                <c:pt idx="8">
                  <c:v>42.7</c:v>
                </c:pt>
                <c:pt idx="9">
                  <c:v>39.6</c:v>
                </c:pt>
                <c:pt idx="10">
                  <c:v>63</c:v>
                </c:pt>
                <c:pt idx="11">
                  <c:v>48.3</c:v>
                </c:pt>
                <c:pt idx="12">
                  <c:v>44.4</c:v>
                </c:pt>
                <c:pt idx="13">
                  <c:v>41.8</c:v>
                </c:pt>
                <c:pt idx="14">
                  <c:v>36.299999999999997</c:v>
                </c:pt>
                <c:pt idx="15">
                  <c:v>58.7</c:v>
                </c:pt>
                <c:pt idx="16">
                  <c:v>48.6</c:v>
                </c:pt>
                <c:pt idx="17">
                  <c:v>44.1</c:v>
                </c:pt>
                <c:pt idx="18">
                  <c:v>39.9</c:v>
                </c:pt>
                <c:pt idx="19">
                  <c:v>37.9</c:v>
                </c:pt>
                <c:pt idx="20">
                  <c:v>56.6</c:v>
                </c:pt>
                <c:pt idx="21">
                  <c:v>45.2</c:v>
                </c:pt>
                <c:pt idx="22">
                  <c:v>40.1</c:v>
                </c:pt>
                <c:pt idx="23">
                  <c:v>39</c:v>
                </c:pt>
                <c:pt idx="24">
                  <c:v>37.299999999999997</c:v>
                </c:pt>
                <c:pt idx="25">
                  <c:v>54.8</c:v>
                </c:pt>
                <c:pt idx="26">
                  <c:v>50.5</c:v>
                </c:pt>
                <c:pt idx="27">
                  <c:v>43.1</c:v>
                </c:pt>
                <c:pt idx="28">
                  <c:v>42.4</c:v>
                </c:pt>
                <c:pt idx="29">
                  <c:v>40.1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9-44D8-A146-CFFB69524733}"/>
            </c:ext>
          </c:extLst>
        </c:ser>
        <c:ser>
          <c:idx val="1"/>
          <c:order val="1"/>
          <c:tx>
            <c:strRef>
              <c:f>'Reversal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Accuracy'!$E$76:$E$105</c:f>
              <c:numCache>
                <c:formatCode>General</c:formatCode>
                <c:ptCount val="30"/>
                <c:pt idx="0">
                  <c:v>61.1</c:v>
                </c:pt>
                <c:pt idx="1">
                  <c:v>47.4</c:v>
                </c:pt>
                <c:pt idx="2">
                  <c:v>45.5</c:v>
                </c:pt>
                <c:pt idx="3">
                  <c:v>43.8</c:v>
                </c:pt>
                <c:pt idx="4">
                  <c:v>41.3</c:v>
                </c:pt>
                <c:pt idx="5">
                  <c:v>65.5</c:v>
                </c:pt>
                <c:pt idx="6">
                  <c:v>46.1</c:v>
                </c:pt>
                <c:pt idx="7">
                  <c:v>44.3</c:v>
                </c:pt>
                <c:pt idx="8">
                  <c:v>41.4</c:v>
                </c:pt>
                <c:pt idx="9">
                  <c:v>40</c:v>
                </c:pt>
                <c:pt idx="10">
                  <c:v>58</c:v>
                </c:pt>
                <c:pt idx="11">
                  <c:v>47.3</c:v>
                </c:pt>
                <c:pt idx="12">
                  <c:v>42.2</c:v>
                </c:pt>
                <c:pt idx="13">
                  <c:v>38.799999999999997</c:v>
                </c:pt>
                <c:pt idx="14">
                  <c:v>38.9</c:v>
                </c:pt>
                <c:pt idx="15">
                  <c:v>57.7</c:v>
                </c:pt>
                <c:pt idx="16">
                  <c:v>49.4</c:v>
                </c:pt>
                <c:pt idx="17">
                  <c:v>47.2</c:v>
                </c:pt>
                <c:pt idx="18">
                  <c:v>41</c:v>
                </c:pt>
                <c:pt idx="19">
                  <c:v>38.200000000000003</c:v>
                </c:pt>
                <c:pt idx="20">
                  <c:v>49.5</c:v>
                </c:pt>
                <c:pt idx="21">
                  <c:v>52.6</c:v>
                </c:pt>
                <c:pt idx="22">
                  <c:v>48.8</c:v>
                </c:pt>
                <c:pt idx="23">
                  <c:v>48.1</c:v>
                </c:pt>
                <c:pt idx="24">
                  <c:v>47.4</c:v>
                </c:pt>
                <c:pt idx="25">
                  <c:v>48.2</c:v>
                </c:pt>
                <c:pt idx="26">
                  <c:v>52</c:v>
                </c:pt>
                <c:pt idx="27">
                  <c:v>49.1</c:v>
                </c:pt>
                <c:pt idx="28">
                  <c:v>47.9</c:v>
                </c:pt>
                <c:pt idx="29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9-44D8-A146-CFFB69524733}"/>
            </c:ext>
          </c:extLst>
        </c:ser>
        <c:ser>
          <c:idx val="2"/>
          <c:order val="2"/>
          <c:tx>
            <c:strRef>
              <c:f>'Reversal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Accuracy'!$F$76:$F$105</c:f>
              <c:numCache>
                <c:formatCode>General</c:formatCode>
                <c:ptCount val="30"/>
                <c:pt idx="0">
                  <c:v>53.2</c:v>
                </c:pt>
                <c:pt idx="1">
                  <c:v>51.2</c:v>
                </c:pt>
                <c:pt idx="2">
                  <c:v>50</c:v>
                </c:pt>
                <c:pt idx="3">
                  <c:v>51.4</c:v>
                </c:pt>
                <c:pt idx="4">
                  <c:v>49.5</c:v>
                </c:pt>
                <c:pt idx="5">
                  <c:v>52.7</c:v>
                </c:pt>
                <c:pt idx="6">
                  <c:v>49.6</c:v>
                </c:pt>
                <c:pt idx="7">
                  <c:v>50.2</c:v>
                </c:pt>
                <c:pt idx="8">
                  <c:v>49.8</c:v>
                </c:pt>
                <c:pt idx="9">
                  <c:v>51.3</c:v>
                </c:pt>
                <c:pt idx="10">
                  <c:v>51.7</c:v>
                </c:pt>
                <c:pt idx="11">
                  <c:v>47.5</c:v>
                </c:pt>
                <c:pt idx="12">
                  <c:v>50.7</c:v>
                </c:pt>
                <c:pt idx="13">
                  <c:v>48.6</c:v>
                </c:pt>
                <c:pt idx="14">
                  <c:v>51.3</c:v>
                </c:pt>
                <c:pt idx="15">
                  <c:v>50.4</c:v>
                </c:pt>
                <c:pt idx="16">
                  <c:v>48</c:v>
                </c:pt>
                <c:pt idx="17">
                  <c:v>49.4</c:v>
                </c:pt>
                <c:pt idx="18">
                  <c:v>47.3</c:v>
                </c:pt>
                <c:pt idx="19">
                  <c:v>50.2</c:v>
                </c:pt>
                <c:pt idx="20">
                  <c:v>48.4</c:v>
                </c:pt>
                <c:pt idx="21">
                  <c:v>50</c:v>
                </c:pt>
                <c:pt idx="22">
                  <c:v>49.7</c:v>
                </c:pt>
                <c:pt idx="23">
                  <c:v>47.6</c:v>
                </c:pt>
                <c:pt idx="24">
                  <c:v>52.4</c:v>
                </c:pt>
                <c:pt idx="25">
                  <c:v>50.3</c:v>
                </c:pt>
                <c:pt idx="26">
                  <c:v>50.4</c:v>
                </c:pt>
                <c:pt idx="27">
                  <c:v>48.7</c:v>
                </c:pt>
                <c:pt idx="28">
                  <c:v>49.2</c:v>
                </c:pt>
                <c:pt idx="29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9-44D8-A146-CFFB69524733}"/>
            </c:ext>
          </c:extLst>
        </c:ser>
        <c:ser>
          <c:idx val="3"/>
          <c:order val="3"/>
          <c:tx>
            <c:strRef>
              <c:f>'Reversal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'Reversal Accuracy'!$G$76:$G$105</c:f>
              <c:numCache>
                <c:formatCode>General</c:formatCode>
                <c:ptCount val="30"/>
                <c:pt idx="0">
                  <c:v>63.5</c:v>
                </c:pt>
                <c:pt idx="1">
                  <c:v>47.5</c:v>
                </c:pt>
                <c:pt idx="2">
                  <c:v>45.5</c:v>
                </c:pt>
                <c:pt idx="3">
                  <c:v>43.9</c:v>
                </c:pt>
                <c:pt idx="4">
                  <c:v>41</c:v>
                </c:pt>
                <c:pt idx="5">
                  <c:v>63.3</c:v>
                </c:pt>
                <c:pt idx="6">
                  <c:v>56</c:v>
                </c:pt>
                <c:pt idx="7">
                  <c:v>51.7</c:v>
                </c:pt>
                <c:pt idx="8">
                  <c:v>46.1</c:v>
                </c:pt>
                <c:pt idx="9">
                  <c:v>40.299999999999997</c:v>
                </c:pt>
                <c:pt idx="10">
                  <c:v>67</c:v>
                </c:pt>
                <c:pt idx="11">
                  <c:v>50.3</c:v>
                </c:pt>
                <c:pt idx="12">
                  <c:v>47.6</c:v>
                </c:pt>
                <c:pt idx="13">
                  <c:v>43</c:v>
                </c:pt>
                <c:pt idx="14">
                  <c:v>37.5</c:v>
                </c:pt>
                <c:pt idx="15">
                  <c:v>62</c:v>
                </c:pt>
                <c:pt idx="16">
                  <c:v>50.9</c:v>
                </c:pt>
                <c:pt idx="17">
                  <c:v>46.5</c:v>
                </c:pt>
                <c:pt idx="18">
                  <c:v>45.6</c:v>
                </c:pt>
                <c:pt idx="19">
                  <c:v>39.799999999999997</c:v>
                </c:pt>
                <c:pt idx="20">
                  <c:v>57.4</c:v>
                </c:pt>
                <c:pt idx="21">
                  <c:v>48.9</c:v>
                </c:pt>
                <c:pt idx="22">
                  <c:v>43.2</c:v>
                </c:pt>
                <c:pt idx="23">
                  <c:v>41.8</c:v>
                </c:pt>
                <c:pt idx="24">
                  <c:v>37.9</c:v>
                </c:pt>
                <c:pt idx="25">
                  <c:v>55.9</c:v>
                </c:pt>
                <c:pt idx="26">
                  <c:v>49.9</c:v>
                </c:pt>
                <c:pt idx="27">
                  <c:v>46.5</c:v>
                </c:pt>
                <c:pt idx="28">
                  <c:v>44.8</c:v>
                </c:pt>
                <c:pt idx="29">
                  <c:v>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9-44D8-A146-CFFB6952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47.21</c:v>
                </c:pt>
                <c:pt idx="6">
                  <c:v>52.24</c:v>
                </c:pt>
                <c:pt idx="7">
                  <c:v>53.36</c:v>
                </c:pt>
                <c:pt idx="8">
                  <c:v>55.68</c:v>
                </c:pt>
                <c:pt idx="9">
                  <c:v>51.83</c:v>
                </c:pt>
                <c:pt idx="10">
                  <c:v>55.76</c:v>
                </c:pt>
                <c:pt idx="11">
                  <c:v>52.19</c:v>
                </c:pt>
                <c:pt idx="12">
                  <c:v>50.06</c:v>
                </c:pt>
                <c:pt idx="13">
                  <c:v>54.68</c:v>
                </c:pt>
                <c:pt idx="14">
                  <c:v>52.86</c:v>
                </c:pt>
                <c:pt idx="15">
                  <c:v>53.3</c:v>
                </c:pt>
                <c:pt idx="16">
                  <c:v>49.7</c:v>
                </c:pt>
                <c:pt idx="17">
                  <c:v>52.65</c:v>
                </c:pt>
                <c:pt idx="18">
                  <c:v>53</c:v>
                </c:pt>
                <c:pt idx="19">
                  <c:v>51.8</c:v>
                </c:pt>
                <c:pt idx="20">
                  <c:v>51.7</c:v>
                </c:pt>
                <c:pt idx="21">
                  <c:v>50.3</c:v>
                </c:pt>
                <c:pt idx="22">
                  <c:v>50.6</c:v>
                </c:pt>
                <c:pt idx="23">
                  <c:v>52.2</c:v>
                </c:pt>
                <c:pt idx="24">
                  <c:v>52</c:v>
                </c:pt>
                <c:pt idx="25">
                  <c:v>47.5</c:v>
                </c:pt>
                <c:pt idx="26">
                  <c:v>49.8</c:v>
                </c:pt>
                <c:pt idx="27">
                  <c:v>50.6</c:v>
                </c:pt>
                <c:pt idx="28">
                  <c:v>51.35</c:v>
                </c:pt>
                <c:pt idx="29">
                  <c:v>51.51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CF5-B35E-1E18C085586A}"/>
            </c:ext>
          </c:extLst>
        </c:ser>
        <c:ser>
          <c:idx val="1"/>
          <c:order val="1"/>
          <c:tx>
            <c:strRef>
              <c:f>'Reversal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56.52</c:v>
                </c:pt>
                <c:pt idx="6">
                  <c:v>43.33</c:v>
                </c:pt>
                <c:pt idx="7">
                  <c:v>39.130000000000003</c:v>
                </c:pt>
                <c:pt idx="8">
                  <c:v>45.83</c:v>
                </c:pt>
                <c:pt idx="9">
                  <c:v>63.64</c:v>
                </c:pt>
                <c:pt idx="10">
                  <c:v>47.73</c:v>
                </c:pt>
                <c:pt idx="11">
                  <c:v>52.17</c:v>
                </c:pt>
                <c:pt idx="12">
                  <c:v>47.92</c:v>
                </c:pt>
                <c:pt idx="13">
                  <c:v>50</c:v>
                </c:pt>
                <c:pt idx="14">
                  <c:v>41.76</c:v>
                </c:pt>
                <c:pt idx="15">
                  <c:v>48.35</c:v>
                </c:pt>
                <c:pt idx="16">
                  <c:v>53.32</c:v>
                </c:pt>
                <c:pt idx="17">
                  <c:v>47.34</c:v>
                </c:pt>
                <c:pt idx="18">
                  <c:v>46.1</c:v>
                </c:pt>
                <c:pt idx="19">
                  <c:v>47.54</c:v>
                </c:pt>
                <c:pt idx="20">
                  <c:v>48.04</c:v>
                </c:pt>
                <c:pt idx="21">
                  <c:v>51.88</c:v>
                </c:pt>
                <c:pt idx="22">
                  <c:v>48.52</c:v>
                </c:pt>
                <c:pt idx="23">
                  <c:v>48.07</c:v>
                </c:pt>
                <c:pt idx="24">
                  <c:v>47.63</c:v>
                </c:pt>
                <c:pt idx="25">
                  <c:v>48</c:v>
                </c:pt>
                <c:pt idx="26">
                  <c:v>51.85</c:v>
                </c:pt>
                <c:pt idx="27">
                  <c:v>48.85</c:v>
                </c:pt>
                <c:pt idx="28">
                  <c:v>48.34</c:v>
                </c:pt>
                <c:pt idx="29">
                  <c:v>47.71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CF5-B35E-1E18C085586A}"/>
            </c:ext>
          </c:extLst>
        </c:ser>
        <c:ser>
          <c:idx val="2"/>
          <c:order val="2"/>
          <c:tx>
            <c:strRef>
              <c:f>'Reversal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47.14</c:v>
                </c:pt>
                <c:pt idx="7">
                  <c:v>45.96</c:v>
                </c:pt>
                <c:pt idx="8">
                  <c:v>49.1</c:v>
                </c:pt>
                <c:pt idx="9">
                  <c:v>51.12</c:v>
                </c:pt>
                <c:pt idx="10">
                  <c:v>51.91</c:v>
                </c:pt>
                <c:pt idx="11">
                  <c:v>49.95</c:v>
                </c:pt>
                <c:pt idx="12">
                  <c:v>48.63</c:v>
                </c:pt>
                <c:pt idx="13">
                  <c:v>48.58</c:v>
                </c:pt>
                <c:pt idx="14">
                  <c:v>49.95</c:v>
                </c:pt>
                <c:pt idx="15">
                  <c:v>50.2</c:v>
                </c:pt>
                <c:pt idx="16">
                  <c:v>49.4</c:v>
                </c:pt>
                <c:pt idx="17">
                  <c:v>51.6</c:v>
                </c:pt>
                <c:pt idx="18">
                  <c:v>50.5</c:v>
                </c:pt>
                <c:pt idx="19">
                  <c:v>48.8</c:v>
                </c:pt>
                <c:pt idx="20">
                  <c:v>47.9</c:v>
                </c:pt>
                <c:pt idx="21">
                  <c:v>49.2</c:v>
                </c:pt>
                <c:pt idx="22">
                  <c:v>49.2</c:v>
                </c:pt>
                <c:pt idx="23">
                  <c:v>48.3</c:v>
                </c:pt>
                <c:pt idx="24">
                  <c:v>49.3</c:v>
                </c:pt>
                <c:pt idx="25">
                  <c:v>49.4</c:v>
                </c:pt>
                <c:pt idx="26">
                  <c:v>50.6</c:v>
                </c:pt>
                <c:pt idx="27">
                  <c:v>49.9</c:v>
                </c:pt>
                <c:pt idx="28">
                  <c:v>48.4</c:v>
                </c:pt>
                <c:pt idx="29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CF5-B35E-1E18C085586A}"/>
            </c:ext>
          </c:extLst>
        </c:ser>
        <c:ser>
          <c:idx val="3"/>
          <c:order val="3"/>
          <c:tx>
            <c:strRef>
              <c:f>'Reversal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61.82</c:v>
                </c:pt>
                <c:pt idx="6">
                  <c:v>45.39</c:v>
                </c:pt>
                <c:pt idx="7">
                  <c:v>41.86</c:v>
                </c:pt>
                <c:pt idx="8">
                  <c:v>52.83</c:v>
                </c:pt>
                <c:pt idx="9">
                  <c:v>46.96</c:v>
                </c:pt>
                <c:pt idx="10">
                  <c:v>55.42</c:v>
                </c:pt>
                <c:pt idx="11">
                  <c:v>50.48</c:v>
                </c:pt>
                <c:pt idx="12">
                  <c:v>49.24</c:v>
                </c:pt>
                <c:pt idx="13">
                  <c:v>55.08</c:v>
                </c:pt>
                <c:pt idx="14">
                  <c:v>53.24</c:v>
                </c:pt>
                <c:pt idx="15">
                  <c:v>53.8</c:v>
                </c:pt>
                <c:pt idx="16">
                  <c:v>53.3</c:v>
                </c:pt>
                <c:pt idx="17">
                  <c:v>53.7</c:v>
                </c:pt>
                <c:pt idx="18">
                  <c:v>56.1</c:v>
                </c:pt>
                <c:pt idx="19">
                  <c:v>50.4</c:v>
                </c:pt>
                <c:pt idx="20">
                  <c:v>49.8</c:v>
                </c:pt>
                <c:pt idx="21">
                  <c:v>52.7</c:v>
                </c:pt>
                <c:pt idx="22">
                  <c:v>53.5</c:v>
                </c:pt>
                <c:pt idx="23">
                  <c:v>52.9</c:v>
                </c:pt>
                <c:pt idx="24">
                  <c:v>53.3</c:v>
                </c:pt>
                <c:pt idx="25">
                  <c:v>47.5</c:v>
                </c:pt>
                <c:pt idx="26">
                  <c:v>49.4</c:v>
                </c:pt>
                <c:pt idx="27">
                  <c:v>50.95</c:v>
                </c:pt>
                <c:pt idx="28">
                  <c:v>52.6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9-4CF5-B35E-1E18C0855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Accuracy'!$D$148:$D$177</c:f>
              <c:numCache>
                <c:formatCode>General</c:formatCode>
                <c:ptCount val="30"/>
                <c:pt idx="0">
                  <c:v>56</c:v>
                </c:pt>
                <c:pt idx="1">
                  <c:v>46.4</c:v>
                </c:pt>
                <c:pt idx="2">
                  <c:v>46.9</c:v>
                </c:pt>
                <c:pt idx="3">
                  <c:v>44.7</c:v>
                </c:pt>
                <c:pt idx="4">
                  <c:v>42.94</c:v>
                </c:pt>
                <c:pt idx="5">
                  <c:v>68.400000000000006</c:v>
                </c:pt>
                <c:pt idx="6">
                  <c:v>54.9</c:v>
                </c:pt>
                <c:pt idx="7">
                  <c:v>51.7</c:v>
                </c:pt>
                <c:pt idx="8">
                  <c:v>46.7</c:v>
                </c:pt>
                <c:pt idx="9">
                  <c:v>40.700000000000003</c:v>
                </c:pt>
                <c:pt idx="10">
                  <c:v>68.8</c:v>
                </c:pt>
                <c:pt idx="11">
                  <c:v>53.4</c:v>
                </c:pt>
                <c:pt idx="12">
                  <c:v>49.7</c:v>
                </c:pt>
                <c:pt idx="13">
                  <c:v>47.1</c:v>
                </c:pt>
                <c:pt idx="14">
                  <c:v>40.9</c:v>
                </c:pt>
                <c:pt idx="15">
                  <c:v>63.4</c:v>
                </c:pt>
                <c:pt idx="16">
                  <c:v>52.4</c:v>
                </c:pt>
                <c:pt idx="17">
                  <c:v>48.9</c:v>
                </c:pt>
                <c:pt idx="18">
                  <c:v>44.5</c:v>
                </c:pt>
                <c:pt idx="19">
                  <c:v>41.5</c:v>
                </c:pt>
                <c:pt idx="20">
                  <c:v>59.9</c:v>
                </c:pt>
                <c:pt idx="21">
                  <c:v>50.5</c:v>
                </c:pt>
                <c:pt idx="22">
                  <c:v>44.3</c:v>
                </c:pt>
                <c:pt idx="23">
                  <c:v>42.4</c:v>
                </c:pt>
                <c:pt idx="24">
                  <c:v>40.299999999999997</c:v>
                </c:pt>
                <c:pt idx="25">
                  <c:v>59.5</c:v>
                </c:pt>
                <c:pt idx="26">
                  <c:v>47.2</c:v>
                </c:pt>
                <c:pt idx="27">
                  <c:v>45.7</c:v>
                </c:pt>
                <c:pt idx="28">
                  <c:v>41</c:v>
                </c:pt>
                <c:pt idx="29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9-49E6-81AA-CB07C380B916}"/>
            </c:ext>
          </c:extLst>
        </c:ser>
        <c:ser>
          <c:idx val="1"/>
          <c:order val="1"/>
          <c:tx>
            <c:strRef>
              <c:f>'Reversal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Accuracy'!$E$148:$E$177</c:f>
              <c:numCache>
                <c:formatCode>General</c:formatCode>
                <c:ptCount val="30"/>
                <c:pt idx="0">
                  <c:v>58.7</c:v>
                </c:pt>
                <c:pt idx="1">
                  <c:v>49.9</c:v>
                </c:pt>
                <c:pt idx="2">
                  <c:v>52.9</c:v>
                </c:pt>
                <c:pt idx="3">
                  <c:v>50</c:v>
                </c:pt>
                <c:pt idx="4">
                  <c:v>50</c:v>
                </c:pt>
                <c:pt idx="5">
                  <c:v>58.8</c:v>
                </c:pt>
                <c:pt idx="6">
                  <c:v>45.7</c:v>
                </c:pt>
                <c:pt idx="7">
                  <c:v>45</c:v>
                </c:pt>
                <c:pt idx="8">
                  <c:v>46.4</c:v>
                </c:pt>
                <c:pt idx="9">
                  <c:v>44.2</c:v>
                </c:pt>
                <c:pt idx="10">
                  <c:v>60.7</c:v>
                </c:pt>
                <c:pt idx="11">
                  <c:v>50.6</c:v>
                </c:pt>
                <c:pt idx="12">
                  <c:v>48.3</c:v>
                </c:pt>
                <c:pt idx="13">
                  <c:v>44.8</c:v>
                </c:pt>
                <c:pt idx="14">
                  <c:v>45.2</c:v>
                </c:pt>
                <c:pt idx="15">
                  <c:v>59.4</c:v>
                </c:pt>
                <c:pt idx="16">
                  <c:v>53.4</c:v>
                </c:pt>
                <c:pt idx="17">
                  <c:v>49.1</c:v>
                </c:pt>
                <c:pt idx="18">
                  <c:v>46.2</c:v>
                </c:pt>
                <c:pt idx="19">
                  <c:v>45.2</c:v>
                </c:pt>
                <c:pt idx="20">
                  <c:v>51.4</c:v>
                </c:pt>
                <c:pt idx="21">
                  <c:v>52.8</c:v>
                </c:pt>
                <c:pt idx="22">
                  <c:v>49.2</c:v>
                </c:pt>
                <c:pt idx="23">
                  <c:v>48.5</c:v>
                </c:pt>
                <c:pt idx="24">
                  <c:v>48</c:v>
                </c:pt>
                <c:pt idx="25">
                  <c:v>49</c:v>
                </c:pt>
                <c:pt idx="26">
                  <c:v>52.1</c:v>
                </c:pt>
                <c:pt idx="27">
                  <c:v>48.9</c:v>
                </c:pt>
                <c:pt idx="28">
                  <c:v>48.3</c:v>
                </c:pt>
                <c:pt idx="29">
                  <c:v>47.8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9-49E6-81AA-CB07C380B916}"/>
            </c:ext>
          </c:extLst>
        </c:ser>
        <c:ser>
          <c:idx val="2"/>
          <c:order val="2"/>
          <c:tx>
            <c:strRef>
              <c:f>'Reversal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Accuracy'!$F$148:$F$177</c:f>
              <c:numCache>
                <c:formatCode>General</c:formatCode>
                <c:ptCount val="30"/>
                <c:pt idx="0">
                  <c:v>52.1</c:v>
                </c:pt>
                <c:pt idx="1">
                  <c:v>50.3</c:v>
                </c:pt>
                <c:pt idx="2">
                  <c:v>49.3</c:v>
                </c:pt>
                <c:pt idx="3">
                  <c:v>52</c:v>
                </c:pt>
                <c:pt idx="4">
                  <c:v>49.6</c:v>
                </c:pt>
                <c:pt idx="5">
                  <c:v>50.2</c:v>
                </c:pt>
                <c:pt idx="6">
                  <c:v>52.3</c:v>
                </c:pt>
                <c:pt idx="7">
                  <c:v>49.4</c:v>
                </c:pt>
                <c:pt idx="8">
                  <c:v>48</c:v>
                </c:pt>
                <c:pt idx="9">
                  <c:v>49.9</c:v>
                </c:pt>
                <c:pt idx="10">
                  <c:v>50.1</c:v>
                </c:pt>
                <c:pt idx="11">
                  <c:v>49.9</c:v>
                </c:pt>
                <c:pt idx="12">
                  <c:v>49.5</c:v>
                </c:pt>
                <c:pt idx="13">
                  <c:v>47.2</c:v>
                </c:pt>
                <c:pt idx="14">
                  <c:v>52.8</c:v>
                </c:pt>
                <c:pt idx="15">
                  <c:v>49.9</c:v>
                </c:pt>
                <c:pt idx="16">
                  <c:v>49.8</c:v>
                </c:pt>
                <c:pt idx="17">
                  <c:v>52.6</c:v>
                </c:pt>
                <c:pt idx="18">
                  <c:v>48.2</c:v>
                </c:pt>
                <c:pt idx="19">
                  <c:v>51.3</c:v>
                </c:pt>
                <c:pt idx="20">
                  <c:v>47.6</c:v>
                </c:pt>
                <c:pt idx="21">
                  <c:v>49.8</c:v>
                </c:pt>
                <c:pt idx="22">
                  <c:v>48.4</c:v>
                </c:pt>
                <c:pt idx="23">
                  <c:v>47.1</c:v>
                </c:pt>
                <c:pt idx="24">
                  <c:v>51.3</c:v>
                </c:pt>
                <c:pt idx="25">
                  <c:v>49.9</c:v>
                </c:pt>
                <c:pt idx="26">
                  <c:v>51</c:v>
                </c:pt>
                <c:pt idx="27">
                  <c:v>49.8</c:v>
                </c:pt>
                <c:pt idx="28">
                  <c:v>48.3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9-49E6-81AA-CB07C380B916}"/>
            </c:ext>
          </c:extLst>
        </c:ser>
        <c:ser>
          <c:idx val="3"/>
          <c:order val="3"/>
          <c:tx>
            <c:strRef>
              <c:f>'Reversal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Accuracy'!$G$148:$G$177</c:f>
              <c:numCache>
                <c:formatCode>General</c:formatCode>
                <c:ptCount val="30"/>
                <c:pt idx="0">
                  <c:v>55.3</c:v>
                </c:pt>
                <c:pt idx="1">
                  <c:v>49.3</c:v>
                </c:pt>
                <c:pt idx="2">
                  <c:v>49.7</c:v>
                </c:pt>
                <c:pt idx="3">
                  <c:v>47.3</c:v>
                </c:pt>
                <c:pt idx="4">
                  <c:v>46.3</c:v>
                </c:pt>
                <c:pt idx="5">
                  <c:v>64.8</c:v>
                </c:pt>
                <c:pt idx="6">
                  <c:v>55.5</c:v>
                </c:pt>
                <c:pt idx="7">
                  <c:v>51.7</c:v>
                </c:pt>
                <c:pt idx="8">
                  <c:v>45.9</c:v>
                </c:pt>
                <c:pt idx="9">
                  <c:v>42.4</c:v>
                </c:pt>
                <c:pt idx="10">
                  <c:v>69.400000000000006</c:v>
                </c:pt>
                <c:pt idx="11">
                  <c:v>57.8</c:v>
                </c:pt>
                <c:pt idx="12">
                  <c:v>54</c:v>
                </c:pt>
                <c:pt idx="13">
                  <c:v>47</c:v>
                </c:pt>
                <c:pt idx="14">
                  <c:v>41.2</c:v>
                </c:pt>
                <c:pt idx="15">
                  <c:v>64.5</c:v>
                </c:pt>
                <c:pt idx="16">
                  <c:v>57.7</c:v>
                </c:pt>
                <c:pt idx="17">
                  <c:v>53.5</c:v>
                </c:pt>
                <c:pt idx="18">
                  <c:v>46.9</c:v>
                </c:pt>
                <c:pt idx="19">
                  <c:v>43.4</c:v>
                </c:pt>
                <c:pt idx="20">
                  <c:v>61.3</c:v>
                </c:pt>
                <c:pt idx="21">
                  <c:v>54.2</c:v>
                </c:pt>
                <c:pt idx="22">
                  <c:v>49.4</c:v>
                </c:pt>
                <c:pt idx="23">
                  <c:v>46.3</c:v>
                </c:pt>
                <c:pt idx="24">
                  <c:v>42.5</c:v>
                </c:pt>
                <c:pt idx="25">
                  <c:v>58.1</c:v>
                </c:pt>
                <c:pt idx="26">
                  <c:v>53.8</c:v>
                </c:pt>
                <c:pt idx="27">
                  <c:v>50.2</c:v>
                </c:pt>
                <c:pt idx="28">
                  <c:v>47.8</c:v>
                </c:pt>
                <c:pt idx="29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9-49E6-81AA-CB07C380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Accuracy'!$D$184:$D$213</c:f>
              <c:numCache>
                <c:formatCode>General</c:formatCode>
                <c:ptCount val="30"/>
                <c:pt idx="0">
                  <c:v>52.2</c:v>
                </c:pt>
                <c:pt idx="1">
                  <c:v>46.2</c:v>
                </c:pt>
                <c:pt idx="2">
                  <c:v>49.1</c:v>
                </c:pt>
                <c:pt idx="3">
                  <c:v>47.2</c:v>
                </c:pt>
                <c:pt idx="4">
                  <c:v>47.6</c:v>
                </c:pt>
                <c:pt idx="5">
                  <c:v>76.05</c:v>
                </c:pt>
                <c:pt idx="6">
                  <c:v>69.239999999999995</c:v>
                </c:pt>
                <c:pt idx="7">
                  <c:v>70.84</c:v>
                </c:pt>
                <c:pt idx="8">
                  <c:v>69.459999999999994</c:v>
                </c:pt>
                <c:pt idx="9">
                  <c:v>66.11</c:v>
                </c:pt>
                <c:pt idx="10">
                  <c:v>78.48</c:v>
                </c:pt>
                <c:pt idx="11">
                  <c:v>74</c:v>
                </c:pt>
                <c:pt idx="12">
                  <c:v>73.540000000000006</c:v>
                </c:pt>
                <c:pt idx="13">
                  <c:v>72.66</c:v>
                </c:pt>
                <c:pt idx="14">
                  <c:v>69.13</c:v>
                </c:pt>
                <c:pt idx="15">
                  <c:v>77.28</c:v>
                </c:pt>
                <c:pt idx="16">
                  <c:v>72.72</c:v>
                </c:pt>
                <c:pt idx="17">
                  <c:v>71.41</c:v>
                </c:pt>
                <c:pt idx="18">
                  <c:v>74.66</c:v>
                </c:pt>
                <c:pt idx="19">
                  <c:v>66.33</c:v>
                </c:pt>
                <c:pt idx="20">
                  <c:v>74.8</c:v>
                </c:pt>
                <c:pt idx="21">
                  <c:v>70.84</c:v>
                </c:pt>
                <c:pt idx="22">
                  <c:v>69.63</c:v>
                </c:pt>
                <c:pt idx="23">
                  <c:v>68.5</c:v>
                </c:pt>
                <c:pt idx="24">
                  <c:v>67.48</c:v>
                </c:pt>
                <c:pt idx="25">
                  <c:v>71.37</c:v>
                </c:pt>
                <c:pt idx="26">
                  <c:v>68.17</c:v>
                </c:pt>
                <c:pt idx="27">
                  <c:v>67.78</c:v>
                </c:pt>
                <c:pt idx="28">
                  <c:v>68.260000000000005</c:v>
                </c:pt>
                <c:pt idx="29">
                  <c:v>65.459999999999994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D-4B16-B93B-5C2B49D7D2D5}"/>
            </c:ext>
          </c:extLst>
        </c:ser>
        <c:ser>
          <c:idx val="1"/>
          <c:order val="1"/>
          <c:tx>
            <c:strRef>
              <c:f>'Reversal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Accuracy'!$E$184:$E$213</c:f>
              <c:numCache>
                <c:formatCode>General</c:formatCode>
                <c:ptCount val="30"/>
                <c:pt idx="0">
                  <c:v>52.2</c:v>
                </c:pt>
                <c:pt idx="1">
                  <c:v>46.7</c:v>
                </c:pt>
                <c:pt idx="2">
                  <c:v>48</c:v>
                </c:pt>
                <c:pt idx="3">
                  <c:v>47.4</c:v>
                </c:pt>
                <c:pt idx="4">
                  <c:v>47.2</c:v>
                </c:pt>
                <c:pt idx="5">
                  <c:v>71.11</c:v>
                </c:pt>
                <c:pt idx="6">
                  <c:v>64.92</c:v>
                </c:pt>
                <c:pt idx="7">
                  <c:v>62.04</c:v>
                </c:pt>
                <c:pt idx="8">
                  <c:v>61.05</c:v>
                </c:pt>
                <c:pt idx="9">
                  <c:v>58.3</c:v>
                </c:pt>
                <c:pt idx="10">
                  <c:v>69.64</c:v>
                </c:pt>
                <c:pt idx="11">
                  <c:v>62.62</c:v>
                </c:pt>
                <c:pt idx="12">
                  <c:v>61.38</c:v>
                </c:pt>
                <c:pt idx="13">
                  <c:v>61.27</c:v>
                </c:pt>
                <c:pt idx="14">
                  <c:v>55.08</c:v>
                </c:pt>
                <c:pt idx="15">
                  <c:v>72.44</c:v>
                </c:pt>
                <c:pt idx="16">
                  <c:v>64.48</c:v>
                </c:pt>
                <c:pt idx="17">
                  <c:v>65.97</c:v>
                </c:pt>
                <c:pt idx="18">
                  <c:v>66.040000000000006</c:v>
                </c:pt>
                <c:pt idx="19">
                  <c:v>61.22</c:v>
                </c:pt>
                <c:pt idx="20">
                  <c:v>70.069999999999993</c:v>
                </c:pt>
                <c:pt idx="21">
                  <c:v>66.34</c:v>
                </c:pt>
                <c:pt idx="22">
                  <c:v>63.66</c:v>
                </c:pt>
                <c:pt idx="23">
                  <c:v>64.88</c:v>
                </c:pt>
                <c:pt idx="24">
                  <c:v>56.39</c:v>
                </c:pt>
                <c:pt idx="25">
                  <c:v>66.23</c:v>
                </c:pt>
                <c:pt idx="26">
                  <c:v>62.94</c:v>
                </c:pt>
                <c:pt idx="27">
                  <c:v>53.13</c:v>
                </c:pt>
                <c:pt idx="28">
                  <c:v>59.24</c:v>
                </c:pt>
                <c:pt idx="29">
                  <c:v>57.08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D-4B16-B93B-5C2B49D7D2D5}"/>
            </c:ext>
          </c:extLst>
        </c:ser>
        <c:ser>
          <c:idx val="2"/>
          <c:order val="2"/>
          <c:tx>
            <c:strRef>
              <c:f>'Reversal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Accuracy'!$F$184:$F$213</c:f>
              <c:numCache>
                <c:formatCode>General</c:formatCode>
                <c:ptCount val="30"/>
                <c:pt idx="0">
                  <c:v>51.6</c:v>
                </c:pt>
                <c:pt idx="1">
                  <c:v>49.5</c:v>
                </c:pt>
                <c:pt idx="2">
                  <c:v>49.9</c:v>
                </c:pt>
                <c:pt idx="3">
                  <c:v>51.7</c:v>
                </c:pt>
                <c:pt idx="4">
                  <c:v>47.4</c:v>
                </c:pt>
                <c:pt idx="5">
                  <c:v>53.35</c:v>
                </c:pt>
                <c:pt idx="6">
                  <c:v>46.84</c:v>
                </c:pt>
                <c:pt idx="7">
                  <c:v>48.49</c:v>
                </c:pt>
                <c:pt idx="8">
                  <c:v>50.7</c:v>
                </c:pt>
                <c:pt idx="9">
                  <c:v>54.02</c:v>
                </c:pt>
                <c:pt idx="10">
                  <c:v>52.95</c:v>
                </c:pt>
                <c:pt idx="11">
                  <c:v>47.23</c:v>
                </c:pt>
                <c:pt idx="12">
                  <c:v>49.43</c:v>
                </c:pt>
                <c:pt idx="13">
                  <c:v>50.53</c:v>
                </c:pt>
                <c:pt idx="14">
                  <c:v>54.77</c:v>
                </c:pt>
                <c:pt idx="15">
                  <c:v>52.15</c:v>
                </c:pt>
                <c:pt idx="16">
                  <c:v>45.87</c:v>
                </c:pt>
                <c:pt idx="17">
                  <c:v>49.94</c:v>
                </c:pt>
                <c:pt idx="18">
                  <c:v>48.71</c:v>
                </c:pt>
                <c:pt idx="19">
                  <c:v>54.04</c:v>
                </c:pt>
                <c:pt idx="20">
                  <c:v>52.35</c:v>
                </c:pt>
                <c:pt idx="21">
                  <c:v>49.35</c:v>
                </c:pt>
                <c:pt idx="22">
                  <c:v>51.03</c:v>
                </c:pt>
                <c:pt idx="23">
                  <c:v>49.39</c:v>
                </c:pt>
                <c:pt idx="24">
                  <c:v>45.27</c:v>
                </c:pt>
                <c:pt idx="25">
                  <c:v>52.05</c:v>
                </c:pt>
                <c:pt idx="26">
                  <c:v>47.29</c:v>
                </c:pt>
                <c:pt idx="27">
                  <c:v>52.46</c:v>
                </c:pt>
                <c:pt idx="28">
                  <c:v>49.78</c:v>
                </c:pt>
                <c:pt idx="29">
                  <c:v>49.16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D-4B16-B93B-5C2B49D7D2D5}"/>
            </c:ext>
          </c:extLst>
        </c:ser>
        <c:ser>
          <c:idx val="3"/>
          <c:order val="3"/>
          <c:tx>
            <c:strRef>
              <c:f>'Reversal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Accuracy'!$G$184:$G$213</c:f>
              <c:numCache>
                <c:formatCode>General</c:formatCode>
                <c:ptCount val="30"/>
                <c:pt idx="0">
                  <c:v>51.9</c:v>
                </c:pt>
                <c:pt idx="1">
                  <c:v>47.2</c:v>
                </c:pt>
                <c:pt idx="2">
                  <c:v>49.3</c:v>
                </c:pt>
                <c:pt idx="3">
                  <c:v>48.6</c:v>
                </c:pt>
                <c:pt idx="4">
                  <c:v>47.7</c:v>
                </c:pt>
                <c:pt idx="5">
                  <c:v>74.27</c:v>
                </c:pt>
                <c:pt idx="6">
                  <c:v>70.2</c:v>
                </c:pt>
                <c:pt idx="7">
                  <c:v>70.08</c:v>
                </c:pt>
                <c:pt idx="8">
                  <c:v>71.91</c:v>
                </c:pt>
                <c:pt idx="9">
                  <c:v>65.930000000000007</c:v>
                </c:pt>
                <c:pt idx="10">
                  <c:v>77.3</c:v>
                </c:pt>
                <c:pt idx="11">
                  <c:v>72.87</c:v>
                </c:pt>
                <c:pt idx="12">
                  <c:v>72.95</c:v>
                </c:pt>
                <c:pt idx="13">
                  <c:v>72.86</c:v>
                </c:pt>
                <c:pt idx="14">
                  <c:v>68.150000000000006</c:v>
                </c:pt>
                <c:pt idx="15">
                  <c:v>76.5</c:v>
                </c:pt>
                <c:pt idx="16">
                  <c:v>73.11</c:v>
                </c:pt>
                <c:pt idx="17">
                  <c:v>73.27</c:v>
                </c:pt>
                <c:pt idx="18">
                  <c:v>72.63</c:v>
                </c:pt>
                <c:pt idx="19">
                  <c:v>66.319999999999993</c:v>
                </c:pt>
                <c:pt idx="20">
                  <c:v>74.069999999999993</c:v>
                </c:pt>
                <c:pt idx="21">
                  <c:v>71.17</c:v>
                </c:pt>
                <c:pt idx="22">
                  <c:v>70.95</c:v>
                </c:pt>
                <c:pt idx="23">
                  <c:v>69.790000000000006</c:v>
                </c:pt>
                <c:pt idx="24">
                  <c:v>65.22</c:v>
                </c:pt>
                <c:pt idx="25">
                  <c:v>72.3</c:v>
                </c:pt>
                <c:pt idx="26">
                  <c:v>68.06</c:v>
                </c:pt>
                <c:pt idx="27">
                  <c:v>67.27</c:v>
                </c:pt>
                <c:pt idx="28">
                  <c:v>69.849999999999994</c:v>
                </c:pt>
                <c:pt idx="29">
                  <c:v>67.28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2D-4B16-B93B-5C2B49D7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Reversal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'Reversal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Accuracy'!$D$220:$D$249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50.07</c:v>
                </c:pt>
                <c:pt idx="6">
                  <c:v>51.53</c:v>
                </c:pt>
                <c:pt idx="7">
                  <c:v>48.38</c:v>
                </c:pt>
                <c:pt idx="8">
                  <c:v>47.23</c:v>
                </c:pt>
                <c:pt idx="9">
                  <c:v>51.49</c:v>
                </c:pt>
                <c:pt idx="10">
                  <c:v>49.94</c:v>
                </c:pt>
                <c:pt idx="11">
                  <c:v>47.4</c:v>
                </c:pt>
                <c:pt idx="12">
                  <c:v>47.13</c:v>
                </c:pt>
                <c:pt idx="13">
                  <c:v>45.71</c:v>
                </c:pt>
                <c:pt idx="14">
                  <c:v>47.04</c:v>
                </c:pt>
                <c:pt idx="15">
                  <c:v>48.45</c:v>
                </c:pt>
                <c:pt idx="16">
                  <c:v>47.72</c:v>
                </c:pt>
                <c:pt idx="17">
                  <c:v>48.87</c:v>
                </c:pt>
                <c:pt idx="18">
                  <c:v>45.56</c:v>
                </c:pt>
                <c:pt idx="19">
                  <c:v>50.9</c:v>
                </c:pt>
                <c:pt idx="20">
                  <c:v>48.56</c:v>
                </c:pt>
                <c:pt idx="21">
                  <c:v>48.31</c:v>
                </c:pt>
                <c:pt idx="22">
                  <c:v>48.44</c:v>
                </c:pt>
                <c:pt idx="23">
                  <c:v>50.34</c:v>
                </c:pt>
                <c:pt idx="24">
                  <c:v>44.44</c:v>
                </c:pt>
                <c:pt idx="25">
                  <c:v>47.83</c:v>
                </c:pt>
                <c:pt idx="26">
                  <c:v>49.55</c:v>
                </c:pt>
                <c:pt idx="27">
                  <c:v>48.09</c:v>
                </c:pt>
                <c:pt idx="28">
                  <c:v>43.51</c:v>
                </c:pt>
                <c:pt idx="29">
                  <c:v>41.52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2-4626-B5E3-B1A3F361FC69}"/>
            </c:ext>
          </c:extLst>
        </c:ser>
        <c:ser>
          <c:idx val="1"/>
          <c:order val="1"/>
          <c:tx>
            <c:strRef>
              <c:f>'Reversal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Accuracy'!$E$220:$E$249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47.18</c:v>
                </c:pt>
                <c:pt idx="6">
                  <c:v>53.69</c:v>
                </c:pt>
                <c:pt idx="7">
                  <c:v>45.42</c:v>
                </c:pt>
                <c:pt idx="8">
                  <c:v>46.41</c:v>
                </c:pt>
                <c:pt idx="9">
                  <c:v>45.56</c:v>
                </c:pt>
                <c:pt idx="10">
                  <c:v>48.05</c:v>
                </c:pt>
                <c:pt idx="11">
                  <c:v>51.21</c:v>
                </c:pt>
                <c:pt idx="12">
                  <c:v>46.43</c:v>
                </c:pt>
                <c:pt idx="13">
                  <c:v>45.21</c:v>
                </c:pt>
                <c:pt idx="14">
                  <c:v>44.54</c:v>
                </c:pt>
                <c:pt idx="15">
                  <c:v>47.59</c:v>
                </c:pt>
                <c:pt idx="16">
                  <c:v>51.85</c:v>
                </c:pt>
                <c:pt idx="17">
                  <c:v>47.53</c:v>
                </c:pt>
                <c:pt idx="18">
                  <c:v>46.92</c:v>
                </c:pt>
                <c:pt idx="19">
                  <c:v>49.89</c:v>
                </c:pt>
                <c:pt idx="20">
                  <c:v>47.82</c:v>
                </c:pt>
                <c:pt idx="21">
                  <c:v>49.42</c:v>
                </c:pt>
                <c:pt idx="22">
                  <c:v>47.1</c:v>
                </c:pt>
                <c:pt idx="23">
                  <c:v>45.78</c:v>
                </c:pt>
                <c:pt idx="24">
                  <c:v>47.87</c:v>
                </c:pt>
                <c:pt idx="25">
                  <c:v>48</c:v>
                </c:pt>
                <c:pt idx="26">
                  <c:v>50.53</c:v>
                </c:pt>
                <c:pt idx="27">
                  <c:v>49.02</c:v>
                </c:pt>
                <c:pt idx="28">
                  <c:v>46.03</c:v>
                </c:pt>
                <c:pt idx="29">
                  <c:v>47.14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2-4626-B5E3-B1A3F361FC69}"/>
            </c:ext>
          </c:extLst>
        </c:ser>
        <c:ser>
          <c:idx val="2"/>
          <c:order val="2"/>
          <c:tx>
            <c:strRef>
              <c:f>'Reversal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Accuracy'!$F$220:$F$249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52.63</c:v>
                </c:pt>
                <c:pt idx="6">
                  <c:v>51.02</c:v>
                </c:pt>
                <c:pt idx="7">
                  <c:v>52.55</c:v>
                </c:pt>
                <c:pt idx="8">
                  <c:v>52.44</c:v>
                </c:pt>
                <c:pt idx="9">
                  <c:v>46.21</c:v>
                </c:pt>
                <c:pt idx="10">
                  <c:v>49.26</c:v>
                </c:pt>
                <c:pt idx="11">
                  <c:v>53.5</c:v>
                </c:pt>
                <c:pt idx="12">
                  <c:v>51.25</c:v>
                </c:pt>
                <c:pt idx="13">
                  <c:v>46.99</c:v>
                </c:pt>
                <c:pt idx="14">
                  <c:v>54</c:v>
                </c:pt>
                <c:pt idx="15">
                  <c:v>50.39</c:v>
                </c:pt>
                <c:pt idx="16">
                  <c:v>50.08</c:v>
                </c:pt>
                <c:pt idx="17">
                  <c:v>52.41</c:v>
                </c:pt>
                <c:pt idx="18">
                  <c:v>47.13</c:v>
                </c:pt>
                <c:pt idx="19">
                  <c:v>51.74</c:v>
                </c:pt>
                <c:pt idx="20">
                  <c:v>49.47</c:v>
                </c:pt>
                <c:pt idx="21">
                  <c:v>50.57</c:v>
                </c:pt>
                <c:pt idx="22">
                  <c:v>50.36</c:v>
                </c:pt>
                <c:pt idx="23">
                  <c:v>47.33</c:v>
                </c:pt>
                <c:pt idx="24">
                  <c:v>55.02</c:v>
                </c:pt>
                <c:pt idx="25">
                  <c:v>50.38</c:v>
                </c:pt>
                <c:pt idx="26">
                  <c:v>51</c:v>
                </c:pt>
                <c:pt idx="27">
                  <c:v>50.52</c:v>
                </c:pt>
                <c:pt idx="28">
                  <c:v>48.81</c:v>
                </c:pt>
                <c:pt idx="29">
                  <c:v>53.77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2-4626-B5E3-B1A3F361FC69}"/>
            </c:ext>
          </c:extLst>
        </c:ser>
        <c:ser>
          <c:idx val="3"/>
          <c:order val="3"/>
          <c:tx>
            <c:strRef>
              <c:f>'Reversal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'Reversal Accuracy'!$G$220:$G$249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47.64</c:v>
                </c:pt>
                <c:pt idx="6">
                  <c:v>47.04</c:v>
                </c:pt>
                <c:pt idx="7">
                  <c:v>43.1</c:v>
                </c:pt>
                <c:pt idx="8">
                  <c:v>45.9</c:v>
                </c:pt>
                <c:pt idx="9">
                  <c:v>40.44</c:v>
                </c:pt>
                <c:pt idx="10">
                  <c:v>48.57</c:v>
                </c:pt>
                <c:pt idx="11">
                  <c:v>47.24</c:v>
                </c:pt>
                <c:pt idx="12">
                  <c:v>49.41</c:v>
                </c:pt>
                <c:pt idx="13">
                  <c:v>46.04</c:v>
                </c:pt>
                <c:pt idx="14">
                  <c:v>47.57</c:v>
                </c:pt>
                <c:pt idx="15">
                  <c:v>46.49</c:v>
                </c:pt>
                <c:pt idx="16">
                  <c:v>49.31</c:v>
                </c:pt>
                <c:pt idx="17">
                  <c:v>50.15</c:v>
                </c:pt>
                <c:pt idx="18">
                  <c:v>48.43</c:v>
                </c:pt>
                <c:pt idx="19">
                  <c:v>46.71</c:v>
                </c:pt>
                <c:pt idx="20">
                  <c:v>47.32</c:v>
                </c:pt>
                <c:pt idx="21">
                  <c:v>49.76</c:v>
                </c:pt>
                <c:pt idx="22">
                  <c:v>48.46</c:v>
                </c:pt>
                <c:pt idx="23">
                  <c:v>46.59</c:v>
                </c:pt>
                <c:pt idx="24">
                  <c:v>42.98</c:v>
                </c:pt>
                <c:pt idx="25">
                  <c:v>46.95</c:v>
                </c:pt>
                <c:pt idx="26">
                  <c:v>48.1</c:v>
                </c:pt>
                <c:pt idx="27">
                  <c:v>50.16</c:v>
                </c:pt>
                <c:pt idx="28">
                  <c:v>46.12</c:v>
                </c:pt>
                <c:pt idx="29">
                  <c:v>47.56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2-4626-B5E3-B1A3F361F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Stack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Accuracy'!$D$4:$D$33</c:f>
              <c:numCache>
                <c:formatCode>General</c:formatCode>
                <c:ptCount val="30"/>
                <c:pt idx="0">
                  <c:v>42.86</c:v>
                </c:pt>
                <c:pt idx="1">
                  <c:v>30</c:v>
                </c:pt>
                <c:pt idx="2">
                  <c:v>32.14</c:v>
                </c:pt>
                <c:pt idx="3">
                  <c:v>20</c:v>
                </c:pt>
                <c:pt idx="4">
                  <c:v>69.23</c:v>
                </c:pt>
                <c:pt idx="5">
                  <c:v>51.19</c:v>
                </c:pt>
                <c:pt idx="6">
                  <c:v>54.39</c:v>
                </c:pt>
                <c:pt idx="7">
                  <c:v>51.03</c:v>
                </c:pt>
                <c:pt idx="8">
                  <c:v>51.79</c:v>
                </c:pt>
                <c:pt idx="9">
                  <c:v>53.96</c:v>
                </c:pt>
                <c:pt idx="10">
                  <c:v>49.42</c:v>
                </c:pt>
                <c:pt idx="11">
                  <c:v>45.3</c:v>
                </c:pt>
                <c:pt idx="12">
                  <c:v>42.26</c:v>
                </c:pt>
                <c:pt idx="13">
                  <c:v>42.31</c:v>
                </c:pt>
                <c:pt idx="14">
                  <c:v>42.32</c:v>
                </c:pt>
                <c:pt idx="15">
                  <c:v>49.6</c:v>
                </c:pt>
                <c:pt idx="16">
                  <c:v>50.72</c:v>
                </c:pt>
                <c:pt idx="17">
                  <c:v>53.48</c:v>
                </c:pt>
                <c:pt idx="18">
                  <c:v>52.4</c:v>
                </c:pt>
                <c:pt idx="19">
                  <c:v>51.82</c:v>
                </c:pt>
                <c:pt idx="20">
                  <c:v>52.2</c:v>
                </c:pt>
                <c:pt idx="21">
                  <c:v>55</c:v>
                </c:pt>
                <c:pt idx="22">
                  <c:v>49.2</c:v>
                </c:pt>
                <c:pt idx="23">
                  <c:v>50.75</c:v>
                </c:pt>
                <c:pt idx="24">
                  <c:v>53</c:v>
                </c:pt>
                <c:pt idx="25">
                  <c:v>55.3</c:v>
                </c:pt>
                <c:pt idx="26">
                  <c:v>50.1</c:v>
                </c:pt>
                <c:pt idx="27">
                  <c:v>48.6</c:v>
                </c:pt>
                <c:pt idx="28">
                  <c:v>51.5</c:v>
                </c:pt>
                <c:pt idx="2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9-461F-AAB1-DF303265A39F}"/>
            </c:ext>
          </c:extLst>
        </c:ser>
        <c:ser>
          <c:idx val="1"/>
          <c:order val="1"/>
          <c:tx>
            <c:strRef>
              <c:f>'Stack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Accuracy'!$E$4:$E$33</c:f>
              <c:numCache>
                <c:formatCode>General</c:formatCode>
                <c:ptCount val="30"/>
                <c:pt idx="0">
                  <c:v>50.96</c:v>
                </c:pt>
                <c:pt idx="1">
                  <c:v>36.36</c:v>
                </c:pt>
                <c:pt idx="2">
                  <c:v>14.29</c:v>
                </c:pt>
                <c:pt idx="3">
                  <c:v>29.41</c:v>
                </c:pt>
                <c:pt idx="4">
                  <c:v>58.33</c:v>
                </c:pt>
                <c:pt idx="5">
                  <c:v>50.27</c:v>
                </c:pt>
                <c:pt idx="6">
                  <c:v>42.03</c:v>
                </c:pt>
                <c:pt idx="7">
                  <c:v>38.08</c:v>
                </c:pt>
                <c:pt idx="8">
                  <c:v>37.630000000000003</c:v>
                </c:pt>
                <c:pt idx="9">
                  <c:v>43.84</c:v>
                </c:pt>
                <c:pt idx="10">
                  <c:v>48.95</c:v>
                </c:pt>
                <c:pt idx="11">
                  <c:v>41.59</c:v>
                </c:pt>
                <c:pt idx="12">
                  <c:v>42.28</c:v>
                </c:pt>
                <c:pt idx="13">
                  <c:v>40.21</c:v>
                </c:pt>
                <c:pt idx="14">
                  <c:v>41.68</c:v>
                </c:pt>
                <c:pt idx="15">
                  <c:v>48.26</c:v>
                </c:pt>
                <c:pt idx="16">
                  <c:v>43.05</c:v>
                </c:pt>
                <c:pt idx="17">
                  <c:v>42.15</c:v>
                </c:pt>
                <c:pt idx="18">
                  <c:v>42.59</c:v>
                </c:pt>
                <c:pt idx="19">
                  <c:v>42.62</c:v>
                </c:pt>
                <c:pt idx="20">
                  <c:v>51.87</c:v>
                </c:pt>
                <c:pt idx="21">
                  <c:v>50.57</c:v>
                </c:pt>
                <c:pt idx="22">
                  <c:v>48.84</c:v>
                </c:pt>
                <c:pt idx="23">
                  <c:v>48.48</c:v>
                </c:pt>
                <c:pt idx="24">
                  <c:v>47.48</c:v>
                </c:pt>
                <c:pt idx="25">
                  <c:v>51.3</c:v>
                </c:pt>
                <c:pt idx="26">
                  <c:v>51.05</c:v>
                </c:pt>
                <c:pt idx="27">
                  <c:v>49.7</c:v>
                </c:pt>
                <c:pt idx="28">
                  <c:v>48.89</c:v>
                </c:pt>
                <c:pt idx="29">
                  <c:v>48.28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9-461F-AAB1-DF303265A39F}"/>
            </c:ext>
          </c:extLst>
        </c:ser>
        <c:ser>
          <c:idx val="2"/>
          <c:order val="2"/>
          <c:tx>
            <c:strRef>
              <c:f>'Stack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Accuracy'!$F$4:$F$33</c:f>
              <c:numCache>
                <c:formatCode>General</c:formatCode>
                <c:ptCount val="30"/>
                <c:pt idx="0">
                  <c:v>51.22</c:v>
                </c:pt>
                <c:pt idx="1">
                  <c:v>62.5</c:v>
                </c:pt>
                <c:pt idx="2">
                  <c:v>36.840000000000003</c:v>
                </c:pt>
                <c:pt idx="3">
                  <c:v>75</c:v>
                </c:pt>
                <c:pt idx="4">
                  <c:v>71.430000000000007</c:v>
                </c:pt>
                <c:pt idx="5">
                  <c:v>49.5</c:v>
                </c:pt>
                <c:pt idx="6">
                  <c:v>51.95</c:v>
                </c:pt>
                <c:pt idx="7">
                  <c:v>48.21</c:v>
                </c:pt>
                <c:pt idx="8">
                  <c:v>50</c:v>
                </c:pt>
                <c:pt idx="9">
                  <c:v>52.68</c:v>
                </c:pt>
                <c:pt idx="10">
                  <c:v>48.57</c:v>
                </c:pt>
                <c:pt idx="11">
                  <c:v>54.42</c:v>
                </c:pt>
                <c:pt idx="12">
                  <c:v>50.51</c:v>
                </c:pt>
                <c:pt idx="13">
                  <c:v>49.32</c:v>
                </c:pt>
                <c:pt idx="14">
                  <c:v>51.58</c:v>
                </c:pt>
                <c:pt idx="15">
                  <c:v>49.65</c:v>
                </c:pt>
                <c:pt idx="16">
                  <c:v>49.85</c:v>
                </c:pt>
                <c:pt idx="17">
                  <c:v>49.3</c:v>
                </c:pt>
                <c:pt idx="18">
                  <c:v>46.59</c:v>
                </c:pt>
                <c:pt idx="19">
                  <c:v>51.91</c:v>
                </c:pt>
                <c:pt idx="20">
                  <c:v>48.6</c:v>
                </c:pt>
                <c:pt idx="21">
                  <c:v>51.05</c:v>
                </c:pt>
                <c:pt idx="22">
                  <c:v>47.4</c:v>
                </c:pt>
                <c:pt idx="23">
                  <c:v>47.1</c:v>
                </c:pt>
                <c:pt idx="24">
                  <c:v>51.4</c:v>
                </c:pt>
                <c:pt idx="25">
                  <c:v>50.8</c:v>
                </c:pt>
                <c:pt idx="26">
                  <c:v>51.9</c:v>
                </c:pt>
                <c:pt idx="27">
                  <c:v>47</c:v>
                </c:pt>
                <c:pt idx="28">
                  <c:v>48.2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9-461F-AAB1-DF303265A39F}"/>
            </c:ext>
          </c:extLst>
        </c:ser>
        <c:ser>
          <c:idx val="3"/>
          <c:order val="3"/>
          <c:tx>
            <c:strRef>
              <c:f>'Stack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51.33</c:v>
                </c:pt>
                <c:pt idx="6">
                  <c:v>46.76</c:v>
                </c:pt>
                <c:pt idx="7">
                  <c:v>41.26</c:v>
                </c:pt>
                <c:pt idx="8">
                  <c:v>42.55</c:v>
                </c:pt>
                <c:pt idx="9">
                  <c:v>49.41</c:v>
                </c:pt>
                <c:pt idx="10">
                  <c:v>49.42</c:v>
                </c:pt>
                <c:pt idx="11">
                  <c:v>39.42</c:v>
                </c:pt>
                <c:pt idx="12">
                  <c:v>36.770000000000003</c:v>
                </c:pt>
                <c:pt idx="13">
                  <c:v>33.06</c:v>
                </c:pt>
                <c:pt idx="14">
                  <c:v>39.22</c:v>
                </c:pt>
                <c:pt idx="15">
                  <c:v>49.95</c:v>
                </c:pt>
                <c:pt idx="16">
                  <c:v>53.08</c:v>
                </c:pt>
                <c:pt idx="17">
                  <c:v>55.07</c:v>
                </c:pt>
                <c:pt idx="18">
                  <c:v>52.26</c:v>
                </c:pt>
                <c:pt idx="19">
                  <c:v>57.56</c:v>
                </c:pt>
                <c:pt idx="20">
                  <c:v>51.3</c:v>
                </c:pt>
                <c:pt idx="21">
                  <c:v>57.96</c:v>
                </c:pt>
                <c:pt idx="22">
                  <c:v>54.3</c:v>
                </c:pt>
                <c:pt idx="23">
                  <c:v>59.66</c:v>
                </c:pt>
                <c:pt idx="24">
                  <c:v>60.36</c:v>
                </c:pt>
                <c:pt idx="25">
                  <c:v>54.1</c:v>
                </c:pt>
                <c:pt idx="26">
                  <c:v>52.2</c:v>
                </c:pt>
                <c:pt idx="27">
                  <c:v>51</c:v>
                </c:pt>
                <c:pt idx="28">
                  <c:v>50.15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9-461F-AAB1-DF303265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Accuracy'!$D$40:$D$69</c:f>
              <c:numCache>
                <c:formatCode>General</c:formatCode>
                <c:ptCount val="30"/>
                <c:pt idx="0">
                  <c:v>61.82</c:v>
                </c:pt>
                <c:pt idx="1">
                  <c:v>54.17</c:v>
                </c:pt>
                <c:pt idx="2">
                  <c:v>51.46</c:v>
                </c:pt>
                <c:pt idx="3">
                  <c:v>53.88</c:v>
                </c:pt>
                <c:pt idx="4">
                  <c:v>54.2</c:v>
                </c:pt>
                <c:pt idx="5">
                  <c:v>61.1</c:v>
                </c:pt>
                <c:pt idx="6">
                  <c:v>59.8</c:v>
                </c:pt>
                <c:pt idx="7">
                  <c:v>58.7</c:v>
                </c:pt>
                <c:pt idx="8">
                  <c:v>63.9</c:v>
                </c:pt>
                <c:pt idx="9">
                  <c:v>61.7</c:v>
                </c:pt>
                <c:pt idx="10">
                  <c:v>60.6</c:v>
                </c:pt>
                <c:pt idx="11">
                  <c:v>55.3</c:v>
                </c:pt>
                <c:pt idx="12">
                  <c:v>55.2</c:v>
                </c:pt>
                <c:pt idx="13">
                  <c:v>53.9</c:v>
                </c:pt>
                <c:pt idx="14">
                  <c:v>55.1</c:v>
                </c:pt>
                <c:pt idx="15">
                  <c:v>61.2</c:v>
                </c:pt>
                <c:pt idx="16">
                  <c:v>54.7</c:v>
                </c:pt>
                <c:pt idx="17">
                  <c:v>57.1</c:v>
                </c:pt>
                <c:pt idx="18">
                  <c:v>53.9</c:v>
                </c:pt>
                <c:pt idx="19">
                  <c:v>54.3</c:v>
                </c:pt>
                <c:pt idx="20">
                  <c:v>62.2</c:v>
                </c:pt>
                <c:pt idx="21">
                  <c:v>55.3</c:v>
                </c:pt>
                <c:pt idx="22">
                  <c:v>55.4</c:v>
                </c:pt>
                <c:pt idx="23">
                  <c:v>52.2</c:v>
                </c:pt>
                <c:pt idx="24">
                  <c:v>55.6</c:v>
                </c:pt>
                <c:pt idx="25">
                  <c:v>63.3</c:v>
                </c:pt>
                <c:pt idx="26">
                  <c:v>51.1</c:v>
                </c:pt>
                <c:pt idx="27">
                  <c:v>51.5</c:v>
                </c:pt>
                <c:pt idx="28">
                  <c:v>49.3</c:v>
                </c:pt>
                <c:pt idx="29">
                  <c:v>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5-4B70-A956-123B58533584}"/>
            </c:ext>
          </c:extLst>
        </c:ser>
        <c:ser>
          <c:idx val="1"/>
          <c:order val="1"/>
          <c:tx>
            <c:strRef>
              <c:f>'Stack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Accuracy'!$E$40:$E$69</c:f>
              <c:numCache>
                <c:formatCode>General</c:formatCode>
                <c:ptCount val="30"/>
                <c:pt idx="0">
                  <c:v>60</c:v>
                </c:pt>
                <c:pt idx="1">
                  <c:v>50.6</c:v>
                </c:pt>
                <c:pt idx="2">
                  <c:v>53.11</c:v>
                </c:pt>
                <c:pt idx="3">
                  <c:v>53.13</c:v>
                </c:pt>
                <c:pt idx="4">
                  <c:v>53.43</c:v>
                </c:pt>
                <c:pt idx="5">
                  <c:v>60.2</c:v>
                </c:pt>
                <c:pt idx="6">
                  <c:v>59</c:v>
                </c:pt>
                <c:pt idx="7">
                  <c:v>54.4</c:v>
                </c:pt>
                <c:pt idx="8">
                  <c:v>57.5</c:v>
                </c:pt>
                <c:pt idx="9">
                  <c:v>57.4</c:v>
                </c:pt>
                <c:pt idx="10">
                  <c:v>61</c:v>
                </c:pt>
                <c:pt idx="11">
                  <c:v>56.6</c:v>
                </c:pt>
                <c:pt idx="12">
                  <c:v>55.9</c:v>
                </c:pt>
                <c:pt idx="13">
                  <c:v>56.3</c:v>
                </c:pt>
                <c:pt idx="14">
                  <c:v>57.2</c:v>
                </c:pt>
                <c:pt idx="15">
                  <c:v>60.9</c:v>
                </c:pt>
                <c:pt idx="16">
                  <c:v>55.9</c:v>
                </c:pt>
                <c:pt idx="17">
                  <c:v>55.5</c:v>
                </c:pt>
                <c:pt idx="18">
                  <c:v>54.7</c:v>
                </c:pt>
                <c:pt idx="19">
                  <c:v>55.2</c:v>
                </c:pt>
                <c:pt idx="20">
                  <c:v>61.4</c:v>
                </c:pt>
                <c:pt idx="21">
                  <c:v>49.9</c:v>
                </c:pt>
                <c:pt idx="22">
                  <c:v>53.2</c:v>
                </c:pt>
                <c:pt idx="23">
                  <c:v>55.5</c:v>
                </c:pt>
                <c:pt idx="24">
                  <c:v>56.7</c:v>
                </c:pt>
                <c:pt idx="25">
                  <c:v>56</c:v>
                </c:pt>
                <c:pt idx="26">
                  <c:v>54.4</c:v>
                </c:pt>
                <c:pt idx="27">
                  <c:v>53.6</c:v>
                </c:pt>
                <c:pt idx="28">
                  <c:v>53.1</c:v>
                </c:pt>
                <c:pt idx="29">
                  <c:v>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5-4B70-A956-123B58533584}"/>
            </c:ext>
          </c:extLst>
        </c:ser>
        <c:ser>
          <c:idx val="2"/>
          <c:order val="2"/>
          <c:tx>
            <c:strRef>
              <c:f>'Stack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Accuracy'!$F$40:$F$69</c:f>
              <c:numCache>
                <c:formatCode>General</c:formatCode>
                <c:ptCount val="30"/>
                <c:pt idx="0">
                  <c:v>48.7</c:v>
                </c:pt>
                <c:pt idx="1">
                  <c:v>51.5</c:v>
                </c:pt>
                <c:pt idx="2">
                  <c:v>46.85</c:v>
                </c:pt>
                <c:pt idx="3">
                  <c:v>49.5</c:v>
                </c:pt>
                <c:pt idx="4">
                  <c:v>49.75</c:v>
                </c:pt>
                <c:pt idx="5">
                  <c:v>53.1</c:v>
                </c:pt>
                <c:pt idx="6">
                  <c:v>49</c:v>
                </c:pt>
                <c:pt idx="7">
                  <c:v>49.5</c:v>
                </c:pt>
                <c:pt idx="8">
                  <c:v>47.8</c:v>
                </c:pt>
                <c:pt idx="9">
                  <c:v>51.2</c:v>
                </c:pt>
                <c:pt idx="10">
                  <c:v>53.8</c:v>
                </c:pt>
                <c:pt idx="11">
                  <c:v>51.5</c:v>
                </c:pt>
                <c:pt idx="12">
                  <c:v>48</c:v>
                </c:pt>
                <c:pt idx="13">
                  <c:v>49.7</c:v>
                </c:pt>
                <c:pt idx="14">
                  <c:v>51.4</c:v>
                </c:pt>
                <c:pt idx="15">
                  <c:v>53.6</c:v>
                </c:pt>
                <c:pt idx="16">
                  <c:v>47.9</c:v>
                </c:pt>
                <c:pt idx="17">
                  <c:v>49.7</c:v>
                </c:pt>
                <c:pt idx="18">
                  <c:v>50.3</c:v>
                </c:pt>
                <c:pt idx="19">
                  <c:v>51.5</c:v>
                </c:pt>
                <c:pt idx="20">
                  <c:v>53</c:v>
                </c:pt>
                <c:pt idx="21">
                  <c:v>49.4</c:v>
                </c:pt>
                <c:pt idx="22">
                  <c:v>46.5</c:v>
                </c:pt>
                <c:pt idx="23">
                  <c:v>48.1</c:v>
                </c:pt>
                <c:pt idx="24">
                  <c:v>51.8</c:v>
                </c:pt>
                <c:pt idx="25">
                  <c:v>53.8</c:v>
                </c:pt>
                <c:pt idx="26">
                  <c:v>51</c:v>
                </c:pt>
                <c:pt idx="27">
                  <c:v>48.3</c:v>
                </c:pt>
                <c:pt idx="28">
                  <c:v>48.7</c:v>
                </c:pt>
                <c:pt idx="2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5-4B70-A956-123B58533584}"/>
            </c:ext>
          </c:extLst>
        </c:ser>
        <c:ser>
          <c:idx val="3"/>
          <c:order val="3"/>
          <c:tx>
            <c:strRef>
              <c:f>'Stack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Accuracy'!$G$40:$G$69</c:f>
              <c:numCache>
                <c:formatCode>General</c:formatCode>
                <c:ptCount val="30"/>
                <c:pt idx="0">
                  <c:v>59</c:v>
                </c:pt>
                <c:pt idx="1">
                  <c:v>54.2</c:v>
                </c:pt>
                <c:pt idx="2">
                  <c:v>51.8</c:v>
                </c:pt>
                <c:pt idx="3">
                  <c:v>52.61</c:v>
                </c:pt>
                <c:pt idx="4">
                  <c:v>53.31</c:v>
                </c:pt>
                <c:pt idx="5">
                  <c:v>61.9</c:v>
                </c:pt>
                <c:pt idx="6">
                  <c:v>62.8</c:v>
                </c:pt>
                <c:pt idx="7">
                  <c:v>65.8</c:v>
                </c:pt>
                <c:pt idx="8">
                  <c:v>65.3</c:v>
                </c:pt>
                <c:pt idx="9">
                  <c:v>66.5</c:v>
                </c:pt>
                <c:pt idx="10">
                  <c:v>59.6</c:v>
                </c:pt>
                <c:pt idx="11">
                  <c:v>53.8</c:v>
                </c:pt>
                <c:pt idx="12">
                  <c:v>54.7</c:v>
                </c:pt>
                <c:pt idx="13">
                  <c:v>52.9</c:v>
                </c:pt>
                <c:pt idx="14">
                  <c:v>51.3</c:v>
                </c:pt>
                <c:pt idx="15">
                  <c:v>60.5</c:v>
                </c:pt>
                <c:pt idx="16">
                  <c:v>54.3</c:v>
                </c:pt>
                <c:pt idx="17">
                  <c:v>57.4</c:v>
                </c:pt>
                <c:pt idx="18">
                  <c:v>52.9</c:v>
                </c:pt>
                <c:pt idx="19">
                  <c:v>54.2</c:v>
                </c:pt>
                <c:pt idx="20">
                  <c:v>60.4</c:v>
                </c:pt>
                <c:pt idx="21">
                  <c:v>53.4</c:v>
                </c:pt>
                <c:pt idx="22">
                  <c:v>55.5</c:v>
                </c:pt>
                <c:pt idx="23">
                  <c:v>51.8</c:v>
                </c:pt>
                <c:pt idx="24">
                  <c:v>53.3</c:v>
                </c:pt>
                <c:pt idx="25">
                  <c:v>59.8</c:v>
                </c:pt>
                <c:pt idx="26">
                  <c:v>50.9</c:v>
                </c:pt>
                <c:pt idx="27">
                  <c:v>52.2</c:v>
                </c:pt>
                <c:pt idx="28">
                  <c:v>48.4</c:v>
                </c:pt>
                <c:pt idx="29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5-4B70-A956-123B58533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Accuracy'!$D$76:$D$105</c:f>
              <c:numCache>
                <c:formatCode>General</c:formatCode>
                <c:ptCount val="30"/>
                <c:pt idx="0">
                  <c:v>54.46</c:v>
                </c:pt>
                <c:pt idx="1">
                  <c:v>52.09</c:v>
                </c:pt>
                <c:pt idx="2">
                  <c:v>54.12</c:v>
                </c:pt>
                <c:pt idx="3">
                  <c:v>53.41</c:v>
                </c:pt>
                <c:pt idx="4">
                  <c:v>55.34</c:v>
                </c:pt>
                <c:pt idx="5">
                  <c:v>62.4</c:v>
                </c:pt>
                <c:pt idx="6">
                  <c:v>62</c:v>
                </c:pt>
                <c:pt idx="7">
                  <c:v>62.6</c:v>
                </c:pt>
                <c:pt idx="8">
                  <c:v>64.5</c:v>
                </c:pt>
                <c:pt idx="9">
                  <c:v>63.2</c:v>
                </c:pt>
                <c:pt idx="10">
                  <c:v>62.5</c:v>
                </c:pt>
                <c:pt idx="11">
                  <c:v>58.3</c:v>
                </c:pt>
                <c:pt idx="12">
                  <c:v>60.4</c:v>
                </c:pt>
                <c:pt idx="13">
                  <c:v>57.9</c:v>
                </c:pt>
                <c:pt idx="14">
                  <c:v>59.3</c:v>
                </c:pt>
                <c:pt idx="15">
                  <c:v>65.7</c:v>
                </c:pt>
                <c:pt idx="16">
                  <c:v>59.8</c:v>
                </c:pt>
                <c:pt idx="17">
                  <c:v>61.2</c:v>
                </c:pt>
                <c:pt idx="18">
                  <c:v>60</c:v>
                </c:pt>
                <c:pt idx="19">
                  <c:v>63.1</c:v>
                </c:pt>
                <c:pt idx="20">
                  <c:v>66.099999999999994</c:v>
                </c:pt>
                <c:pt idx="21">
                  <c:v>61.7</c:v>
                </c:pt>
                <c:pt idx="22">
                  <c:v>59.6</c:v>
                </c:pt>
                <c:pt idx="23">
                  <c:v>57.9</c:v>
                </c:pt>
                <c:pt idx="24">
                  <c:v>58.3</c:v>
                </c:pt>
                <c:pt idx="25">
                  <c:v>63.8</c:v>
                </c:pt>
                <c:pt idx="26">
                  <c:v>59.7</c:v>
                </c:pt>
                <c:pt idx="27">
                  <c:v>59.5</c:v>
                </c:pt>
                <c:pt idx="28">
                  <c:v>59.2</c:v>
                </c:pt>
                <c:pt idx="29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FF7-96AB-5181A554CC5A}"/>
            </c:ext>
          </c:extLst>
        </c:ser>
        <c:ser>
          <c:idx val="1"/>
          <c:order val="1"/>
          <c:tx>
            <c:strRef>
              <c:f>'Stack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Accuracy'!$E$76:$E$105</c:f>
              <c:numCache>
                <c:formatCode>General</c:formatCode>
                <c:ptCount val="30"/>
                <c:pt idx="0">
                  <c:v>55.66</c:v>
                </c:pt>
                <c:pt idx="1">
                  <c:v>53.17</c:v>
                </c:pt>
                <c:pt idx="2">
                  <c:v>52.32</c:v>
                </c:pt>
                <c:pt idx="3">
                  <c:v>52.81</c:v>
                </c:pt>
                <c:pt idx="4">
                  <c:v>54.96</c:v>
                </c:pt>
                <c:pt idx="5">
                  <c:v>57.6</c:v>
                </c:pt>
                <c:pt idx="6">
                  <c:v>54.8</c:v>
                </c:pt>
                <c:pt idx="7">
                  <c:v>54.4</c:v>
                </c:pt>
                <c:pt idx="8">
                  <c:v>57.1</c:v>
                </c:pt>
                <c:pt idx="9">
                  <c:v>57.5</c:v>
                </c:pt>
                <c:pt idx="10">
                  <c:v>58.4</c:v>
                </c:pt>
                <c:pt idx="11">
                  <c:v>54.7</c:v>
                </c:pt>
                <c:pt idx="12">
                  <c:v>53.6</c:v>
                </c:pt>
                <c:pt idx="13">
                  <c:v>55.4</c:v>
                </c:pt>
                <c:pt idx="14">
                  <c:v>54.5</c:v>
                </c:pt>
                <c:pt idx="15">
                  <c:v>57.2</c:v>
                </c:pt>
                <c:pt idx="16">
                  <c:v>52.8</c:v>
                </c:pt>
                <c:pt idx="17">
                  <c:v>51.8</c:v>
                </c:pt>
                <c:pt idx="18">
                  <c:v>53.9</c:v>
                </c:pt>
                <c:pt idx="19">
                  <c:v>54.9</c:v>
                </c:pt>
                <c:pt idx="20">
                  <c:v>63.1</c:v>
                </c:pt>
                <c:pt idx="21">
                  <c:v>45.2</c:v>
                </c:pt>
                <c:pt idx="22">
                  <c:v>45.8</c:v>
                </c:pt>
                <c:pt idx="23">
                  <c:v>48.3</c:v>
                </c:pt>
                <c:pt idx="24">
                  <c:v>46.9</c:v>
                </c:pt>
                <c:pt idx="25">
                  <c:v>57.6</c:v>
                </c:pt>
                <c:pt idx="26">
                  <c:v>49.9</c:v>
                </c:pt>
                <c:pt idx="27">
                  <c:v>50.1</c:v>
                </c:pt>
                <c:pt idx="28">
                  <c:v>49.4</c:v>
                </c:pt>
                <c:pt idx="2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8-4FF7-96AB-5181A554CC5A}"/>
            </c:ext>
          </c:extLst>
        </c:ser>
        <c:ser>
          <c:idx val="2"/>
          <c:order val="2"/>
          <c:tx>
            <c:strRef>
              <c:f>'Stack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Accuracy'!$F$76:$F$105</c:f>
              <c:numCache>
                <c:formatCode>General</c:formatCode>
                <c:ptCount val="30"/>
                <c:pt idx="0">
                  <c:v>49.2</c:v>
                </c:pt>
                <c:pt idx="1">
                  <c:v>54.54</c:v>
                </c:pt>
                <c:pt idx="2">
                  <c:v>47.63</c:v>
                </c:pt>
                <c:pt idx="3">
                  <c:v>47.68</c:v>
                </c:pt>
                <c:pt idx="4">
                  <c:v>51.5</c:v>
                </c:pt>
                <c:pt idx="5">
                  <c:v>51.9</c:v>
                </c:pt>
                <c:pt idx="6">
                  <c:v>52.1</c:v>
                </c:pt>
                <c:pt idx="7">
                  <c:v>48.7</c:v>
                </c:pt>
                <c:pt idx="8">
                  <c:v>49.3</c:v>
                </c:pt>
                <c:pt idx="9">
                  <c:v>50.5</c:v>
                </c:pt>
                <c:pt idx="10">
                  <c:v>52.3</c:v>
                </c:pt>
                <c:pt idx="11">
                  <c:v>52.2</c:v>
                </c:pt>
                <c:pt idx="12">
                  <c:v>49.3</c:v>
                </c:pt>
                <c:pt idx="13">
                  <c:v>50.9</c:v>
                </c:pt>
                <c:pt idx="14">
                  <c:v>49.4</c:v>
                </c:pt>
                <c:pt idx="15">
                  <c:v>50.9</c:v>
                </c:pt>
                <c:pt idx="16">
                  <c:v>49.7</c:v>
                </c:pt>
                <c:pt idx="17">
                  <c:v>48.3</c:v>
                </c:pt>
                <c:pt idx="18">
                  <c:v>48.2</c:v>
                </c:pt>
                <c:pt idx="19">
                  <c:v>49.6</c:v>
                </c:pt>
                <c:pt idx="20">
                  <c:v>51.5</c:v>
                </c:pt>
                <c:pt idx="21">
                  <c:v>49.7</c:v>
                </c:pt>
                <c:pt idx="22">
                  <c:v>46.7</c:v>
                </c:pt>
                <c:pt idx="23">
                  <c:v>48.2</c:v>
                </c:pt>
                <c:pt idx="24">
                  <c:v>51.5</c:v>
                </c:pt>
                <c:pt idx="25">
                  <c:v>51.2</c:v>
                </c:pt>
                <c:pt idx="26">
                  <c:v>52.7</c:v>
                </c:pt>
                <c:pt idx="27">
                  <c:v>48.4</c:v>
                </c:pt>
                <c:pt idx="28">
                  <c:v>46.8</c:v>
                </c:pt>
                <c:pt idx="29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8-4FF7-96AB-5181A554CC5A}"/>
            </c:ext>
          </c:extLst>
        </c:ser>
        <c:ser>
          <c:idx val="3"/>
          <c:order val="3"/>
          <c:tx>
            <c:strRef>
              <c:f>'Stack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'Stack Accuracy'!$G$76:$G$105</c:f>
              <c:numCache>
                <c:formatCode>General</c:formatCode>
                <c:ptCount val="30"/>
                <c:pt idx="0">
                  <c:v>56.4</c:v>
                </c:pt>
                <c:pt idx="1">
                  <c:v>51.3</c:v>
                </c:pt>
                <c:pt idx="2">
                  <c:v>51.2</c:v>
                </c:pt>
                <c:pt idx="3">
                  <c:v>53.2</c:v>
                </c:pt>
                <c:pt idx="4">
                  <c:v>52.2</c:v>
                </c:pt>
                <c:pt idx="5">
                  <c:v>61.3</c:v>
                </c:pt>
                <c:pt idx="6">
                  <c:v>58.1</c:v>
                </c:pt>
                <c:pt idx="7">
                  <c:v>60.5</c:v>
                </c:pt>
                <c:pt idx="8">
                  <c:v>61.9</c:v>
                </c:pt>
                <c:pt idx="9">
                  <c:v>63.3</c:v>
                </c:pt>
                <c:pt idx="10">
                  <c:v>60.2</c:v>
                </c:pt>
                <c:pt idx="11">
                  <c:v>56.5</c:v>
                </c:pt>
                <c:pt idx="12">
                  <c:v>57.4</c:v>
                </c:pt>
                <c:pt idx="13">
                  <c:v>56.1</c:v>
                </c:pt>
                <c:pt idx="14">
                  <c:v>55.1</c:v>
                </c:pt>
                <c:pt idx="15">
                  <c:v>65.099999999999994</c:v>
                </c:pt>
                <c:pt idx="16">
                  <c:v>59.3</c:v>
                </c:pt>
                <c:pt idx="17">
                  <c:v>58.3</c:v>
                </c:pt>
                <c:pt idx="18">
                  <c:v>60.4</c:v>
                </c:pt>
                <c:pt idx="19">
                  <c:v>57.1</c:v>
                </c:pt>
                <c:pt idx="20">
                  <c:v>65.5</c:v>
                </c:pt>
                <c:pt idx="21">
                  <c:v>56.5</c:v>
                </c:pt>
                <c:pt idx="22">
                  <c:v>59.2</c:v>
                </c:pt>
                <c:pt idx="23">
                  <c:v>56.9</c:v>
                </c:pt>
                <c:pt idx="24">
                  <c:v>56.4</c:v>
                </c:pt>
                <c:pt idx="25">
                  <c:v>64.099999999999994</c:v>
                </c:pt>
                <c:pt idx="26">
                  <c:v>56.3</c:v>
                </c:pt>
                <c:pt idx="27">
                  <c:v>57</c:v>
                </c:pt>
                <c:pt idx="28">
                  <c:v>54.3</c:v>
                </c:pt>
                <c:pt idx="29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8-4FF7-96AB-5181A554C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49.8</c:v>
                </c:pt>
                <c:pt idx="6">
                  <c:v>55.3</c:v>
                </c:pt>
                <c:pt idx="7">
                  <c:v>53.29</c:v>
                </c:pt>
                <c:pt idx="8">
                  <c:v>53.27</c:v>
                </c:pt>
                <c:pt idx="9">
                  <c:v>54.75</c:v>
                </c:pt>
                <c:pt idx="10">
                  <c:v>48.33</c:v>
                </c:pt>
                <c:pt idx="11">
                  <c:v>53.95</c:v>
                </c:pt>
                <c:pt idx="12">
                  <c:v>50.55</c:v>
                </c:pt>
                <c:pt idx="13">
                  <c:v>52</c:v>
                </c:pt>
                <c:pt idx="14">
                  <c:v>50.5</c:v>
                </c:pt>
                <c:pt idx="15">
                  <c:v>49.2</c:v>
                </c:pt>
                <c:pt idx="16">
                  <c:v>51.2</c:v>
                </c:pt>
                <c:pt idx="17">
                  <c:v>46.6</c:v>
                </c:pt>
                <c:pt idx="18">
                  <c:v>50.9</c:v>
                </c:pt>
                <c:pt idx="19">
                  <c:v>48.05</c:v>
                </c:pt>
                <c:pt idx="20">
                  <c:v>51.1</c:v>
                </c:pt>
                <c:pt idx="21">
                  <c:v>54.5</c:v>
                </c:pt>
                <c:pt idx="22">
                  <c:v>49.9</c:v>
                </c:pt>
                <c:pt idx="23">
                  <c:v>51.1</c:v>
                </c:pt>
                <c:pt idx="24">
                  <c:v>50.9</c:v>
                </c:pt>
                <c:pt idx="25">
                  <c:v>54.8</c:v>
                </c:pt>
                <c:pt idx="26">
                  <c:v>49.7</c:v>
                </c:pt>
                <c:pt idx="27">
                  <c:v>50</c:v>
                </c:pt>
                <c:pt idx="28">
                  <c:v>50.6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E-4A9E-9AB5-331A78A6B491}"/>
            </c:ext>
          </c:extLst>
        </c:ser>
        <c:ser>
          <c:idx val="1"/>
          <c:order val="1"/>
          <c:tx>
            <c:strRef>
              <c:f>'Stack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51.17</c:v>
                </c:pt>
                <c:pt idx="6">
                  <c:v>54.76</c:v>
                </c:pt>
                <c:pt idx="7">
                  <c:v>50.11</c:v>
                </c:pt>
                <c:pt idx="8">
                  <c:v>52.14</c:v>
                </c:pt>
                <c:pt idx="9">
                  <c:v>51.36</c:v>
                </c:pt>
                <c:pt idx="10">
                  <c:v>52.32</c:v>
                </c:pt>
                <c:pt idx="11">
                  <c:v>50.37</c:v>
                </c:pt>
                <c:pt idx="12">
                  <c:v>49.14</c:v>
                </c:pt>
                <c:pt idx="13">
                  <c:v>49.55</c:v>
                </c:pt>
                <c:pt idx="14">
                  <c:v>48.68</c:v>
                </c:pt>
                <c:pt idx="15">
                  <c:v>50.96</c:v>
                </c:pt>
                <c:pt idx="16">
                  <c:v>50.46</c:v>
                </c:pt>
                <c:pt idx="17">
                  <c:v>49.19</c:v>
                </c:pt>
                <c:pt idx="18">
                  <c:v>48.68</c:v>
                </c:pt>
                <c:pt idx="19">
                  <c:v>48.21</c:v>
                </c:pt>
                <c:pt idx="20">
                  <c:v>51.45</c:v>
                </c:pt>
                <c:pt idx="21">
                  <c:v>51.2</c:v>
                </c:pt>
                <c:pt idx="22">
                  <c:v>49.25</c:v>
                </c:pt>
                <c:pt idx="23">
                  <c:v>48.89</c:v>
                </c:pt>
                <c:pt idx="24">
                  <c:v>48.28</c:v>
                </c:pt>
                <c:pt idx="25">
                  <c:v>51.4</c:v>
                </c:pt>
                <c:pt idx="26">
                  <c:v>51.5</c:v>
                </c:pt>
                <c:pt idx="27">
                  <c:v>49.4</c:v>
                </c:pt>
                <c:pt idx="28">
                  <c:v>48.6</c:v>
                </c:pt>
                <c:pt idx="29">
                  <c:v>48.05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E-4A9E-9AB5-331A78A6B491}"/>
            </c:ext>
          </c:extLst>
        </c:ser>
        <c:ser>
          <c:idx val="2"/>
          <c:order val="2"/>
          <c:tx>
            <c:strRef>
              <c:f>'Stack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49.84</c:v>
                </c:pt>
                <c:pt idx="6">
                  <c:v>53.78</c:v>
                </c:pt>
                <c:pt idx="7">
                  <c:v>49.37</c:v>
                </c:pt>
                <c:pt idx="8">
                  <c:v>45.63</c:v>
                </c:pt>
                <c:pt idx="9">
                  <c:v>50.37</c:v>
                </c:pt>
                <c:pt idx="10">
                  <c:v>47.38</c:v>
                </c:pt>
                <c:pt idx="11">
                  <c:v>52.28</c:v>
                </c:pt>
                <c:pt idx="12">
                  <c:v>47.55</c:v>
                </c:pt>
                <c:pt idx="13">
                  <c:v>46.79</c:v>
                </c:pt>
                <c:pt idx="14">
                  <c:v>50.05</c:v>
                </c:pt>
                <c:pt idx="15">
                  <c:v>49.55</c:v>
                </c:pt>
                <c:pt idx="16">
                  <c:v>51.2</c:v>
                </c:pt>
                <c:pt idx="17">
                  <c:v>47.9</c:v>
                </c:pt>
                <c:pt idx="18">
                  <c:v>46.4</c:v>
                </c:pt>
                <c:pt idx="19">
                  <c:v>51.5</c:v>
                </c:pt>
                <c:pt idx="20">
                  <c:v>50.3</c:v>
                </c:pt>
                <c:pt idx="21">
                  <c:v>51.2</c:v>
                </c:pt>
                <c:pt idx="22">
                  <c:v>47.5</c:v>
                </c:pt>
                <c:pt idx="23">
                  <c:v>48.8</c:v>
                </c:pt>
                <c:pt idx="24">
                  <c:v>51.9</c:v>
                </c:pt>
                <c:pt idx="25">
                  <c:v>48.6</c:v>
                </c:pt>
                <c:pt idx="26">
                  <c:v>51.2</c:v>
                </c:pt>
                <c:pt idx="27">
                  <c:v>48.4</c:v>
                </c:pt>
                <c:pt idx="28">
                  <c:v>48.9</c:v>
                </c:pt>
                <c:pt idx="29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E-4A9E-9AB5-331A78A6B491}"/>
            </c:ext>
          </c:extLst>
        </c:ser>
        <c:ser>
          <c:idx val="3"/>
          <c:order val="3"/>
          <c:tx>
            <c:strRef>
              <c:f>'Stack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50.87</c:v>
                </c:pt>
                <c:pt idx="6">
                  <c:v>55.02</c:v>
                </c:pt>
                <c:pt idx="7">
                  <c:v>53.01</c:v>
                </c:pt>
                <c:pt idx="8">
                  <c:v>54.27</c:v>
                </c:pt>
                <c:pt idx="9">
                  <c:v>56.06</c:v>
                </c:pt>
                <c:pt idx="10">
                  <c:v>50.96</c:v>
                </c:pt>
                <c:pt idx="11">
                  <c:v>49.09</c:v>
                </c:pt>
                <c:pt idx="12">
                  <c:v>51.2</c:v>
                </c:pt>
                <c:pt idx="13">
                  <c:v>50.3</c:v>
                </c:pt>
                <c:pt idx="14">
                  <c:v>50.55</c:v>
                </c:pt>
                <c:pt idx="15">
                  <c:v>49.95</c:v>
                </c:pt>
                <c:pt idx="16">
                  <c:v>51.76</c:v>
                </c:pt>
                <c:pt idx="17">
                  <c:v>49.3</c:v>
                </c:pt>
                <c:pt idx="18">
                  <c:v>48.8</c:v>
                </c:pt>
                <c:pt idx="19">
                  <c:v>49.25</c:v>
                </c:pt>
                <c:pt idx="20">
                  <c:v>51.2</c:v>
                </c:pt>
                <c:pt idx="21">
                  <c:v>56.36</c:v>
                </c:pt>
                <c:pt idx="22">
                  <c:v>50.8</c:v>
                </c:pt>
                <c:pt idx="23">
                  <c:v>51.3</c:v>
                </c:pt>
                <c:pt idx="24">
                  <c:v>54.4</c:v>
                </c:pt>
                <c:pt idx="25">
                  <c:v>52.2</c:v>
                </c:pt>
                <c:pt idx="26">
                  <c:v>47.6</c:v>
                </c:pt>
                <c:pt idx="27">
                  <c:v>50.3</c:v>
                </c:pt>
                <c:pt idx="28">
                  <c:v>49.5</c:v>
                </c:pt>
                <c:pt idx="29">
                  <c:v>51.7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E-4A9E-9AB5-331A78A6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Accuracy'!$D$148:$D$177</c:f>
              <c:numCache>
                <c:formatCode>General</c:formatCode>
                <c:ptCount val="30"/>
                <c:pt idx="0">
                  <c:v>55.9</c:v>
                </c:pt>
                <c:pt idx="1">
                  <c:v>59.3</c:v>
                </c:pt>
                <c:pt idx="2">
                  <c:v>59.05</c:v>
                </c:pt>
                <c:pt idx="3">
                  <c:v>59.83</c:v>
                </c:pt>
                <c:pt idx="4">
                  <c:v>59.41</c:v>
                </c:pt>
                <c:pt idx="5">
                  <c:v>60.3</c:v>
                </c:pt>
                <c:pt idx="6">
                  <c:v>60.6</c:v>
                </c:pt>
                <c:pt idx="7">
                  <c:v>62.8</c:v>
                </c:pt>
                <c:pt idx="8">
                  <c:v>63.7</c:v>
                </c:pt>
                <c:pt idx="9">
                  <c:v>62.5</c:v>
                </c:pt>
                <c:pt idx="10">
                  <c:v>58.5</c:v>
                </c:pt>
                <c:pt idx="11">
                  <c:v>54.3</c:v>
                </c:pt>
                <c:pt idx="12">
                  <c:v>53.3</c:v>
                </c:pt>
                <c:pt idx="13">
                  <c:v>53.2</c:v>
                </c:pt>
                <c:pt idx="14">
                  <c:v>52.2</c:v>
                </c:pt>
                <c:pt idx="15">
                  <c:v>61.6</c:v>
                </c:pt>
                <c:pt idx="16">
                  <c:v>54.8</c:v>
                </c:pt>
                <c:pt idx="17">
                  <c:v>60.1</c:v>
                </c:pt>
                <c:pt idx="18">
                  <c:v>57</c:v>
                </c:pt>
                <c:pt idx="19">
                  <c:v>57.3</c:v>
                </c:pt>
                <c:pt idx="20">
                  <c:v>62.2</c:v>
                </c:pt>
                <c:pt idx="21">
                  <c:v>57.5</c:v>
                </c:pt>
                <c:pt idx="22">
                  <c:v>56.8</c:v>
                </c:pt>
                <c:pt idx="23">
                  <c:v>56.3</c:v>
                </c:pt>
                <c:pt idx="24">
                  <c:v>55.9</c:v>
                </c:pt>
                <c:pt idx="25">
                  <c:v>64</c:v>
                </c:pt>
                <c:pt idx="26">
                  <c:v>57.8</c:v>
                </c:pt>
                <c:pt idx="27">
                  <c:v>59.6</c:v>
                </c:pt>
                <c:pt idx="28">
                  <c:v>58.3</c:v>
                </c:pt>
                <c:pt idx="2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9-4B99-8C62-3577D2CC4F44}"/>
            </c:ext>
          </c:extLst>
        </c:ser>
        <c:ser>
          <c:idx val="1"/>
          <c:order val="1"/>
          <c:tx>
            <c:strRef>
              <c:f>'Stack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Accuracy'!$E$148:$E$177</c:f>
              <c:numCache>
                <c:formatCode>General</c:formatCode>
                <c:ptCount val="30"/>
                <c:pt idx="0">
                  <c:v>54</c:v>
                </c:pt>
                <c:pt idx="1">
                  <c:v>62.31</c:v>
                </c:pt>
                <c:pt idx="2">
                  <c:v>60.87</c:v>
                </c:pt>
                <c:pt idx="3">
                  <c:v>60.83</c:v>
                </c:pt>
                <c:pt idx="4">
                  <c:v>60.27</c:v>
                </c:pt>
                <c:pt idx="5">
                  <c:v>57</c:v>
                </c:pt>
                <c:pt idx="6">
                  <c:v>57.2</c:v>
                </c:pt>
                <c:pt idx="7">
                  <c:v>54.6</c:v>
                </c:pt>
                <c:pt idx="8">
                  <c:v>56.3</c:v>
                </c:pt>
                <c:pt idx="9">
                  <c:v>55.6</c:v>
                </c:pt>
                <c:pt idx="10">
                  <c:v>57.3</c:v>
                </c:pt>
                <c:pt idx="11">
                  <c:v>55.2</c:v>
                </c:pt>
                <c:pt idx="12">
                  <c:v>54.7</c:v>
                </c:pt>
                <c:pt idx="13">
                  <c:v>54.7</c:v>
                </c:pt>
                <c:pt idx="14">
                  <c:v>53</c:v>
                </c:pt>
                <c:pt idx="15">
                  <c:v>56.7</c:v>
                </c:pt>
                <c:pt idx="16">
                  <c:v>53.8</c:v>
                </c:pt>
                <c:pt idx="17">
                  <c:v>52.6</c:v>
                </c:pt>
                <c:pt idx="18">
                  <c:v>53.5</c:v>
                </c:pt>
                <c:pt idx="19">
                  <c:v>53.6</c:v>
                </c:pt>
                <c:pt idx="20">
                  <c:v>61.2</c:v>
                </c:pt>
                <c:pt idx="21">
                  <c:v>51</c:v>
                </c:pt>
                <c:pt idx="22">
                  <c:v>51.8</c:v>
                </c:pt>
                <c:pt idx="23">
                  <c:v>53.4</c:v>
                </c:pt>
                <c:pt idx="24">
                  <c:v>51.6</c:v>
                </c:pt>
                <c:pt idx="25">
                  <c:v>57</c:v>
                </c:pt>
                <c:pt idx="26">
                  <c:v>52.4</c:v>
                </c:pt>
                <c:pt idx="27">
                  <c:v>50.9</c:v>
                </c:pt>
                <c:pt idx="28">
                  <c:v>49.3</c:v>
                </c:pt>
                <c:pt idx="29">
                  <c:v>50.6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9-4B99-8C62-3577D2CC4F44}"/>
            </c:ext>
          </c:extLst>
        </c:ser>
        <c:ser>
          <c:idx val="2"/>
          <c:order val="2"/>
          <c:tx>
            <c:strRef>
              <c:f>'Stack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Accuracy'!$F$148:$F$177</c:f>
              <c:numCache>
                <c:formatCode>General</c:formatCode>
                <c:ptCount val="30"/>
                <c:pt idx="0">
                  <c:v>50.41</c:v>
                </c:pt>
                <c:pt idx="1">
                  <c:v>53.5</c:v>
                </c:pt>
                <c:pt idx="2">
                  <c:v>46.28</c:v>
                </c:pt>
                <c:pt idx="3">
                  <c:v>45.45</c:v>
                </c:pt>
                <c:pt idx="4">
                  <c:v>52.47</c:v>
                </c:pt>
                <c:pt idx="5">
                  <c:v>52</c:v>
                </c:pt>
                <c:pt idx="6">
                  <c:v>50.1</c:v>
                </c:pt>
                <c:pt idx="7">
                  <c:v>47.8</c:v>
                </c:pt>
                <c:pt idx="8">
                  <c:v>48.95</c:v>
                </c:pt>
                <c:pt idx="9">
                  <c:v>51</c:v>
                </c:pt>
                <c:pt idx="10">
                  <c:v>50.5</c:v>
                </c:pt>
                <c:pt idx="11">
                  <c:v>52.9</c:v>
                </c:pt>
                <c:pt idx="12">
                  <c:v>47.2</c:v>
                </c:pt>
                <c:pt idx="13">
                  <c:v>49.2</c:v>
                </c:pt>
                <c:pt idx="14">
                  <c:v>49.1</c:v>
                </c:pt>
                <c:pt idx="15">
                  <c:v>53.6</c:v>
                </c:pt>
                <c:pt idx="16">
                  <c:v>50.1</c:v>
                </c:pt>
                <c:pt idx="17">
                  <c:v>48.9</c:v>
                </c:pt>
                <c:pt idx="18">
                  <c:v>49.2</c:v>
                </c:pt>
                <c:pt idx="19">
                  <c:v>50.6</c:v>
                </c:pt>
                <c:pt idx="20">
                  <c:v>50.8</c:v>
                </c:pt>
                <c:pt idx="21">
                  <c:v>49.1</c:v>
                </c:pt>
                <c:pt idx="22">
                  <c:v>48.3</c:v>
                </c:pt>
                <c:pt idx="23">
                  <c:v>50.2</c:v>
                </c:pt>
                <c:pt idx="24">
                  <c:v>50.2</c:v>
                </c:pt>
                <c:pt idx="25">
                  <c:v>50.3</c:v>
                </c:pt>
                <c:pt idx="26">
                  <c:v>49.4</c:v>
                </c:pt>
                <c:pt idx="27">
                  <c:v>49</c:v>
                </c:pt>
                <c:pt idx="28">
                  <c:v>48.4</c:v>
                </c:pt>
                <c:pt idx="29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9-4B99-8C62-3577D2CC4F44}"/>
            </c:ext>
          </c:extLst>
        </c:ser>
        <c:ser>
          <c:idx val="3"/>
          <c:order val="3"/>
          <c:tx>
            <c:strRef>
              <c:f>'Stack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Accuracy'!$G$148:$G$177</c:f>
              <c:numCache>
                <c:formatCode>General</c:formatCode>
                <c:ptCount val="30"/>
                <c:pt idx="0">
                  <c:v>58.87</c:v>
                </c:pt>
                <c:pt idx="1">
                  <c:v>66.33</c:v>
                </c:pt>
                <c:pt idx="2">
                  <c:v>67.72</c:v>
                </c:pt>
                <c:pt idx="3">
                  <c:v>65.77</c:v>
                </c:pt>
                <c:pt idx="4">
                  <c:v>65.36</c:v>
                </c:pt>
                <c:pt idx="5">
                  <c:v>59.2</c:v>
                </c:pt>
                <c:pt idx="6">
                  <c:v>61.6</c:v>
                </c:pt>
                <c:pt idx="7">
                  <c:v>57.5</c:v>
                </c:pt>
                <c:pt idx="8">
                  <c:v>58.2</c:v>
                </c:pt>
                <c:pt idx="9">
                  <c:v>57.2</c:v>
                </c:pt>
                <c:pt idx="10">
                  <c:v>61.8</c:v>
                </c:pt>
                <c:pt idx="11">
                  <c:v>51.1</c:v>
                </c:pt>
                <c:pt idx="12">
                  <c:v>51.6</c:v>
                </c:pt>
                <c:pt idx="13">
                  <c:v>49</c:v>
                </c:pt>
                <c:pt idx="14">
                  <c:v>49.9</c:v>
                </c:pt>
                <c:pt idx="15">
                  <c:v>63.5</c:v>
                </c:pt>
                <c:pt idx="16">
                  <c:v>53</c:v>
                </c:pt>
                <c:pt idx="17">
                  <c:v>54.1</c:v>
                </c:pt>
                <c:pt idx="18">
                  <c:v>51.6</c:v>
                </c:pt>
                <c:pt idx="19">
                  <c:v>51.5</c:v>
                </c:pt>
                <c:pt idx="20">
                  <c:v>63.8</c:v>
                </c:pt>
                <c:pt idx="21">
                  <c:v>53.5</c:v>
                </c:pt>
                <c:pt idx="22">
                  <c:v>51.8</c:v>
                </c:pt>
                <c:pt idx="23">
                  <c:v>50.9</c:v>
                </c:pt>
                <c:pt idx="24">
                  <c:v>49.9</c:v>
                </c:pt>
                <c:pt idx="25">
                  <c:v>63.2</c:v>
                </c:pt>
                <c:pt idx="26">
                  <c:v>52.3</c:v>
                </c:pt>
                <c:pt idx="27">
                  <c:v>49.4</c:v>
                </c:pt>
                <c:pt idx="28">
                  <c:v>51.5</c:v>
                </c:pt>
                <c:pt idx="2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9-4B99-8C62-3577D2CC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Pattern Matching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'Pattern_Matching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Accuracy'!$D$40:$D$69</c:f>
              <c:numCache>
                <c:formatCode>General</c:formatCode>
                <c:ptCount val="30"/>
                <c:pt idx="0">
                  <c:v>86.6</c:v>
                </c:pt>
                <c:pt idx="1">
                  <c:v>83.1</c:v>
                </c:pt>
                <c:pt idx="2">
                  <c:v>79.3</c:v>
                </c:pt>
                <c:pt idx="3">
                  <c:v>75.2</c:v>
                </c:pt>
                <c:pt idx="4">
                  <c:v>68.599999999999994</c:v>
                </c:pt>
                <c:pt idx="5">
                  <c:v>79.599999999999994</c:v>
                </c:pt>
                <c:pt idx="6">
                  <c:v>82.1</c:v>
                </c:pt>
                <c:pt idx="7">
                  <c:v>81.900000000000006</c:v>
                </c:pt>
                <c:pt idx="8">
                  <c:v>78.2</c:v>
                </c:pt>
                <c:pt idx="9">
                  <c:v>76.099999999999994</c:v>
                </c:pt>
                <c:pt idx="10">
                  <c:v>92.9</c:v>
                </c:pt>
                <c:pt idx="11">
                  <c:v>94.1</c:v>
                </c:pt>
                <c:pt idx="12">
                  <c:v>93.6</c:v>
                </c:pt>
                <c:pt idx="13">
                  <c:v>93.6</c:v>
                </c:pt>
                <c:pt idx="14">
                  <c:v>90.9</c:v>
                </c:pt>
                <c:pt idx="15">
                  <c:v>88.6</c:v>
                </c:pt>
                <c:pt idx="16">
                  <c:v>90.6</c:v>
                </c:pt>
                <c:pt idx="17">
                  <c:v>91.6</c:v>
                </c:pt>
                <c:pt idx="18">
                  <c:v>92.1</c:v>
                </c:pt>
                <c:pt idx="19">
                  <c:v>92.7</c:v>
                </c:pt>
                <c:pt idx="20">
                  <c:v>91.1</c:v>
                </c:pt>
                <c:pt idx="21">
                  <c:v>92.8</c:v>
                </c:pt>
                <c:pt idx="22">
                  <c:v>93.5</c:v>
                </c:pt>
                <c:pt idx="23">
                  <c:v>94.1</c:v>
                </c:pt>
                <c:pt idx="24">
                  <c:v>93.4</c:v>
                </c:pt>
                <c:pt idx="25">
                  <c:v>92.3</c:v>
                </c:pt>
                <c:pt idx="26">
                  <c:v>93.2</c:v>
                </c:pt>
                <c:pt idx="27">
                  <c:v>93.3</c:v>
                </c:pt>
                <c:pt idx="28">
                  <c:v>94.4</c:v>
                </c:pt>
                <c:pt idx="29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4DA1-A85A-AF4F5EEBEE78}"/>
            </c:ext>
          </c:extLst>
        </c:ser>
        <c:ser>
          <c:idx val="1"/>
          <c:order val="1"/>
          <c:tx>
            <c:strRef>
              <c:f>'Pattern_Matching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Accuracy'!$E$40:$E$69</c:f>
              <c:numCache>
                <c:formatCode>General</c:formatCode>
                <c:ptCount val="30"/>
                <c:pt idx="0">
                  <c:v>87</c:v>
                </c:pt>
                <c:pt idx="1">
                  <c:v>85.8</c:v>
                </c:pt>
                <c:pt idx="2">
                  <c:v>81.5</c:v>
                </c:pt>
                <c:pt idx="3">
                  <c:v>77.400000000000006</c:v>
                </c:pt>
                <c:pt idx="4">
                  <c:v>68.3</c:v>
                </c:pt>
                <c:pt idx="5">
                  <c:v>85</c:v>
                </c:pt>
                <c:pt idx="6">
                  <c:v>83.1</c:v>
                </c:pt>
                <c:pt idx="7">
                  <c:v>84.7</c:v>
                </c:pt>
                <c:pt idx="8">
                  <c:v>85.7</c:v>
                </c:pt>
                <c:pt idx="9">
                  <c:v>85.7</c:v>
                </c:pt>
                <c:pt idx="10">
                  <c:v>85.3</c:v>
                </c:pt>
                <c:pt idx="11">
                  <c:v>85.8</c:v>
                </c:pt>
                <c:pt idx="12">
                  <c:v>86.8</c:v>
                </c:pt>
                <c:pt idx="13">
                  <c:v>87.3</c:v>
                </c:pt>
                <c:pt idx="14">
                  <c:v>85.8</c:v>
                </c:pt>
                <c:pt idx="15">
                  <c:v>85.1</c:v>
                </c:pt>
                <c:pt idx="16">
                  <c:v>85.4</c:v>
                </c:pt>
                <c:pt idx="17">
                  <c:v>86.4</c:v>
                </c:pt>
                <c:pt idx="18">
                  <c:v>86.4</c:v>
                </c:pt>
                <c:pt idx="19">
                  <c:v>87.5</c:v>
                </c:pt>
                <c:pt idx="20">
                  <c:v>87.1</c:v>
                </c:pt>
                <c:pt idx="21">
                  <c:v>88.8</c:v>
                </c:pt>
                <c:pt idx="22">
                  <c:v>88.6</c:v>
                </c:pt>
                <c:pt idx="23">
                  <c:v>90</c:v>
                </c:pt>
                <c:pt idx="24">
                  <c:v>89.7</c:v>
                </c:pt>
                <c:pt idx="25">
                  <c:v>65.7</c:v>
                </c:pt>
                <c:pt idx="26">
                  <c:v>64.7</c:v>
                </c:pt>
                <c:pt idx="27">
                  <c:v>65.5</c:v>
                </c:pt>
                <c:pt idx="28">
                  <c:v>63.6</c:v>
                </c:pt>
                <c:pt idx="29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4DA1-A85A-AF4F5EEBEE78}"/>
            </c:ext>
          </c:extLst>
        </c:ser>
        <c:ser>
          <c:idx val="2"/>
          <c:order val="2"/>
          <c:tx>
            <c:strRef>
              <c:f>'Pattern_Matching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Accuracy'!$F$40:$F$69</c:f>
              <c:numCache>
                <c:formatCode>General</c:formatCode>
                <c:ptCount val="30"/>
                <c:pt idx="0">
                  <c:v>50.9</c:v>
                </c:pt>
                <c:pt idx="1">
                  <c:v>51</c:v>
                </c:pt>
                <c:pt idx="2">
                  <c:v>51.7</c:v>
                </c:pt>
                <c:pt idx="3">
                  <c:v>48.7</c:v>
                </c:pt>
                <c:pt idx="4">
                  <c:v>50.1</c:v>
                </c:pt>
                <c:pt idx="5">
                  <c:v>51.1</c:v>
                </c:pt>
                <c:pt idx="6">
                  <c:v>50.2</c:v>
                </c:pt>
                <c:pt idx="7">
                  <c:v>52.8</c:v>
                </c:pt>
                <c:pt idx="8">
                  <c:v>46.5</c:v>
                </c:pt>
                <c:pt idx="9">
                  <c:v>45.5</c:v>
                </c:pt>
                <c:pt idx="10">
                  <c:v>49.2</c:v>
                </c:pt>
                <c:pt idx="11">
                  <c:v>48.7</c:v>
                </c:pt>
                <c:pt idx="12">
                  <c:v>50.5</c:v>
                </c:pt>
                <c:pt idx="13">
                  <c:v>47.4</c:v>
                </c:pt>
                <c:pt idx="14">
                  <c:v>46.9</c:v>
                </c:pt>
                <c:pt idx="15">
                  <c:v>50.3</c:v>
                </c:pt>
                <c:pt idx="16">
                  <c:v>49.2</c:v>
                </c:pt>
                <c:pt idx="17">
                  <c:v>52.1</c:v>
                </c:pt>
                <c:pt idx="18">
                  <c:v>50.6</c:v>
                </c:pt>
                <c:pt idx="19">
                  <c:v>48.3</c:v>
                </c:pt>
                <c:pt idx="20">
                  <c:v>50.2</c:v>
                </c:pt>
                <c:pt idx="21">
                  <c:v>48.7</c:v>
                </c:pt>
                <c:pt idx="22">
                  <c:v>50.7</c:v>
                </c:pt>
                <c:pt idx="23">
                  <c:v>49.6</c:v>
                </c:pt>
                <c:pt idx="24">
                  <c:v>48.9</c:v>
                </c:pt>
                <c:pt idx="25">
                  <c:v>50.7</c:v>
                </c:pt>
                <c:pt idx="26">
                  <c:v>49.1</c:v>
                </c:pt>
                <c:pt idx="27">
                  <c:v>50.9</c:v>
                </c:pt>
                <c:pt idx="28">
                  <c:v>52.1</c:v>
                </c:pt>
                <c:pt idx="29">
                  <c:v>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D-4DA1-A85A-AF4F5EEBEE78}"/>
            </c:ext>
          </c:extLst>
        </c:ser>
        <c:ser>
          <c:idx val="3"/>
          <c:order val="3"/>
          <c:tx>
            <c:strRef>
              <c:f>'Pattern_Matching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'Pattern_Matching Accuracy'!$G$40:$G$69</c:f>
              <c:numCache>
                <c:formatCode>General</c:formatCode>
                <c:ptCount val="30"/>
                <c:pt idx="0">
                  <c:v>88.8</c:v>
                </c:pt>
                <c:pt idx="1">
                  <c:v>85.6</c:v>
                </c:pt>
                <c:pt idx="2">
                  <c:v>82.2</c:v>
                </c:pt>
                <c:pt idx="3">
                  <c:v>76.8</c:v>
                </c:pt>
                <c:pt idx="4">
                  <c:v>70.3</c:v>
                </c:pt>
                <c:pt idx="5">
                  <c:v>82.6</c:v>
                </c:pt>
                <c:pt idx="6">
                  <c:v>79.8</c:v>
                </c:pt>
                <c:pt idx="7">
                  <c:v>81.2</c:v>
                </c:pt>
                <c:pt idx="8">
                  <c:v>77.400000000000006</c:v>
                </c:pt>
                <c:pt idx="9">
                  <c:v>73.400000000000006</c:v>
                </c:pt>
                <c:pt idx="10">
                  <c:v>93.1</c:v>
                </c:pt>
                <c:pt idx="11">
                  <c:v>93.7</c:v>
                </c:pt>
                <c:pt idx="12">
                  <c:v>94.4</c:v>
                </c:pt>
                <c:pt idx="13">
                  <c:v>94.6</c:v>
                </c:pt>
                <c:pt idx="14">
                  <c:v>93.1</c:v>
                </c:pt>
                <c:pt idx="15">
                  <c:v>88.9</c:v>
                </c:pt>
                <c:pt idx="16">
                  <c:v>89.6</c:v>
                </c:pt>
                <c:pt idx="17">
                  <c:v>91.4</c:v>
                </c:pt>
                <c:pt idx="18">
                  <c:v>92.4</c:v>
                </c:pt>
                <c:pt idx="19">
                  <c:v>92.5</c:v>
                </c:pt>
                <c:pt idx="20">
                  <c:v>90.8</c:v>
                </c:pt>
                <c:pt idx="21">
                  <c:v>92.6</c:v>
                </c:pt>
                <c:pt idx="22">
                  <c:v>92.7</c:v>
                </c:pt>
                <c:pt idx="23">
                  <c:v>93.2</c:v>
                </c:pt>
                <c:pt idx="24">
                  <c:v>92</c:v>
                </c:pt>
                <c:pt idx="25">
                  <c:v>92.1</c:v>
                </c:pt>
                <c:pt idx="26">
                  <c:v>92.7</c:v>
                </c:pt>
                <c:pt idx="27">
                  <c:v>92.9</c:v>
                </c:pt>
                <c:pt idx="28">
                  <c:v>93.8</c:v>
                </c:pt>
                <c:pt idx="29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D-4DA1-A85A-AF4F5EEBE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Accuracy'!$D$184:$D$213</c:f>
              <c:numCache>
                <c:formatCode>General</c:formatCode>
                <c:ptCount val="30"/>
                <c:pt idx="0">
                  <c:v>48.39</c:v>
                </c:pt>
                <c:pt idx="1">
                  <c:v>52.24</c:v>
                </c:pt>
                <c:pt idx="2">
                  <c:v>49.71</c:v>
                </c:pt>
                <c:pt idx="3">
                  <c:v>49.71</c:v>
                </c:pt>
                <c:pt idx="4">
                  <c:v>52.95</c:v>
                </c:pt>
                <c:pt idx="5">
                  <c:v>90.7</c:v>
                </c:pt>
                <c:pt idx="6">
                  <c:v>81.58</c:v>
                </c:pt>
                <c:pt idx="7">
                  <c:v>71.23</c:v>
                </c:pt>
                <c:pt idx="8">
                  <c:v>71.989999999999995</c:v>
                </c:pt>
                <c:pt idx="9">
                  <c:v>68.209999999999994</c:v>
                </c:pt>
                <c:pt idx="10">
                  <c:v>91.1</c:v>
                </c:pt>
                <c:pt idx="11">
                  <c:v>81.36</c:v>
                </c:pt>
                <c:pt idx="12">
                  <c:v>72.12</c:v>
                </c:pt>
                <c:pt idx="13">
                  <c:v>70.209999999999994</c:v>
                </c:pt>
                <c:pt idx="14">
                  <c:v>66.8</c:v>
                </c:pt>
                <c:pt idx="15">
                  <c:v>90.6</c:v>
                </c:pt>
                <c:pt idx="16">
                  <c:v>80.78</c:v>
                </c:pt>
                <c:pt idx="17">
                  <c:v>71.040000000000006</c:v>
                </c:pt>
                <c:pt idx="18">
                  <c:v>70.069999999999993</c:v>
                </c:pt>
                <c:pt idx="19">
                  <c:v>66.099999999999994</c:v>
                </c:pt>
                <c:pt idx="20">
                  <c:v>91.1</c:v>
                </c:pt>
                <c:pt idx="21">
                  <c:v>81.36</c:v>
                </c:pt>
                <c:pt idx="22">
                  <c:v>71.77</c:v>
                </c:pt>
                <c:pt idx="23">
                  <c:v>69.2</c:v>
                </c:pt>
                <c:pt idx="24">
                  <c:v>68.3</c:v>
                </c:pt>
                <c:pt idx="25">
                  <c:v>91</c:v>
                </c:pt>
                <c:pt idx="26">
                  <c:v>82.3</c:v>
                </c:pt>
                <c:pt idx="27">
                  <c:v>71.3</c:v>
                </c:pt>
                <c:pt idx="28">
                  <c:v>70</c:v>
                </c:pt>
                <c:pt idx="2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07C-B688-365A2E6B8B4A}"/>
            </c:ext>
          </c:extLst>
        </c:ser>
        <c:ser>
          <c:idx val="1"/>
          <c:order val="1"/>
          <c:tx>
            <c:strRef>
              <c:f>'Stack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Accuracy'!$E$184:$E$213</c:f>
              <c:numCache>
                <c:formatCode>General</c:formatCode>
                <c:ptCount val="30"/>
                <c:pt idx="0">
                  <c:v>52.72</c:v>
                </c:pt>
                <c:pt idx="1">
                  <c:v>53.64</c:v>
                </c:pt>
                <c:pt idx="2">
                  <c:v>52.5</c:v>
                </c:pt>
                <c:pt idx="3">
                  <c:v>49.77</c:v>
                </c:pt>
                <c:pt idx="4">
                  <c:v>51.86</c:v>
                </c:pt>
                <c:pt idx="5">
                  <c:v>90.3</c:v>
                </c:pt>
                <c:pt idx="6">
                  <c:v>82.03</c:v>
                </c:pt>
                <c:pt idx="7">
                  <c:v>70.739999999999995</c:v>
                </c:pt>
                <c:pt idx="8">
                  <c:v>71.180000000000007</c:v>
                </c:pt>
                <c:pt idx="9">
                  <c:v>68.08</c:v>
                </c:pt>
                <c:pt idx="10">
                  <c:v>90.7</c:v>
                </c:pt>
                <c:pt idx="11">
                  <c:v>81.7</c:v>
                </c:pt>
                <c:pt idx="12">
                  <c:v>71.3</c:v>
                </c:pt>
                <c:pt idx="13">
                  <c:v>70.900000000000006</c:v>
                </c:pt>
                <c:pt idx="14">
                  <c:v>67.37</c:v>
                </c:pt>
                <c:pt idx="15">
                  <c:v>91.1</c:v>
                </c:pt>
                <c:pt idx="16">
                  <c:v>81.02</c:v>
                </c:pt>
                <c:pt idx="17">
                  <c:v>72.17</c:v>
                </c:pt>
                <c:pt idx="18">
                  <c:v>70.25</c:v>
                </c:pt>
                <c:pt idx="19">
                  <c:v>67.67</c:v>
                </c:pt>
                <c:pt idx="20">
                  <c:v>90.4</c:v>
                </c:pt>
                <c:pt idx="21">
                  <c:v>81.2</c:v>
                </c:pt>
                <c:pt idx="22">
                  <c:v>72.3</c:v>
                </c:pt>
                <c:pt idx="23">
                  <c:v>69.3</c:v>
                </c:pt>
                <c:pt idx="24">
                  <c:v>66.900000000000006</c:v>
                </c:pt>
                <c:pt idx="25">
                  <c:v>80.400000000000006</c:v>
                </c:pt>
                <c:pt idx="26">
                  <c:v>74.599999999999994</c:v>
                </c:pt>
                <c:pt idx="27">
                  <c:v>64.2</c:v>
                </c:pt>
                <c:pt idx="28">
                  <c:v>63.5</c:v>
                </c:pt>
                <c:pt idx="29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E-407C-B688-365A2E6B8B4A}"/>
            </c:ext>
          </c:extLst>
        </c:ser>
        <c:ser>
          <c:idx val="2"/>
          <c:order val="2"/>
          <c:tx>
            <c:strRef>
              <c:f>'Stack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Accuracy'!$F$184:$F$213</c:f>
              <c:numCache>
                <c:formatCode>General</c:formatCode>
                <c:ptCount val="30"/>
                <c:pt idx="0">
                  <c:v>53.88</c:v>
                </c:pt>
                <c:pt idx="1">
                  <c:v>49.67</c:v>
                </c:pt>
                <c:pt idx="2">
                  <c:v>47.4</c:v>
                </c:pt>
                <c:pt idx="3">
                  <c:v>47.92</c:v>
                </c:pt>
                <c:pt idx="4">
                  <c:v>50.62</c:v>
                </c:pt>
                <c:pt idx="5">
                  <c:v>48.4</c:v>
                </c:pt>
                <c:pt idx="6">
                  <c:v>49.55</c:v>
                </c:pt>
                <c:pt idx="7">
                  <c:v>47.75</c:v>
                </c:pt>
                <c:pt idx="8">
                  <c:v>49.35</c:v>
                </c:pt>
                <c:pt idx="9">
                  <c:v>49.5</c:v>
                </c:pt>
                <c:pt idx="10">
                  <c:v>47.9</c:v>
                </c:pt>
                <c:pt idx="11">
                  <c:v>49.7</c:v>
                </c:pt>
                <c:pt idx="12">
                  <c:v>46.89</c:v>
                </c:pt>
                <c:pt idx="13">
                  <c:v>49.45</c:v>
                </c:pt>
                <c:pt idx="14">
                  <c:v>49.85</c:v>
                </c:pt>
                <c:pt idx="15">
                  <c:v>48.1</c:v>
                </c:pt>
                <c:pt idx="16">
                  <c:v>50.45</c:v>
                </c:pt>
                <c:pt idx="17">
                  <c:v>47.95</c:v>
                </c:pt>
                <c:pt idx="18">
                  <c:v>49.55</c:v>
                </c:pt>
                <c:pt idx="19">
                  <c:v>50.05</c:v>
                </c:pt>
                <c:pt idx="20">
                  <c:v>48.7</c:v>
                </c:pt>
                <c:pt idx="21">
                  <c:v>46.6</c:v>
                </c:pt>
                <c:pt idx="22">
                  <c:v>48.9</c:v>
                </c:pt>
                <c:pt idx="23">
                  <c:v>48.1</c:v>
                </c:pt>
                <c:pt idx="24">
                  <c:v>50</c:v>
                </c:pt>
                <c:pt idx="25">
                  <c:v>48.6</c:v>
                </c:pt>
                <c:pt idx="26">
                  <c:v>48.8</c:v>
                </c:pt>
                <c:pt idx="27">
                  <c:v>50</c:v>
                </c:pt>
                <c:pt idx="28">
                  <c:v>50.1</c:v>
                </c:pt>
                <c:pt idx="29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E-407C-B688-365A2E6B8B4A}"/>
            </c:ext>
          </c:extLst>
        </c:ser>
        <c:ser>
          <c:idx val="3"/>
          <c:order val="3"/>
          <c:tx>
            <c:strRef>
              <c:f>'Stack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Accuracy'!$G$184:$G$213</c:f>
              <c:numCache>
                <c:formatCode>General</c:formatCode>
                <c:ptCount val="30"/>
                <c:pt idx="0">
                  <c:v>50.77</c:v>
                </c:pt>
                <c:pt idx="1">
                  <c:v>52.89</c:v>
                </c:pt>
                <c:pt idx="2">
                  <c:v>49.75</c:v>
                </c:pt>
                <c:pt idx="3">
                  <c:v>49.93</c:v>
                </c:pt>
                <c:pt idx="4">
                  <c:v>53.95</c:v>
                </c:pt>
                <c:pt idx="5">
                  <c:v>91.2</c:v>
                </c:pt>
                <c:pt idx="6">
                  <c:v>81.33</c:v>
                </c:pt>
                <c:pt idx="7">
                  <c:v>71.64</c:v>
                </c:pt>
                <c:pt idx="8">
                  <c:v>71.72</c:v>
                </c:pt>
                <c:pt idx="9">
                  <c:v>69.22</c:v>
                </c:pt>
                <c:pt idx="10">
                  <c:v>91.2</c:v>
                </c:pt>
                <c:pt idx="11">
                  <c:v>80.98</c:v>
                </c:pt>
                <c:pt idx="12">
                  <c:v>72.09</c:v>
                </c:pt>
                <c:pt idx="13">
                  <c:v>70.239999999999995</c:v>
                </c:pt>
                <c:pt idx="14">
                  <c:v>67.31</c:v>
                </c:pt>
                <c:pt idx="15">
                  <c:v>91</c:v>
                </c:pt>
                <c:pt idx="16">
                  <c:v>81.459999999999994</c:v>
                </c:pt>
                <c:pt idx="17">
                  <c:v>71.989999999999995</c:v>
                </c:pt>
                <c:pt idx="18">
                  <c:v>70.64</c:v>
                </c:pt>
                <c:pt idx="19">
                  <c:v>67.88</c:v>
                </c:pt>
                <c:pt idx="20">
                  <c:v>91.6</c:v>
                </c:pt>
                <c:pt idx="21">
                  <c:v>80.900000000000006</c:v>
                </c:pt>
                <c:pt idx="22">
                  <c:v>71.67</c:v>
                </c:pt>
                <c:pt idx="23">
                  <c:v>68.7</c:v>
                </c:pt>
                <c:pt idx="24">
                  <c:v>64.25</c:v>
                </c:pt>
                <c:pt idx="25">
                  <c:v>91.9</c:v>
                </c:pt>
                <c:pt idx="26">
                  <c:v>81.8</c:v>
                </c:pt>
                <c:pt idx="27">
                  <c:v>71</c:v>
                </c:pt>
                <c:pt idx="28">
                  <c:v>69.599999999999994</c:v>
                </c:pt>
                <c:pt idx="29">
                  <c:v>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E-407C-B688-365A2E6B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Stack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'Stack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Accuracy'!$D$220:$D$249</c:f>
              <c:numCache>
                <c:formatCode>General</c:formatCode>
                <c:ptCount val="30"/>
                <c:pt idx="0">
                  <c:v>48.35</c:v>
                </c:pt>
                <c:pt idx="1">
                  <c:v>50.22</c:v>
                </c:pt>
                <c:pt idx="2">
                  <c:v>49</c:v>
                </c:pt>
                <c:pt idx="3">
                  <c:v>49.79</c:v>
                </c:pt>
                <c:pt idx="4">
                  <c:v>50.26</c:v>
                </c:pt>
                <c:pt idx="5">
                  <c:v>49.14</c:v>
                </c:pt>
                <c:pt idx="6">
                  <c:v>51.84</c:v>
                </c:pt>
                <c:pt idx="7">
                  <c:v>50</c:v>
                </c:pt>
                <c:pt idx="8">
                  <c:v>48.83</c:v>
                </c:pt>
                <c:pt idx="9">
                  <c:v>52.24</c:v>
                </c:pt>
                <c:pt idx="10">
                  <c:v>52.37</c:v>
                </c:pt>
                <c:pt idx="11">
                  <c:v>55.66</c:v>
                </c:pt>
                <c:pt idx="12">
                  <c:v>49.95</c:v>
                </c:pt>
                <c:pt idx="13">
                  <c:v>51.42</c:v>
                </c:pt>
                <c:pt idx="14">
                  <c:v>51.97</c:v>
                </c:pt>
                <c:pt idx="15">
                  <c:v>46.79</c:v>
                </c:pt>
                <c:pt idx="16">
                  <c:v>52.33</c:v>
                </c:pt>
                <c:pt idx="17">
                  <c:v>48.54</c:v>
                </c:pt>
                <c:pt idx="18">
                  <c:v>51.31</c:v>
                </c:pt>
                <c:pt idx="19">
                  <c:v>51.92</c:v>
                </c:pt>
                <c:pt idx="20">
                  <c:v>50.65</c:v>
                </c:pt>
                <c:pt idx="21">
                  <c:v>49.55</c:v>
                </c:pt>
                <c:pt idx="22">
                  <c:v>52.2</c:v>
                </c:pt>
                <c:pt idx="23">
                  <c:v>51.31</c:v>
                </c:pt>
                <c:pt idx="24">
                  <c:v>52.2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0B7-8135-CD1240752A0C}"/>
            </c:ext>
          </c:extLst>
        </c:ser>
        <c:ser>
          <c:idx val="1"/>
          <c:order val="1"/>
          <c:tx>
            <c:strRef>
              <c:f>'Stack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Accuracy'!$E$220:$E$249</c:f>
              <c:numCache>
                <c:formatCode>General</c:formatCode>
                <c:ptCount val="30"/>
                <c:pt idx="0">
                  <c:v>48.27</c:v>
                </c:pt>
                <c:pt idx="1">
                  <c:v>50.27</c:v>
                </c:pt>
                <c:pt idx="2">
                  <c:v>48.89</c:v>
                </c:pt>
                <c:pt idx="3">
                  <c:v>50.79</c:v>
                </c:pt>
                <c:pt idx="4">
                  <c:v>49.09</c:v>
                </c:pt>
                <c:pt idx="5">
                  <c:v>51.32</c:v>
                </c:pt>
                <c:pt idx="6">
                  <c:v>53.21</c:v>
                </c:pt>
                <c:pt idx="7">
                  <c:v>51.56</c:v>
                </c:pt>
                <c:pt idx="8">
                  <c:v>52.83</c:v>
                </c:pt>
                <c:pt idx="9">
                  <c:v>52.91</c:v>
                </c:pt>
                <c:pt idx="10">
                  <c:v>48.44</c:v>
                </c:pt>
                <c:pt idx="11">
                  <c:v>51.78</c:v>
                </c:pt>
                <c:pt idx="12">
                  <c:v>50.85</c:v>
                </c:pt>
                <c:pt idx="13">
                  <c:v>50.45</c:v>
                </c:pt>
                <c:pt idx="14">
                  <c:v>51.51</c:v>
                </c:pt>
                <c:pt idx="15">
                  <c:v>47.48</c:v>
                </c:pt>
                <c:pt idx="16">
                  <c:v>50.15</c:v>
                </c:pt>
                <c:pt idx="17">
                  <c:v>48.79</c:v>
                </c:pt>
                <c:pt idx="18">
                  <c:v>48.43</c:v>
                </c:pt>
                <c:pt idx="19">
                  <c:v>53.36</c:v>
                </c:pt>
                <c:pt idx="20">
                  <c:v>49.95</c:v>
                </c:pt>
                <c:pt idx="21">
                  <c:v>50.8</c:v>
                </c:pt>
                <c:pt idx="22">
                  <c:v>49.7</c:v>
                </c:pt>
                <c:pt idx="23">
                  <c:v>52</c:v>
                </c:pt>
                <c:pt idx="24">
                  <c:v>49.95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A-40B7-8135-CD1240752A0C}"/>
            </c:ext>
          </c:extLst>
        </c:ser>
        <c:ser>
          <c:idx val="2"/>
          <c:order val="2"/>
          <c:tx>
            <c:strRef>
              <c:f>'Stack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Accuracy'!$F$220:$F$249</c:f>
              <c:numCache>
                <c:formatCode>General</c:formatCode>
                <c:ptCount val="30"/>
                <c:pt idx="0">
                  <c:v>52.34</c:v>
                </c:pt>
                <c:pt idx="1">
                  <c:v>51.15</c:v>
                </c:pt>
                <c:pt idx="2">
                  <c:v>50</c:v>
                </c:pt>
                <c:pt idx="3">
                  <c:v>49.04</c:v>
                </c:pt>
                <c:pt idx="4">
                  <c:v>50.32</c:v>
                </c:pt>
                <c:pt idx="5">
                  <c:v>53.54</c:v>
                </c:pt>
                <c:pt idx="6">
                  <c:v>49.85</c:v>
                </c:pt>
                <c:pt idx="7">
                  <c:v>49.24</c:v>
                </c:pt>
                <c:pt idx="8">
                  <c:v>48.14</c:v>
                </c:pt>
                <c:pt idx="9">
                  <c:v>50.66</c:v>
                </c:pt>
                <c:pt idx="10">
                  <c:v>49.55</c:v>
                </c:pt>
                <c:pt idx="11">
                  <c:v>50.1</c:v>
                </c:pt>
                <c:pt idx="12">
                  <c:v>48.17</c:v>
                </c:pt>
                <c:pt idx="13">
                  <c:v>48.23</c:v>
                </c:pt>
                <c:pt idx="14">
                  <c:v>50.3</c:v>
                </c:pt>
                <c:pt idx="15">
                  <c:v>50.2</c:v>
                </c:pt>
                <c:pt idx="16">
                  <c:v>51.16</c:v>
                </c:pt>
                <c:pt idx="17">
                  <c:v>48.45</c:v>
                </c:pt>
                <c:pt idx="18">
                  <c:v>49.4</c:v>
                </c:pt>
                <c:pt idx="19">
                  <c:v>49.49</c:v>
                </c:pt>
                <c:pt idx="20">
                  <c:v>48.45</c:v>
                </c:pt>
                <c:pt idx="21">
                  <c:v>52.31</c:v>
                </c:pt>
                <c:pt idx="22">
                  <c:v>45.65</c:v>
                </c:pt>
                <c:pt idx="23">
                  <c:v>47.3</c:v>
                </c:pt>
                <c:pt idx="24">
                  <c:v>49.85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A-40B7-8135-CD1240752A0C}"/>
            </c:ext>
          </c:extLst>
        </c:ser>
        <c:ser>
          <c:idx val="3"/>
          <c:order val="3"/>
          <c:tx>
            <c:strRef>
              <c:f>'Stack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'Stack Accuracy'!$G$220:$G$249</c:f>
              <c:numCache>
                <c:formatCode>General</c:formatCode>
                <c:ptCount val="30"/>
                <c:pt idx="0">
                  <c:v>48</c:v>
                </c:pt>
                <c:pt idx="1">
                  <c:v>51.1</c:v>
                </c:pt>
                <c:pt idx="2">
                  <c:v>49.79</c:v>
                </c:pt>
                <c:pt idx="3">
                  <c:v>49.89</c:v>
                </c:pt>
                <c:pt idx="4">
                  <c:v>51.35</c:v>
                </c:pt>
                <c:pt idx="5">
                  <c:v>48.37</c:v>
                </c:pt>
                <c:pt idx="6">
                  <c:v>51.39</c:v>
                </c:pt>
                <c:pt idx="7">
                  <c:v>49.54</c:v>
                </c:pt>
                <c:pt idx="8">
                  <c:v>49.85</c:v>
                </c:pt>
                <c:pt idx="9">
                  <c:v>51.89</c:v>
                </c:pt>
                <c:pt idx="10">
                  <c:v>49.49</c:v>
                </c:pt>
                <c:pt idx="11">
                  <c:v>51.94</c:v>
                </c:pt>
                <c:pt idx="12">
                  <c:v>49.85</c:v>
                </c:pt>
                <c:pt idx="13">
                  <c:v>50.2</c:v>
                </c:pt>
                <c:pt idx="14">
                  <c:v>52.6</c:v>
                </c:pt>
                <c:pt idx="15">
                  <c:v>47.29</c:v>
                </c:pt>
                <c:pt idx="16">
                  <c:v>54.24</c:v>
                </c:pt>
                <c:pt idx="17">
                  <c:v>49.95</c:v>
                </c:pt>
                <c:pt idx="18">
                  <c:v>49.6</c:v>
                </c:pt>
                <c:pt idx="19">
                  <c:v>52.53</c:v>
                </c:pt>
                <c:pt idx="20">
                  <c:v>51.96</c:v>
                </c:pt>
                <c:pt idx="21">
                  <c:v>52.05</c:v>
                </c:pt>
                <c:pt idx="22">
                  <c:v>50.76</c:v>
                </c:pt>
                <c:pt idx="23">
                  <c:v>50.95</c:v>
                </c:pt>
                <c:pt idx="24">
                  <c:v>53.46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A-40B7-8135-CD124075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Accuracy'!$D$4:$D$33</c:f>
              <c:numCache>
                <c:formatCode>General</c:formatCode>
                <c:ptCount val="30"/>
                <c:pt idx="0">
                  <c:v>61.54</c:v>
                </c:pt>
                <c:pt idx="1">
                  <c:v>63.64</c:v>
                </c:pt>
                <c:pt idx="2">
                  <c:v>68.42</c:v>
                </c:pt>
                <c:pt idx="3">
                  <c:v>62.5</c:v>
                </c:pt>
                <c:pt idx="4">
                  <c:v>50</c:v>
                </c:pt>
                <c:pt idx="5">
                  <c:v>54.81</c:v>
                </c:pt>
                <c:pt idx="6">
                  <c:v>54.29</c:v>
                </c:pt>
                <c:pt idx="7">
                  <c:v>57.68</c:v>
                </c:pt>
                <c:pt idx="8">
                  <c:v>56.01</c:v>
                </c:pt>
                <c:pt idx="9">
                  <c:v>54.28</c:v>
                </c:pt>
                <c:pt idx="10">
                  <c:v>67</c:v>
                </c:pt>
                <c:pt idx="11">
                  <c:v>63.5</c:v>
                </c:pt>
                <c:pt idx="12">
                  <c:v>65.599999999999994</c:v>
                </c:pt>
                <c:pt idx="13">
                  <c:v>65.8</c:v>
                </c:pt>
                <c:pt idx="14">
                  <c:v>61.7</c:v>
                </c:pt>
                <c:pt idx="15">
                  <c:v>54.7</c:v>
                </c:pt>
                <c:pt idx="16">
                  <c:v>56.5</c:v>
                </c:pt>
                <c:pt idx="17">
                  <c:v>54.2</c:v>
                </c:pt>
                <c:pt idx="18">
                  <c:v>53.2</c:v>
                </c:pt>
                <c:pt idx="19">
                  <c:v>54.2</c:v>
                </c:pt>
                <c:pt idx="20">
                  <c:v>74</c:v>
                </c:pt>
                <c:pt idx="21">
                  <c:v>76.3</c:v>
                </c:pt>
                <c:pt idx="22">
                  <c:v>74.900000000000006</c:v>
                </c:pt>
                <c:pt idx="23">
                  <c:v>70.400000000000006</c:v>
                </c:pt>
                <c:pt idx="24">
                  <c:v>68.2</c:v>
                </c:pt>
                <c:pt idx="25">
                  <c:v>75.3</c:v>
                </c:pt>
                <c:pt idx="26">
                  <c:v>77.3</c:v>
                </c:pt>
                <c:pt idx="27">
                  <c:v>75.7</c:v>
                </c:pt>
                <c:pt idx="28">
                  <c:v>69.400000000000006</c:v>
                </c:pt>
                <c:pt idx="29">
                  <c:v>68.099999999999994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8-48AD-9E0A-8EA69315F9CB}"/>
            </c:ext>
          </c:extLst>
        </c:ser>
        <c:ser>
          <c:idx val="1"/>
          <c:order val="1"/>
          <c:tx>
            <c:strRef>
              <c:f>'Vending_Machine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Accuracy'!$E$4:$E$33</c:f>
              <c:numCache>
                <c:formatCode>General</c:formatCode>
                <c:ptCount val="30"/>
                <c:pt idx="0">
                  <c:v>75</c:v>
                </c:pt>
                <c:pt idx="1">
                  <c:v>66.67</c:v>
                </c:pt>
                <c:pt idx="2">
                  <c:v>63.64</c:v>
                </c:pt>
                <c:pt idx="3">
                  <c:v>68.569999999999993</c:v>
                </c:pt>
                <c:pt idx="4">
                  <c:v>61.54</c:v>
                </c:pt>
                <c:pt idx="5">
                  <c:v>54.13</c:v>
                </c:pt>
                <c:pt idx="6">
                  <c:v>55.61</c:v>
                </c:pt>
                <c:pt idx="7">
                  <c:v>53.28</c:v>
                </c:pt>
                <c:pt idx="8">
                  <c:v>52.82</c:v>
                </c:pt>
                <c:pt idx="9">
                  <c:v>52.85</c:v>
                </c:pt>
                <c:pt idx="10">
                  <c:v>51.9</c:v>
                </c:pt>
                <c:pt idx="11">
                  <c:v>52.29</c:v>
                </c:pt>
                <c:pt idx="12">
                  <c:v>50.5</c:v>
                </c:pt>
                <c:pt idx="13">
                  <c:v>48.1</c:v>
                </c:pt>
                <c:pt idx="14">
                  <c:v>50.22</c:v>
                </c:pt>
                <c:pt idx="15">
                  <c:v>50.66</c:v>
                </c:pt>
                <c:pt idx="16">
                  <c:v>51.76</c:v>
                </c:pt>
                <c:pt idx="17">
                  <c:v>49.43</c:v>
                </c:pt>
                <c:pt idx="18">
                  <c:v>47.98</c:v>
                </c:pt>
                <c:pt idx="19">
                  <c:v>50.58</c:v>
                </c:pt>
                <c:pt idx="20">
                  <c:v>50.81</c:v>
                </c:pt>
                <c:pt idx="21">
                  <c:v>51.06</c:v>
                </c:pt>
                <c:pt idx="22">
                  <c:v>49.24</c:v>
                </c:pt>
                <c:pt idx="23">
                  <c:v>47.54</c:v>
                </c:pt>
                <c:pt idx="24">
                  <c:v>50.15</c:v>
                </c:pt>
                <c:pt idx="25">
                  <c:v>50.5</c:v>
                </c:pt>
                <c:pt idx="26">
                  <c:v>50.8</c:v>
                </c:pt>
                <c:pt idx="27">
                  <c:v>49</c:v>
                </c:pt>
                <c:pt idx="28">
                  <c:v>47.5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8-48AD-9E0A-8EA69315F9CB}"/>
            </c:ext>
          </c:extLst>
        </c:ser>
        <c:ser>
          <c:idx val="2"/>
          <c:order val="2"/>
          <c:tx>
            <c:strRef>
              <c:f>'Vending_Machine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Accuracy'!$F$4:$F$33</c:f>
              <c:numCache>
                <c:formatCode>General</c:formatCode>
                <c:ptCount val="30"/>
                <c:pt idx="0">
                  <c:v>54.67</c:v>
                </c:pt>
                <c:pt idx="1">
                  <c:v>49.13</c:v>
                </c:pt>
                <c:pt idx="2">
                  <c:v>47.05</c:v>
                </c:pt>
                <c:pt idx="3">
                  <c:v>48.97</c:v>
                </c:pt>
                <c:pt idx="4">
                  <c:v>52.03</c:v>
                </c:pt>
                <c:pt idx="5">
                  <c:v>52.33</c:v>
                </c:pt>
                <c:pt idx="6">
                  <c:v>48.42</c:v>
                </c:pt>
                <c:pt idx="7">
                  <c:v>47.83</c:v>
                </c:pt>
                <c:pt idx="8">
                  <c:v>47.41</c:v>
                </c:pt>
                <c:pt idx="9">
                  <c:v>48.69</c:v>
                </c:pt>
                <c:pt idx="10">
                  <c:v>52</c:v>
                </c:pt>
                <c:pt idx="11">
                  <c:v>50.5</c:v>
                </c:pt>
                <c:pt idx="12">
                  <c:v>49</c:v>
                </c:pt>
                <c:pt idx="13">
                  <c:v>49</c:v>
                </c:pt>
                <c:pt idx="14">
                  <c:v>49.4</c:v>
                </c:pt>
                <c:pt idx="15">
                  <c:v>50.4</c:v>
                </c:pt>
                <c:pt idx="16">
                  <c:v>51.8</c:v>
                </c:pt>
                <c:pt idx="17">
                  <c:v>49.6</c:v>
                </c:pt>
                <c:pt idx="18">
                  <c:v>51.3</c:v>
                </c:pt>
                <c:pt idx="19">
                  <c:v>49.4</c:v>
                </c:pt>
                <c:pt idx="20">
                  <c:v>49.5</c:v>
                </c:pt>
                <c:pt idx="21">
                  <c:v>51.2</c:v>
                </c:pt>
                <c:pt idx="22">
                  <c:v>50.9</c:v>
                </c:pt>
                <c:pt idx="23">
                  <c:v>49.8</c:v>
                </c:pt>
                <c:pt idx="24">
                  <c:v>48.5</c:v>
                </c:pt>
                <c:pt idx="25">
                  <c:v>50.7</c:v>
                </c:pt>
                <c:pt idx="26">
                  <c:v>48.9</c:v>
                </c:pt>
                <c:pt idx="27">
                  <c:v>51.4</c:v>
                </c:pt>
                <c:pt idx="28">
                  <c:v>49.9</c:v>
                </c:pt>
                <c:pt idx="29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8-48AD-9E0A-8EA69315F9CB}"/>
            </c:ext>
          </c:extLst>
        </c:ser>
        <c:ser>
          <c:idx val="3"/>
          <c:order val="3"/>
          <c:tx>
            <c:strRef>
              <c:f>'Vending_Machine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56.21</c:v>
                </c:pt>
                <c:pt idx="6">
                  <c:v>56.47</c:v>
                </c:pt>
                <c:pt idx="7">
                  <c:v>57.79</c:v>
                </c:pt>
                <c:pt idx="8">
                  <c:v>57.09</c:v>
                </c:pt>
                <c:pt idx="9">
                  <c:v>56.41</c:v>
                </c:pt>
                <c:pt idx="10">
                  <c:v>62.5</c:v>
                </c:pt>
                <c:pt idx="11">
                  <c:v>62.8</c:v>
                </c:pt>
                <c:pt idx="12">
                  <c:v>65.900000000000006</c:v>
                </c:pt>
                <c:pt idx="13">
                  <c:v>65.3</c:v>
                </c:pt>
                <c:pt idx="14">
                  <c:v>59.8</c:v>
                </c:pt>
                <c:pt idx="15">
                  <c:v>54.2</c:v>
                </c:pt>
                <c:pt idx="16">
                  <c:v>56.5</c:v>
                </c:pt>
                <c:pt idx="17">
                  <c:v>55.7</c:v>
                </c:pt>
                <c:pt idx="18">
                  <c:v>53.3</c:v>
                </c:pt>
                <c:pt idx="19">
                  <c:v>55.9</c:v>
                </c:pt>
                <c:pt idx="20">
                  <c:v>75.099999999999994</c:v>
                </c:pt>
                <c:pt idx="21">
                  <c:v>74</c:v>
                </c:pt>
                <c:pt idx="22">
                  <c:v>72.900000000000006</c:v>
                </c:pt>
                <c:pt idx="23">
                  <c:v>68.099999999999994</c:v>
                </c:pt>
                <c:pt idx="24">
                  <c:v>66.2</c:v>
                </c:pt>
                <c:pt idx="25">
                  <c:v>74.099999999999994</c:v>
                </c:pt>
                <c:pt idx="26">
                  <c:v>75.900000000000006</c:v>
                </c:pt>
                <c:pt idx="27">
                  <c:v>75.2</c:v>
                </c:pt>
                <c:pt idx="28">
                  <c:v>67.8</c:v>
                </c:pt>
                <c:pt idx="29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8-48AD-9E0A-8EA69315F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(With Description)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Accuracy'!$D$39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Accuracy'!$D$40:$D$69</c:f>
              <c:numCache>
                <c:formatCode>General</c:formatCode>
                <c:ptCount val="30"/>
                <c:pt idx="0">
                  <c:v>53.13</c:v>
                </c:pt>
                <c:pt idx="1">
                  <c:v>52.92</c:v>
                </c:pt>
                <c:pt idx="2">
                  <c:v>55.79</c:v>
                </c:pt>
                <c:pt idx="3">
                  <c:v>55.97</c:v>
                </c:pt>
                <c:pt idx="4">
                  <c:v>53.46</c:v>
                </c:pt>
                <c:pt idx="5">
                  <c:v>51.6</c:v>
                </c:pt>
                <c:pt idx="6">
                  <c:v>53.8</c:v>
                </c:pt>
                <c:pt idx="7">
                  <c:v>53.5</c:v>
                </c:pt>
                <c:pt idx="8">
                  <c:v>54.2</c:v>
                </c:pt>
                <c:pt idx="9">
                  <c:v>52</c:v>
                </c:pt>
                <c:pt idx="10">
                  <c:v>61.5</c:v>
                </c:pt>
                <c:pt idx="11">
                  <c:v>63.9</c:v>
                </c:pt>
                <c:pt idx="12">
                  <c:v>61.1</c:v>
                </c:pt>
                <c:pt idx="13">
                  <c:v>54.5</c:v>
                </c:pt>
                <c:pt idx="14">
                  <c:v>56.2</c:v>
                </c:pt>
                <c:pt idx="15">
                  <c:v>54.6</c:v>
                </c:pt>
                <c:pt idx="16">
                  <c:v>56.5</c:v>
                </c:pt>
                <c:pt idx="17">
                  <c:v>52.7</c:v>
                </c:pt>
                <c:pt idx="18">
                  <c:v>51</c:v>
                </c:pt>
                <c:pt idx="19">
                  <c:v>52.3</c:v>
                </c:pt>
                <c:pt idx="20">
                  <c:v>72.599999999999994</c:v>
                </c:pt>
                <c:pt idx="21">
                  <c:v>74.2</c:v>
                </c:pt>
                <c:pt idx="22">
                  <c:v>69</c:v>
                </c:pt>
                <c:pt idx="23">
                  <c:v>65.7</c:v>
                </c:pt>
                <c:pt idx="24">
                  <c:v>61.8</c:v>
                </c:pt>
                <c:pt idx="25">
                  <c:v>73.099999999999994</c:v>
                </c:pt>
                <c:pt idx="26">
                  <c:v>73.400000000000006</c:v>
                </c:pt>
                <c:pt idx="27">
                  <c:v>69.2</c:v>
                </c:pt>
                <c:pt idx="28">
                  <c:v>67.3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D-4A25-8E93-D9272963A7F3}"/>
            </c:ext>
          </c:extLst>
        </c:ser>
        <c:ser>
          <c:idx val="1"/>
          <c:order val="1"/>
          <c:tx>
            <c:strRef>
              <c:f>'Vending_Machine Accuracy'!$E$39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Accuracy'!$E$40:$E$69</c:f>
              <c:numCache>
                <c:formatCode>General</c:formatCode>
                <c:ptCount val="30"/>
                <c:pt idx="0">
                  <c:v>54.76</c:v>
                </c:pt>
                <c:pt idx="1">
                  <c:v>55.19</c:v>
                </c:pt>
                <c:pt idx="2">
                  <c:v>54.48</c:v>
                </c:pt>
                <c:pt idx="3">
                  <c:v>55.13</c:v>
                </c:pt>
                <c:pt idx="4">
                  <c:v>51.52</c:v>
                </c:pt>
                <c:pt idx="5">
                  <c:v>49.6</c:v>
                </c:pt>
                <c:pt idx="6">
                  <c:v>49.7</c:v>
                </c:pt>
                <c:pt idx="7">
                  <c:v>51</c:v>
                </c:pt>
                <c:pt idx="8">
                  <c:v>53.2</c:v>
                </c:pt>
                <c:pt idx="9">
                  <c:v>50.9</c:v>
                </c:pt>
                <c:pt idx="10">
                  <c:v>51.5</c:v>
                </c:pt>
                <c:pt idx="11">
                  <c:v>50.6</c:v>
                </c:pt>
                <c:pt idx="12">
                  <c:v>51.9</c:v>
                </c:pt>
                <c:pt idx="13">
                  <c:v>53.9</c:v>
                </c:pt>
                <c:pt idx="14">
                  <c:v>51.5</c:v>
                </c:pt>
                <c:pt idx="15">
                  <c:v>61.1</c:v>
                </c:pt>
                <c:pt idx="16">
                  <c:v>58.6</c:v>
                </c:pt>
                <c:pt idx="17">
                  <c:v>59.4</c:v>
                </c:pt>
                <c:pt idx="18">
                  <c:v>60</c:v>
                </c:pt>
                <c:pt idx="19">
                  <c:v>56.4</c:v>
                </c:pt>
                <c:pt idx="20">
                  <c:v>74.3</c:v>
                </c:pt>
                <c:pt idx="21">
                  <c:v>76.3</c:v>
                </c:pt>
                <c:pt idx="22">
                  <c:v>73.7</c:v>
                </c:pt>
                <c:pt idx="23">
                  <c:v>73.5</c:v>
                </c:pt>
                <c:pt idx="24">
                  <c:v>71.400000000000006</c:v>
                </c:pt>
                <c:pt idx="25">
                  <c:v>63.7</c:v>
                </c:pt>
                <c:pt idx="26">
                  <c:v>66</c:v>
                </c:pt>
                <c:pt idx="27">
                  <c:v>61.9</c:v>
                </c:pt>
                <c:pt idx="28">
                  <c:v>61</c:v>
                </c:pt>
                <c:pt idx="2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D-4A25-8E93-D9272963A7F3}"/>
            </c:ext>
          </c:extLst>
        </c:ser>
        <c:ser>
          <c:idx val="2"/>
          <c:order val="2"/>
          <c:tx>
            <c:strRef>
              <c:f>'Vending_Machine Accuracy'!$F$39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Accuracy'!$F$40:$F$69</c:f>
              <c:numCache>
                <c:formatCode>General</c:formatCode>
                <c:ptCount val="30"/>
                <c:pt idx="0">
                  <c:v>51.87</c:v>
                </c:pt>
                <c:pt idx="1">
                  <c:v>51.87</c:v>
                </c:pt>
                <c:pt idx="2">
                  <c:v>48.69</c:v>
                </c:pt>
                <c:pt idx="3">
                  <c:v>48.17</c:v>
                </c:pt>
                <c:pt idx="4">
                  <c:v>50.41</c:v>
                </c:pt>
                <c:pt idx="5">
                  <c:v>46.8</c:v>
                </c:pt>
                <c:pt idx="6">
                  <c:v>47.8</c:v>
                </c:pt>
                <c:pt idx="7">
                  <c:v>51.7</c:v>
                </c:pt>
                <c:pt idx="8">
                  <c:v>50.1</c:v>
                </c:pt>
                <c:pt idx="9">
                  <c:v>47.4</c:v>
                </c:pt>
                <c:pt idx="10">
                  <c:v>48.7</c:v>
                </c:pt>
                <c:pt idx="11">
                  <c:v>48.6</c:v>
                </c:pt>
                <c:pt idx="12">
                  <c:v>50.7</c:v>
                </c:pt>
                <c:pt idx="13">
                  <c:v>50.5</c:v>
                </c:pt>
                <c:pt idx="14">
                  <c:v>48.1</c:v>
                </c:pt>
                <c:pt idx="15">
                  <c:v>48</c:v>
                </c:pt>
                <c:pt idx="16">
                  <c:v>47.2</c:v>
                </c:pt>
                <c:pt idx="17">
                  <c:v>51.8</c:v>
                </c:pt>
                <c:pt idx="18">
                  <c:v>50.1</c:v>
                </c:pt>
                <c:pt idx="19">
                  <c:v>46.6</c:v>
                </c:pt>
                <c:pt idx="20">
                  <c:v>50.8</c:v>
                </c:pt>
                <c:pt idx="21">
                  <c:v>49</c:v>
                </c:pt>
                <c:pt idx="22">
                  <c:v>50.9</c:v>
                </c:pt>
                <c:pt idx="23">
                  <c:v>50.7</c:v>
                </c:pt>
                <c:pt idx="24">
                  <c:v>48.4</c:v>
                </c:pt>
                <c:pt idx="25">
                  <c:v>48.8</c:v>
                </c:pt>
                <c:pt idx="26">
                  <c:v>49.5</c:v>
                </c:pt>
                <c:pt idx="27">
                  <c:v>51.4</c:v>
                </c:pt>
                <c:pt idx="28">
                  <c:v>51.1</c:v>
                </c:pt>
                <c:pt idx="29">
                  <c:v>46.8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D-4A25-8E93-D9272963A7F3}"/>
            </c:ext>
          </c:extLst>
        </c:ser>
        <c:ser>
          <c:idx val="3"/>
          <c:order val="3"/>
          <c:tx>
            <c:strRef>
              <c:f>'Vending_Machine Accuracy'!$G$39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Accuracy'!$H$40:$H$69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Accuracy'!$G$40:$G$69</c:f>
              <c:numCache>
                <c:formatCode>General</c:formatCode>
                <c:ptCount val="30"/>
                <c:pt idx="0">
                  <c:v>53.95</c:v>
                </c:pt>
                <c:pt idx="1">
                  <c:v>52.12</c:v>
                </c:pt>
                <c:pt idx="2">
                  <c:v>54.29</c:v>
                </c:pt>
                <c:pt idx="3">
                  <c:v>55.01</c:v>
                </c:pt>
                <c:pt idx="4">
                  <c:v>54.1</c:v>
                </c:pt>
                <c:pt idx="5">
                  <c:v>51.1</c:v>
                </c:pt>
                <c:pt idx="6">
                  <c:v>50.1</c:v>
                </c:pt>
                <c:pt idx="7">
                  <c:v>52.4</c:v>
                </c:pt>
                <c:pt idx="8">
                  <c:v>53.1</c:v>
                </c:pt>
                <c:pt idx="9">
                  <c:v>49.7</c:v>
                </c:pt>
                <c:pt idx="10">
                  <c:v>57</c:v>
                </c:pt>
                <c:pt idx="11">
                  <c:v>55.9</c:v>
                </c:pt>
                <c:pt idx="12">
                  <c:v>52.7</c:v>
                </c:pt>
                <c:pt idx="13">
                  <c:v>51.4</c:v>
                </c:pt>
                <c:pt idx="14">
                  <c:v>52.8</c:v>
                </c:pt>
                <c:pt idx="15">
                  <c:v>51.8</c:v>
                </c:pt>
                <c:pt idx="16">
                  <c:v>52.5</c:v>
                </c:pt>
                <c:pt idx="17">
                  <c:v>50.7</c:v>
                </c:pt>
                <c:pt idx="18">
                  <c:v>48.6</c:v>
                </c:pt>
                <c:pt idx="19">
                  <c:v>50.6</c:v>
                </c:pt>
                <c:pt idx="20">
                  <c:v>67.599999999999994</c:v>
                </c:pt>
                <c:pt idx="21">
                  <c:v>66.5</c:v>
                </c:pt>
                <c:pt idx="22">
                  <c:v>62.7</c:v>
                </c:pt>
                <c:pt idx="23">
                  <c:v>60</c:v>
                </c:pt>
                <c:pt idx="24">
                  <c:v>57</c:v>
                </c:pt>
                <c:pt idx="25">
                  <c:v>69</c:v>
                </c:pt>
                <c:pt idx="26">
                  <c:v>69.7</c:v>
                </c:pt>
                <c:pt idx="27">
                  <c:v>64.599999999999994</c:v>
                </c:pt>
                <c:pt idx="28">
                  <c:v>62.2</c:v>
                </c:pt>
                <c:pt idx="2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D-4A25-8E93-D9272963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00392696365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(With Direct Encoding)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Accuracy'!$D$75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Accuracy'!$D$76:$D$105</c:f>
              <c:numCache>
                <c:formatCode>General</c:formatCode>
                <c:ptCount val="30"/>
                <c:pt idx="0">
                  <c:v>53.4</c:v>
                </c:pt>
                <c:pt idx="1">
                  <c:v>52.8</c:v>
                </c:pt>
                <c:pt idx="2">
                  <c:v>56.6</c:v>
                </c:pt>
                <c:pt idx="3">
                  <c:v>56.6</c:v>
                </c:pt>
                <c:pt idx="4">
                  <c:v>55</c:v>
                </c:pt>
                <c:pt idx="5">
                  <c:v>65.3</c:v>
                </c:pt>
                <c:pt idx="6">
                  <c:v>64.599999999999994</c:v>
                </c:pt>
                <c:pt idx="7">
                  <c:v>65.599999999999994</c:v>
                </c:pt>
                <c:pt idx="8">
                  <c:v>64.900000000000006</c:v>
                </c:pt>
                <c:pt idx="9">
                  <c:v>62.2</c:v>
                </c:pt>
                <c:pt idx="10">
                  <c:v>65.5</c:v>
                </c:pt>
                <c:pt idx="11">
                  <c:v>66</c:v>
                </c:pt>
                <c:pt idx="12">
                  <c:v>60.6</c:v>
                </c:pt>
                <c:pt idx="13">
                  <c:v>57.6</c:v>
                </c:pt>
                <c:pt idx="14">
                  <c:v>57.8</c:v>
                </c:pt>
                <c:pt idx="15">
                  <c:v>59.4</c:v>
                </c:pt>
                <c:pt idx="16">
                  <c:v>56.9</c:v>
                </c:pt>
                <c:pt idx="17">
                  <c:v>56</c:v>
                </c:pt>
                <c:pt idx="18">
                  <c:v>55</c:v>
                </c:pt>
                <c:pt idx="19">
                  <c:v>55.8</c:v>
                </c:pt>
                <c:pt idx="20">
                  <c:v>75</c:v>
                </c:pt>
                <c:pt idx="21">
                  <c:v>75</c:v>
                </c:pt>
                <c:pt idx="22">
                  <c:v>70.2</c:v>
                </c:pt>
                <c:pt idx="23">
                  <c:v>67.599999999999994</c:v>
                </c:pt>
                <c:pt idx="24">
                  <c:v>64.599999999999994</c:v>
                </c:pt>
                <c:pt idx="25">
                  <c:v>74.099999999999994</c:v>
                </c:pt>
                <c:pt idx="26">
                  <c:v>73.8</c:v>
                </c:pt>
                <c:pt idx="27">
                  <c:v>73.099999999999994</c:v>
                </c:pt>
                <c:pt idx="28">
                  <c:v>68.8</c:v>
                </c:pt>
                <c:pt idx="29">
                  <c:v>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E-4D26-96B7-7143E3611927}"/>
            </c:ext>
          </c:extLst>
        </c:ser>
        <c:ser>
          <c:idx val="1"/>
          <c:order val="1"/>
          <c:tx>
            <c:strRef>
              <c:f>'Vending_Machine Accuracy'!$E$75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Accuracy'!$E$76:$E$105</c:f>
              <c:numCache>
                <c:formatCode>General</c:formatCode>
                <c:ptCount val="30"/>
                <c:pt idx="0">
                  <c:v>52.7</c:v>
                </c:pt>
                <c:pt idx="1">
                  <c:v>54.3</c:v>
                </c:pt>
                <c:pt idx="2">
                  <c:v>55.9</c:v>
                </c:pt>
                <c:pt idx="3">
                  <c:v>55.7</c:v>
                </c:pt>
                <c:pt idx="4">
                  <c:v>53.9</c:v>
                </c:pt>
                <c:pt idx="5">
                  <c:v>51.6</c:v>
                </c:pt>
                <c:pt idx="6">
                  <c:v>51.7</c:v>
                </c:pt>
                <c:pt idx="7">
                  <c:v>52.7</c:v>
                </c:pt>
                <c:pt idx="8">
                  <c:v>54.7</c:v>
                </c:pt>
                <c:pt idx="9">
                  <c:v>53.1</c:v>
                </c:pt>
                <c:pt idx="10">
                  <c:v>60.8</c:v>
                </c:pt>
                <c:pt idx="11">
                  <c:v>57.3</c:v>
                </c:pt>
                <c:pt idx="12">
                  <c:v>59.4</c:v>
                </c:pt>
                <c:pt idx="13">
                  <c:v>58.1</c:v>
                </c:pt>
                <c:pt idx="14">
                  <c:v>54.1</c:v>
                </c:pt>
                <c:pt idx="15">
                  <c:v>74.900000000000006</c:v>
                </c:pt>
                <c:pt idx="16">
                  <c:v>71.2</c:v>
                </c:pt>
                <c:pt idx="17">
                  <c:v>69.900000000000006</c:v>
                </c:pt>
                <c:pt idx="18">
                  <c:v>68.8</c:v>
                </c:pt>
                <c:pt idx="19">
                  <c:v>66.2</c:v>
                </c:pt>
                <c:pt idx="20">
                  <c:v>67.099999999999994</c:v>
                </c:pt>
                <c:pt idx="21">
                  <c:v>73.3</c:v>
                </c:pt>
                <c:pt idx="22">
                  <c:v>71.3</c:v>
                </c:pt>
                <c:pt idx="23">
                  <c:v>70.7</c:v>
                </c:pt>
                <c:pt idx="24">
                  <c:v>67.900000000000006</c:v>
                </c:pt>
                <c:pt idx="25">
                  <c:v>63.4</c:v>
                </c:pt>
                <c:pt idx="26">
                  <c:v>66.900000000000006</c:v>
                </c:pt>
                <c:pt idx="27">
                  <c:v>64.3</c:v>
                </c:pt>
                <c:pt idx="28">
                  <c:v>67.7</c:v>
                </c:pt>
                <c:pt idx="2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E-4D26-96B7-7143E3611927}"/>
            </c:ext>
          </c:extLst>
        </c:ser>
        <c:ser>
          <c:idx val="2"/>
          <c:order val="2"/>
          <c:tx>
            <c:strRef>
              <c:f>'Vending_Machine Accuracy'!$F$75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Accuracy'!$F$76:$F$105</c:f>
              <c:numCache>
                <c:formatCode>General</c:formatCode>
                <c:ptCount val="30"/>
                <c:pt idx="0">
                  <c:v>51.9</c:v>
                </c:pt>
                <c:pt idx="1">
                  <c:v>50.7</c:v>
                </c:pt>
                <c:pt idx="2">
                  <c:v>49.4</c:v>
                </c:pt>
                <c:pt idx="3">
                  <c:v>47.9</c:v>
                </c:pt>
                <c:pt idx="4">
                  <c:v>49.7</c:v>
                </c:pt>
                <c:pt idx="5">
                  <c:v>49.3</c:v>
                </c:pt>
                <c:pt idx="6">
                  <c:v>49.7</c:v>
                </c:pt>
                <c:pt idx="7">
                  <c:v>53.2</c:v>
                </c:pt>
                <c:pt idx="8">
                  <c:v>50.6</c:v>
                </c:pt>
                <c:pt idx="9">
                  <c:v>49.9</c:v>
                </c:pt>
                <c:pt idx="10">
                  <c:v>49.8</c:v>
                </c:pt>
                <c:pt idx="11">
                  <c:v>49.7</c:v>
                </c:pt>
                <c:pt idx="12">
                  <c:v>50.1</c:v>
                </c:pt>
                <c:pt idx="13">
                  <c:v>49.8</c:v>
                </c:pt>
                <c:pt idx="14">
                  <c:v>47.4</c:v>
                </c:pt>
                <c:pt idx="15">
                  <c:v>49.4</c:v>
                </c:pt>
                <c:pt idx="16">
                  <c:v>47.6</c:v>
                </c:pt>
                <c:pt idx="17">
                  <c:v>48.7</c:v>
                </c:pt>
                <c:pt idx="18">
                  <c:v>51</c:v>
                </c:pt>
                <c:pt idx="19">
                  <c:v>49</c:v>
                </c:pt>
                <c:pt idx="20">
                  <c:v>50.3</c:v>
                </c:pt>
                <c:pt idx="21">
                  <c:v>49.3</c:v>
                </c:pt>
                <c:pt idx="22">
                  <c:v>50.9</c:v>
                </c:pt>
                <c:pt idx="23">
                  <c:v>50.1</c:v>
                </c:pt>
                <c:pt idx="24">
                  <c:v>49.5</c:v>
                </c:pt>
                <c:pt idx="25">
                  <c:v>50.7</c:v>
                </c:pt>
                <c:pt idx="26">
                  <c:v>48.6</c:v>
                </c:pt>
                <c:pt idx="27">
                  <c:v>50.2</c:v>
                </c:pt>
                <c:pt idx="28">
                  <c:v>51.8</c:v>
                </c:pt>
                <c:pt idx="29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E-4D26-96B7-7143E3611927}"/>
            </c:ext>
          </c:extLst>
        </c:ser>
        <c:ser>
          <c:idx val="3"/>
          <c:order val="3"/>
          <c:tx>
            <c:strRef>
              <c:f>'Vending_Machine Accuracy'!$G$75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Accuracy'!$H$76:$H$104</c:f>
              <c:strCache>
                <c:ptCount val="29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</c:strCache>
            </c:strRef>
          </c:cat>
          <c:val>
            <c:numRef>
              <c:f>'Vending_Machine Accuracy'!$G$76:$G$105</c:f>
              <c:numCache>
                <c:formatCode>General</c:formatCode>
                <c:ptCount val="30"/>
                <c:pt idx="0">
                  <c:v>55.7</c:v>
                </c:pt>
                <c:pt idx="1">
                  <c:v>56</c:v>
                </c:pt>
                <c:pt idx="2">
                  <c:v>57.8</c:v>
                </c:pt>
                <c:pt idx="3">
                  <c:v>58</c:v>
                </c:pt>
                <c:pt idx="4">
                  <c:v>54.6</c:v>
                </c:pt>
                <c:pt idx="5">
                  <c:v>66.5</c:v>
                </c:pt>
                <c:pt idx="6">
                  <c:v>64.599999999999994</c:v>
                </c:pt>
                <c:pt idx="7">
                  <c:v>67</c:v>
                </c:pt>
                <c:pt idx="8">
                  <c:v>64.099999999999994</c:v>
                </c:pt>
                <c:pt idx="9">
                  <c:v>61.6</c:v>
                </c:pt>
                <c:pt idx="10">
                  <c:v>58.3</c:v>
                </c:pt>
                <c:pt idx="11">
                  <c:v>59.6</c:v>
                </c:pt>
                <c:pt idx="12">
                  <c:v>56.1</c:v>
                </c:pt>
                <c:pt idx="13">
                  <c:v>55.3</c:v>
                </c:pt>
                <c:pt idx="14">
                  <c:v>56.5</c:v>
                </c:pt>
                <c:pt idx="15">
                  <c:v>53.9</c:v>
                </c:pt>
                <c:pt idx="16">
                  <c:v>56</c:v>
                </c:pt>
                <c:pt idx="17">
                  <c:v>53.5</c:v>
                </c:pt>
                <c:pt idx="18">
                  <c:v>51.6</c:v>
                </c:pt>
                <c:pt idx="19">
                  <c:v>52.5</c:v>
                </c:pt>
                <c:pt idx="20">
                  <c:v>72</c:v>
                </c:pt>
                <c:pt idx="21">
                  <c:v>71.599999999999994</c:v>
                </c:pt>
                <c:pt idx="22">
                  <c:v>68.7</c:v>
                </c:pt>
                <c:pt idx="23">
                  <c:v>65</c:v>
                </c:pt>
                <c:pt idx="24">
                  <c:v>63</c:v>
                </c:pt>
                <c:pt idx="25">
                  <c:v>71.3</c:v>
                </c:pt>
                <c:pt idx="26">
                  <c:v>71.5</c:v>
                </c:pt>
                <c:pt idx="27">
                  <c:v>69.900000000000006</c:v>
                </c:pt>
                <c:pt idx="28">
                  <c:v>65.900000000000006</c:v>
                </c:pt>
                <c:pt idx="29">
                  <c:v>64.3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E-4D26-96B7-7143E361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(Word Salad)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Accuracy'!$D$111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Accuracy'!$D$112:$D$141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55.92</c:v>
                </c:pt>
                <c:pt idx="6">
                  <c:v>55.4</c:v>
                </c:pt>
                <c:pt idx="7">
                  <c:v>55.19</c:v>
                </c:pt>
                <c:pt idx="8">
                  <c:v>56.97</c:v>
                </c:pt>
                <c:pt idx="9">
                  <c:v>54.97</c:v>
                </c:pt>
                <c:pt idx="10">
                  <c:v>54.7</c:v>
                </c:pt>
                <c:pt idx="11">
                  <c:v>54.1</c:v>
                </c:pt>
                <c:pt idx="12">
                  <c:v>56.1</c:v>
                </c:pt>
                <c:pt idx="13">
                  <c:v>57.7</c:v>
                </c:pt>
                <c:pt idx="14">
                  <c:v>57.1</c:v>
                </c:pt>
                <c:pt idx="15">
                  <c:v>59.6</c:v>
                </c:pt>
                <c:pt idx="16">
                  <c:v>61.5</c:v>
                </c:pt>
                <c:pt idx="17">
                  <c:v>58.9</c:v>
                </c:pt>
                <c:pt idx="18">
                  <c:v>56.4</c:v>
                </c:pt>
                <c:pt idx="19">
                  <c:v>57.4</c:v>
                </c:pt>
                <c:pt idx="20">
                  <c:v>72.8</c:v>
                </c:pt>
                <c:pt idx="21">
                  <c:v>75.599999999999994</c:v>
                </c:pt>
                <c:pt idx="22">
                  <c:v>74.8</c:v>
                </c:pt>
                <c:pt idx="23">
                  <c:v>72.8</c:v>
                </c:pt>
                <c:pt idx="24">
                  <c:v>69.7</c:v>
                </c:pt>
                <c:pt idx="25">
                  <c:v>78.5</c:v>
                </c:pt>
                <c:pt idx="26">
                  <c:v>80.5</c:v>
                </c:pt>
                <c:pt idx="27">
                  <c:v>77.900000000000006</c:v>
                </c:pt>
                <c:pt idx="28">
                  <c:v>71.900000000000006</c:v>
                </c:pt>
                <c:pt idx="29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5-4F6B-ABE1-537576B84D36}"/>
            </c:ext>
          </c:extLst>
        </c:ser>
        <c:ser>
          <c:idx val="1"/>
          <c:order val="1"/>
          <c:tx>
            <c:strRef>
              <c:f>'Vending_Machine Accuracy'!$E$111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Accuracy'!$E$112:$E$141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58.33</c:v>
                </c:pt>
                <c:pt idx="6">
                  <c:v>57.88</c:v>
                </c:pt>
                <c:pt idx="7">
                  <c:v>54.88</c:v>
                </c:pt>
                <c:pt idx="8">
                  <c:v>52.32</c:v>
                </c:pt>
                <c:pt idx="9">
                  <c:v>55.51</c:v>
                </c:pt>
                <c:pt idx="10">
                  <c:v>51.16</c:v>
                </c:pt>
                <c:pt idx="11">
                  <c:v>52.52</c:v>
                </c:pt>
                <c:pt idx="12">
                  <c:v>49.05</c:v>
                </c:pt>
                <c:pt idx="13">
                  <c:v>47.46</c:v>
                </c:pt>
                <c:pt idx="14">
                  <c:v>50.06</c:v>
                </c:pt>
                <c:pt idx="15">
                  <c:v>50.31</c:v>
                </c:pt>
                <c:pt idx="16">
                  <c:v>51.13</c:v>
                </c:pt>
                <c:pt idx="17">
                  <c:v>49.17</c:v>
                </c:pt>
                <c:pt idx="18">
                  <c:v>47.72</c:v>
                </c:pt>
                <c:pt idx="19">
                  <c:v>49.74</c:v>
                </c:pt>
                <c:pt idx="20">
                  <c:v>50.5</c:v>
                </c:pt>
                <c:pt idx="21">
                  <c:v>50.8</c:v>
                </c:pt>
                <c:pt idx="22">
                  <c:v>49.05</c:v>
                </c:pt>
                <c:pt idx="23">
                  <c:v>47.69</c:v>
                </c:pt>
                <c:pt idx="24">
                  <c:v>49.85</c:v>
                </c:pt>
                <c:pt idx="25">
                  <c:v>50.4</c:v>
                </c:pt>
                <c:pt idx="26">
                  <c:v>50.8</c:v>
                </c:pt>
                <c:pt idx="27">
                  <c:v>49.05</c:v>
                </c:pt>
                <c:pt idx="28">
                  <c:v>47.55</c:v>
                </c:pt>
                <c:pt idx="29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5-4F6B-ABE1-537576B84D36}"/>
            </c:ext>
          </c:extLst>
        </c:ser>
        <c:ser>
          <c:idx val="2"/>
          <c:order val="2"/>
          <c:tx>
            <c:strRef>
              <c:f>'Vending_Machine Accuracy'!$F$111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Accuracy'!$F$112:$F$141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52.05</c:v>
                </c:pt>
                <c:pt idx="6">
                  <c:v>51.7</c:v>
                </c:pt>
                <c:pt idx="7">
                  <c:v>51.5</c:v>
                </c:pt>
                <c:pt idx="8">
                  <c:v>51.1</c:v>
                </c:pt>
                <c:pt idx="9">
                  <c:v>48.59</c:v>
                </c:pt>
                <c:pt idx="10">
                  <c:v>50.7</c:v>
                </c:pt>
                <c:pt idx="11">
                  <c:v>52.3</c:v>
                </c:pt>
                <c:pt idx="12">
                  <c:v>47.7</c:v>
                </c:pt>
                <c:pt idx="13">
                  <c:v>49.4</c:v>
                </c:pt>
                <c:pt idx="14">
                  <c:v>51.1</c:v>
                </c:pt>
                <c:pt idx="15">
                  <c:v>50.3</c:v>
                </c:pt>
                <c:pt idx="16">
                  <c:v>50.3</c:v>
                </c:pt>
                <c:pt idx="17">
                  <c:v>49.4</c:v>
                </c:pt>
                <c:pt idx="18">
                  <c:v>49.1</c:v>
                </c:pt>
                <c:pt idx="19">
                  <c:v>48.6</c:v>
                </c:pt>
                <c:pt idx="20">
                  <c:v>51</c:v>
                </c:pt>
                <c:pt idx="21">
                  <c:v>50.7</c:v>
                </c:pt>
                <c:pt idx="22">
                  <c:v>50.5</c:v>
                </c:pt>
                <c:pt idx="23">
                  <c:v>50</c:v>
                </c:pt>
                <c:pt idx="24">
                  <c:v>50</c:v>
                </c:pt>
                <c:pt idx="25">
                  <c:v>50.2</c:v>
                </c:pt>
                <c:pt idx="26">
                  <c:v>51</c:v>
                </c:pt>
                <c:pt idx="27">
                  <c:v>53.3</c:v>
                </c:pt>
                <c:pt idx="28">
                  <c:v>51.1</c:v>
                </c:pt>
                <c:pt idx="29">
                  <c:v>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5-4F6B-ABE1-537576B84D36}"/>
            </c:ext>
          </c:extLst>
        </c:ser>
        <c:ser>
          <c:idx val="3"/>
          <c:order val="3"/>
          <c:tx>
            <c:strRef>
              <c:f>'Vending_Machine Accuracy'!$G$111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Accuracy'!$H$112:$H$141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Accuracy'!$G$112:$G$141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55.57</c:v>
                </c:pt>
                <c:pt idx="6">
                  <c:v>55.46</c:v>
                </c:pt>
                <c:pt idx="7">
                  <c:v>57.11</c:v>
                </c:pt>
                <c:pt idx="8">
                  <c:v>54.31</c:v>
                </c:pt>
                <c:pt idx="9">
                  <c:v>56.2</c:v>
                </c:pt>
                <c:pt idx="10">
                  <c:v>52.9</c:v>
                </c:pt>
                <c:pt idx="11">
                  <c:v>51.9</c:v>
                </c:pt>
                <c:pt idx="12">
                  <c:v>54.6</c:v>
                </c:pt>
                <c:pt idx="13">
                  <c:v>55.5</c:v>
                </c:pt>
                <c:pt idx="14">
                  <c:v>53.1</c:v>
                </c:pt>
                <c:pt idx="15">
                  <c:v>60.4</c:v>
                </c:pt>
                <c:pt idx="16">
                  <c:v>62.8</c:v>
                </c:pt>
                <c:pt idx="17">
                  <c:v>57.6</c:v>
                </c:pt>
                <c:pt idx="18">
                  <c:v>57.4</c:v>
                </c:pt>
                <c:pt idx="19">
                  <c:v>57.5</c:v>
                </c:pt>
                <c:pt idx="20">
                  <c:v>73.400000000000006</c:v>
                </c:pt>
                <c:pt idx="21">
                  <c:v>77</c:v>
                </c:pt>
                <c:pt idx="22">
                  <c:v>75</c:v>
                </c:pt>
                <c:pt idx="23">
                  <c:v>72.400000000000006</c:v>
                </c:pt>
                <c:pt idx="24">
                  <c:v>69.7</c:v>
                </c:pt>
                <c:pt idx="25">
                  <c:v>77</c:v>
                </c:pt>
                <c:pt idx="26">
                  <c:v>80.099999999999994</c:v>
                </c:pt>
                <c:pt idx="27">
                  <c:v>77</c:v>
                </c:pt>
                <c:pt idx="28">
                  <c:v>72.3</c:v>
                </c:pt>
                <c:pt idx="29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E5-4F6B-ABE1-537576B8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83779489094528"/>
          <c:h val="0.1025981316417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(APO)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Accuracy'!$D$147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Accuracy'!$D$148:$D$177</c:f>
              <c:numCache>
                <c:formatCode>General</c:formatCode>
                <c:ptCount val="30"/>
                <c:pt idx="0">
                  <c:v>75.680000000000007</c:v>
                </c:pt>
                <c:pt idx="1">
                  <c:v>75.38</c:v>
                </c:pt>
                <c:pt idx="2">
                  <c:v>72.95</c:v>
                </c:pt>
                <c:pt idx="3">
                  <c:v>70.77</c:v>
                </c:pt>
                <c:pt idx="4">
                  <c:v>66.069999999999993</c:v>
                </c:pt>
                <c:pt idx="5">
                  <c:v>78.7</c:v>
                </c:pt>
                <c:pt idx="6">
                  <c:v>80.5</c:v>
                </c:pt>
                <c:pt idx="7">
                  <c:v>76.099999999999994</c:v>
                </c:pt>
                <c:pt idx="8">
                  <c:v>75.599999999999994</c:v>
                </c:pt>
                <c:pt idx="9">
                  <c:v>71.2</c:v>
                </c:pt>
                <c:pt idx="10">
                  <c:v>72.5</c:v>
                </c:pt>
                <c:pt idx="11">
                  <c:v>71.400000000000006</c:v>
                </c:pt>
                <c:pt idx="12">
                  <c:v>67</c:v>
                </c:pt>
                <c:pt idx="13">
                  <c:v>62.3</c:v>
                </c:pt>
                <c:pt idx="14">
                  <c:v>61.7</c:v>
                </c:pt>
                <c:pt idx="15">
                  <c:v>56.2</c:v>
                </c:pt>
                <c:pt idx="16">
                  <c:v>57.4</c:v>
                </c:pt>
                <c:pt idx="17">
                  <c:v>55.3</c:v>
                </c:pt>
                <c:pt idx="18">
                  <c:v>52.9</c:v>
                </c:pt>
                <c:pt idx="19">
                  <c:v>52.8</c:v>
                </c:pt>
                <c:pt idx="20">
                  <c:v>73.3</c:v>
                </c:pt>
                <c:pt idx="21">
                  <c:v>72.900000000000006</c:v>
                </c:pt>
                <c:pt idx="22">
                  <c:v>66.5</c:v>
                </c:pt>
                <c:pt idx="23">
                  <c:v>61.7</c:v>
                </c:pt>
                <c:pt idx="24">
                  <c:v>60.5</c:v>
                </c:pt>
                <c:pt idx="25">
                  <c:v>71.400000000000006</c:v>
                </c:pt>
                <c:pt idx="26">
                  <c:v>71.900000000000006</c:v>
                </c:pt>
                <c:pt idx="27">
                  <c:v>68.400000000000006</c:v>
                </c:pt>
                <c:pt idx="28">
                  <c:v>63.9</c:v>
                </c:pt>
                <c:pt idx="29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F-4F58-BEFE-7C2745F95CB9}"/>
            </c:ext>
          </c:extLst>
        </c:ser>
        <c:ser>
          <c:idx val="1"/>
          <c:order val="1"/>
          <c:tx>
            <c:strRef>
              <c:f>'Vending_Machine Accuracy'!$E$147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Accuracy'!$E$148:$E$177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49.7</c:v>
                </c:pt>
                <c:pt idx="6">
                  <c:v>49.5</c:v>
                </c:pt>
                <c:pt idx="7">
                  <c:v>51.1</c:v>
                </c:pt>
                <c:pt idx="8">
                  <c:v>52.9</c:v>
                </c:pt>
                <c:pt idx="9">
                  <c:v>50.7</c:v>
                </c:pt>
                <c:pt idx="10">
                  <c:v>50.1</c:v>
                </c:pt>
                <c:pt idx="11">
                  <c:v>49.4</c:v>
                </c:pt>
                <c:pt idx="12">
                  <c:v>51.1</c:v>
                </c:pt>
                <c:pt idx="13">
                  <c:v>52.5</c:v>
                </c:pt>
                <c:pt idx="14">
                  <c:v>50</c:v>
                </c:pt>
                <c:pt idx="15">
                  <c:v>51.1</c:v>
                </c:pt>
                <c:pt idx="16">
                  <c:v>50.7</c:v>
                </c:pt>
                <c:pt idx="17">
                  <c:v>53.1</c:v>
                </c:pt>
                <c:pt idx="18">
                  <c:v>52.9</c:v>
                </c:pt>
                <c:pt idx="19">
                  <c:v>51.4</c:v>
                </c:pt>
                <c:pt idx="20">
                  <c:v>80.400000000000006</c:v>
                </c:pt>
                <c:pt idx="21">
                  <c:v>79.3</c:v>
                </c:pt>
                <c:pt idx="22">
                  <c:v>78.099999999999994</c:v>
                </c:pt>
                <c:pt idx="23">
                  <c:v>78.8</c:v>
                </c:pt>
                <c:pt idx="24">
                  <c:v>73.900000000000006</c:v>
                </c:pt>
                <c:pt idx="25">
                  <c:v>67.2</c:v>
                </c:pt>
                <c:pt idx="26">
                  <c:v>69.3</c:v>
                </c:pt>
                <c:pt idx="27">
                  <c:v>66.099999999999994</c:v>
                </c:pt>
                <c:pt idx="28">
                  <c:v>65</c:v>
                </c:pt>
                <c:pt idx="29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F-4F58-BEFE-7C2745F95CB9}"/>
            </c:ext>
          </c:extLst>
        </c:ser>
        <c:ser>
          <c:idx val="2"/>
          <c:order val="2"/>
          <c:tx>
            <c:strRef>
              <c:f>'Vending_Machine Accuracy'!$F$147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Accuracy'!$F$148:$F$177</c:f>
              <c:numCache>
                <c:formatCode>General</c:formatCode>
                <c:ptCount val="30"/>
                <c:pt idx="0">
                  <c:v>51.62</c:v>
                </c:pt>
                <c:pt idx="1">
                  <c:v>51.82</c:v>
                </c:pt>
                <c:pt idx="2">
                  <c:v>48.32</c:v>
                </c:pt>
                <c:pt idx="3">
                  <c:v>48.04</c:v>
                </c:pt>
                <c:pt idx="4">
                  <c:v>50.98</c:v>
                </c:pt>
                <c:pt idx="5">
                  <c:v>50.1</c:v>
                </c:pt>
                <c:pt idx="6">
                  <c:v>49.9</c:v>
                </c:pt>
                <c:pt idx="7">
                  <c:v>51.5</c:v>
                </c:pt>
                <c:pt idx="8">
                  <c:v>51.4</c:v>
                </c:pt>
                <c:pt idx="9">
                  <c:v>48.2</c:v>
                </c:pt>
                <c:pt idx="10">
                  <c:v>48.8</c:v>
                </c:pt>
                <c:pt idx="11">
                  <c:v>50.4</c:v>
                </c:pt>
                <c:pt idx="12">
                  <c:v>49.5</c:v>
                </c:pt>
                <c:pt idx="13">
                  <c:v>49.9</c:v>
                </c:pt>
                <c:pt idx="14">
                  <c:v>48.6</c:v>
                </c:pt>
                <c:pt idx="15">
                  <c:v>47.9</c:v>
                </c:pt>
                <c:pt idx="16">
                  <c:v>49.4</c:v>
                </c:pt>
                <c:pt idx="17">
                  <c:v>51.3</c:v>
                </c:pt>
                <c:pt idx="18">
                  <c:v>48.7</c:v>
                </c:pt>
                <c:pt idx="19">
                  <c:v>47.5</c:v>
                </c:pt>
                <c:pt idx="20">
                  <c:v>47.6</c:v>
                </c:pt>
                <c:pt idx="21">
                  <c:v>49.3</c:v>
                </c:pt>
                <c:pt idx="22">
                  <c:v>49</c:v>
                </c:pt>
                <c:pt idx="23">
                  <c:v>48.7</c:v>
                </c:pt>
                <c:pt idx="24">
                  <c:v>47.5</c:v>
                </c:pt>
                <c:pt idx="25">
                  <c:v>48.3</c:v>
                </c:pt>
                <c:pt idx="26">
                  <c:v>47.8</c:v>
                </c:pt>
                <c:pt idx="27">
                  <c:v>50.5</c:v>
                </c:pt>
                <c:pt idx="28">
                  <c:v>51.7</c:v>
                </c:pt>
                <c:pt idx="2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F-4F58-BEFE-7C2745F95CB9}"/>
            </c:ext>
          </c:extLst>
        </c:ser>
        <c:ser>
          <c:idx val="3"/>
          <c:order val="3"/>
          <c:tx>
            <c:strRef>
              <c:f>'Vending_Machine Accuracy'!$G$147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Accuracy'!$H$148:$H$177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Accuracy'!$G$148:$G$177</c:f>
              <c:numCache>
                <c:formatCode>General</c:formatCode>
                <c:ptCount val="30"/>
                <c:pt idx="0">
                  <c:v>70.7</c:v>
                </c:pt>
                <c:pt idx="1">
                  <c:v>68.400000000000006</c:v>
                </c:pt>
                <c:pt idx="2">
                  <c:v>69.8</c:v>
                </c:pt>
                <c:pt idx="3">
                  <c:v>68.900000000000006</c:v>
                </c:pt>
                <c:pt idx="4">
                  <c:v>68.3</c:v>
                </c:pt>
                <c:pt idx="5">
                  <c:v>52.4</c:v>
                </c:pt>
                <c:pt idx="6">
                  <c:v>53.2</c:v>
                </c:pt>
                <c:pt idx="7">
                  <c:v>55.5</c:v>
                </c:pt>
                <c:pt idx="8">
                  <c:v>55.2</c:v>
                </c:pt>
                <c:pt idx="9">
                  <c:v>53.2</c:v>
                </c:pt>
                <c:pt idx="10">
                  <c:v>61.8</c:v>
                </c:pt>
                <c:pt idx="11">
                  <c:v>62.3</c:v>
                </c:pt>
                <c:pt idx="12">
                  <c:v>58.4</c:v>
                </c:pt>
                <c:pt idx="13">
                  <c:v>54.4</c:v>
                </c:pt>
                <c:pt idx="14">
                  <c:v>54.9</c:v>
                </c:pt>
                <c:pt idx="15">
                  <c:v>53.4</c:v>
                </c:pt>
                <c:pt idx="16">
                  <c:v>55.2</c:v>
                </c:pt>
                <c:pt idx="17">
                  <c:v>52.7</c:v>
                </c:pt>
                <c:pt idx="18">
                  <c:v>50.5</c:v>
                </c:pt>
                <c:pt idx="19">
                  <c:v>51.5</c:v>
                </c:pt>
                <c:pt idx="20">
                  <c:v>70.8</c:v>
                </c:pt>
                <c:pt idx="21">
                  <c:v>70.7</c:v>
                </c:pt>
                <c:pt idx="22">
                  <c:v>68.900000000000006</c:v>
                </c:pt>
                <c:pt idx="23">
                  <c:v>66.400000000000006</c:v>
                </c:pt>
                <c:pt idx="24">
                  <c:v>62</c:v>
                </c:pt>
                <c:pt idx="25">
                  <c:v>74.2</c:v>
                </c:pt>
                <c:pt idx="26">
                  <c:v>73.5</c:v>
                </c:pt>
                <c:pt idx="27">
                  <c:v>70.3</c:v>
                </c:pt>
                <c:pt idx="28">
                  <c:v>66.7</c:v>
                </c:pt>
                <c:pt idx="29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F-4F58-BEFE-7C2745F9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89999990261957519"/>
          <c:h val="5.06576316185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(CoT)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Accuracy'!$D$183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Accuracy'!$D$184:$D$213</c:f>
              <c:numCache>
                <c:formatCode>General</c:formatCode>
                <c:ptCount val="30"/>
                <c:pt idx="0">
                  <c:v>58.12</c:v>
                </c:pt>
                <c:pt idx="1">
                  <c:v>61.05</c:v>
                </c:pt>
                <c:pt idx="2">
                  <c:v>61.49</c:v>
                </c:pt>
                <c:pt idx="3">
                  <c:v>57.43</c:v>
                </c:pt>
                <c:pt idx="4">
                  <c:v>54.91</c:v>
                </c:pt>
                <c:pt idx="5">
                  <c:v>93.4</c:v>
                </c:pt>
                <c:pt idx="6">
                  <c:v>92.53</c:v>
                </c:pt>
                <c:pt idx="7">
                  <c:v>93.78</c:v>
                </c:pt>
                <c:pt idx="8">
                  <c:v>92.47</c:v>
                </c:pt>
                <c:pt idx="9">
                  <c:v>87.36</c:v>
                </c:pt>
                <c:pt idx="10">
                  <c:v>93.51</c:v>
                </c:pt>
                <c:pt idx="11">
                  <c:v>92.45</c:v>
                </c:pt>
                <c:pt idx="12">
                  <c:v>93.29</c:v>
                </c:pt>
                <c:pt idx="13">
                  <c:v>92.07</c:v>
                </c:pt>
                <c:pt idx="14">
                  <c:v>86.78</c:v>
                </c:pt>
                <c:pt idx="15">
                  <c:v>93.44</c:v>
                </c:pt>
                <c:pt idx="16">
                  <c:v>92.62</c:v>
                </c:pt>
                <c:pt idx="17">
                  <c:v>93.04</c:v>
                </c:pt>
                <c:pt idx="18">
                  <c:v>91.93</c:v>
                </c:pt>
                <c:pt idx="19">
                  <c:v>87.14</c:v>
                </c:pt>
                <c:pt idx="20">
                  <c:v>93.46</c:v>
                </c:pt>
                <c:pt idx="21">
                  <c:v>92.24</c:v>
                </c:pt>
                <c:pt idx="22">
                  <c:v>92.65</c:v>
                </c:pt>
                <c:pt idx="23">
                  <c:v>91.77</c:v>
                </c:pt>
                <c:pt idx="24">
                  <c:v>86.35</c:v>
                </c:pt>
                <c:pt idx="25">
                  <c:v>92.72</c:v>
                </c:pt>
                <c:pt idx="26">
                  <c:v>91.28</c:v>
                </c:pt>
                <c:pt idx="27">
                  <c:v>92.53</c:v>
                </c:pt>
                <c:pt idx="28">
                  <c:v>90.51</c:v>
                </c:pt>
                <c:pt idx="2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E-47F3-9EE9-CC38031C73F7}"/>
            </c:ext>
          </c:extLst>
        </c:ser>
        <c:ser>
          <c:idx val="1"/>
          <c:order val="1"/>
          <c:tx>
            <c:strRef>
              <c:f>'Vending_Machine Accuracy'!$E$183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Accuracy'!$E$184:$E$213</c:f>
              <c:numCache>
                <c:formatCode>General</c:formatCode>
                <c:ptCount val="30"/>
                <c:pt idx="0">
                  <c:v>58.59</c:v>
                </c:pt>
                <c:pt idx="1">
                  <c:v>61.21</c:v>
                </c:pt>
                <c:pt idx="2">
                  <c:v>62.08</c:v>
                </c:pt>
                <c:pt idx="3">
                  <c:v>60.54</c:v>
                </c:pt>
                <c:pt idx="4">
                  <c:v>56.98</c:v>
                </c:pt>
                <c:pt idx="5">
                  <c:v>93.49</c:v>
                </c:pt>
                <c:pt idx="6">
                  <c:v>92.65</c:v>
                </c:pt>
                <c:pt idx="7">
                  <c:v>93.49</c:v>
                </c:pt>
                <c:pt idx="8">
                  <c:v>92.93</c:v>
                </c:pt>
                <c:pt idx="9">
                  <c:v>87.1</c:v>
                </c:pt>
                <c:pt idx="10">
                  <c:v>93.65</c:v>
                </c:pt>
                <c:pt idx="11">
                  <c:v>92.41</c:v>
                </c:pt>
                <c:pt idx="12">
                  <c:v>93.24</c:v>
                </c:pt>
                <c:pt idx="13">
                  <c:v>92.3</c:v>
                </c:pt>
                <c:pt idx="14">
                  <c:v>87.57</c:v>
                </c:pt>
                <c:pt idx="15">
                  <c:v>93.49</c:v>
                </c:pt>
                <c:pt idx="16">
                  <c:v>92.52</c:v>
                </c:pt>
                <c:pt idx="17">
                  <c:v>93.49</c:v>
                </c:pt>
                <c:pt idx="18">
                  <c:v>92.23</c:v>
                </c:pt>
                <c:pt idx="19">
                  <c:v>86.57</c:v>
                </c:pt>
                <c:pt idx="20">
                  <c:v>93.06</c:v>
                </c:pt>
                <c:pt idx="21">
                  <c:v>92.02</c:v>
                </c:pt>
                <c:pt idx="22">
                  <c:v>93.06</c:v>
                </c:pt>
                <c:pt idx="23">
                  <c:v>91.92</c:v>
                </c:pt>
                <c:pt idx="24">
                  <c:v>85.87</c:v>
                </c:pt>
                <c:pt idx="25">
                  <c:v>93.37</c:v>
                </c:pt>
                <c:pt idx="26">
                  <c:v>92.32</c:v>
                </c:pt>
                <c:pt idx="27">
                  <c:v>93.38</c:v>
                </c:pt>
                <c:pt idx="28">
                  <c:v>91.83</c:v>
                </c:pt>
                <c:pt idx="29">
                  <c:v>84.86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E-47F3-9EE9-CC38031C73F7}"/>
            </c:ext>
          </c:extLst>
        </c:ser>
        <c:ser>
          <c:idx val="2"/>
          <c:order val="2"/>
          <c:tx>
            <c:strRef>
              <c:f>'Vending_Machine Accuracy'!$F$183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Accuracy'!$F$184:$F$213</c:f>
              <c:numCache>
                <c:formatCode>General</c:formatCode>
                <c:ptCount val="30"/>
                <c:pt idx="0">
                  <c:v>48.97</c:v>
                </c:pt>
                <c:pt idx="1">
                  <c:v>50.45</c:v>
                </c:pt>
                <c:pt idx="2">
                  <c:v>48.36</c:v>
                </c:pt>
                <c:pt idx="3">
                  <c:v>48.07</c:v>
                </c:pt>
                <c:pt idx="4">
                  <c:v>52.09</c:v>
                </c:pt>
                <c:pt idx="5">
                  <c:v>50.41</c:v>
                </c:pt>
                <c:pt idx="6">
                  <c:v>48.68</c:v>
                </c:pt>
                <c:pt idx="7">
                  <c:v>52.93</c:v>
                </c:pt>
                <c:pt idx="8">
                  <c:v>48.18</c:v>
                </c:pt>
                <c:pt idx="9">
                  <c:v>47.43</c:v>
                </c:pt>
                <c:pt idx="10">
                  <c:v>50.26</c:v>
                </c:pt>
                <c:pt idx="11">
                  <c:v>48.89</c:v>
                </c:pt>
                <c:pt idx="12">
                  <c:v>51.94</c:v>
                </c:pt>
                <c:pt idx="13">
                  <c:v>48.16</c:v>
                </c:pt>
                <c:pt idx="14">
                  <c:v>47.65</c:v>
                </c:pt>
                <c:pt idx="15">
                  <c:v>50.31</c:v>
                </c:pt>
                <c:pt idx="16">
                  <c:v>48.95</c:v>
                </c:pt>
                <c:pt idx="17">
                  <c:v>51.89</c:v>
                </c:pt>
                <c:pt idx="18">
                  <c:v>48.87</c:v>
                </c:pt>
                <c:pt idx="19">
                  <c:v>48.23</c:v>
                </c:pt>
                <c:pt idx="20">
                  <c:v>49.74</c:v>
                </c:pt>
                <c:pt idx="21">
                  <c:v>47.88</c:v>
                </c:pt>
                <c:pt idx="22">
                  <c:v>52.38</c:v>
                </c:pt>
                <c:pt idx="23">
                  <c:v>48.39</c:v>
                </c:pt>
                <c:pt idx="24">
                  <c:v>47.53</c:v>
                </c:pt>
                <c:pt idx="25">
                  <c:v>49.07</c:v>
                </c:pt>
                <c:pt idx="26">
                  <c:v>47.02</c:v>
                </c:pt>
                <c:pt idx="27">
                  <c:v>52.48</c:v>
                </c:pt>
                <c:pt idx="28">
                  <c:v>52.59</c:v>
                </c:pt>
                <c:pt idx="29">
                  <c:v>48.57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E-47F3-9EE9-CC38031C73F7}"/>
            </c:ext>
          </c:extLst>
        </c:ser>
        <c:ser>
          <c:idx val="3"/>
          <c:order val="3"/>
          <c:tx>
            <c:strRef>
              <c:f>'Vending_Machine Accuracy'!$G$183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Accuracy'!$H$184:$H$213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Accuracy'!$G$184:$G$213</c:f>
              <c:numCache>
                <c:formatCode>General</c:formatCode>
                <c:ptCount val="30"/>
                <c:pt idx="0">
                  <c:v>57.91</c:v>
                </c:pt>
                <c:pt idx="1">
                  <c:v>61.7</c:v>
                </c:pt>
                <c:pt idx="2">
                  <c:v>62.42</c:v>
                </c:pt>
                <c:pt idx="3">
                  <c:v>60.66</c:v>
                </c:pt>
                <c:pt idx="4">
                  <c:v>58.75</c:v>
                </c:pt>
                <c:pt idx="5">
                  <c:v>93.37</c:v>
                </c:pt>
                <c:pt idx="6">
                  <c:v>92.63</c:v>
                </c:pt>
                <c:pt idx="7">
                  <c:v>93.31</c:v>
                </c:pt>
                <c:pt idx="8">
                  <c:v>92.82</c:v>
                </c:pt>
                <c:pt idx="9">
                  <c:v>87.03</c:v>
                </c:pt>
                <c:pt idx="10">
                  <c:v>93.48</c:v>
                </c:pt>
                <c:pt idx="11">
                  <c:v>92.74</c:v>
                </c:pt>
                <c:pt idx="12">
                  <c:v>93.3</c:v>
                </c:pt>
                <c:pt idx="13">
                  <c:v>92.62</c:v>
                </c:pt>
                <c:pt idx="14">
                  <c:v>87.13</c:v>
                </c:pt>
                <c:pt idx="15">
                  <c:v>93.68</c:v>
                </c:pt>
                <c:pt idx="16">
                  <c:v>92.22</c:v>
                </c:pt>
                <c:pt idx="17">
                  <c:v>93.07</c:v>
                </c:pt>
                <c:pt idx="18">
                  <c:v>92.08</c:v>
                </c:pt>
                <c:pt idx="19">
                  <c:v>86.75</c:v>
                </c:pt>
                <c:pt idx="20">
                  <c:v>93.56</c:v>
                </c:pt>
                <c:pt idx="21">
                  <c:v>92.12</c:v>
                </c:pt>
                <c:pt idx="22">
                  <c:v>92.65</c:v>
                </c:pt>
                <c:pt idx="23">
                  <c:v>91.97</c:v>
                </c:pt>
                <c:pt idx="24">
                  <c:v>86.08</c:v>
                </c:pt>
                <c:pt idx="25">
                  <c:v>92.75</c:v>
                </c:pt>
                <c:pt idx="26">
                  <c:v>88.22</c:v>
                </c:pt>
                <c:pt idx="27">
                  <c:v>92.72</c:v>
                </c:pt>
                <c:pt idx="28">
                  <c:v>89.52</c:v>
                </c:pt>
                <c:pt idx="29">
                  <c:v>83.41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E-47F3-9EE9-CC38031C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14100648013939"/>
          <c:h val="0.1024352179991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Vending Machine</a:t>
            </a:r>
            <a:r>
              <a:rPr lang="en-GB" sz="2000" baseline="0"/>
              <a:t> Accuracy (SoT)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 Accuracy'!$D$219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Accuracy'!$D$220:$D$249</c:f>
              <c:numCache>
                <c:formatCode>General</c:formatCode>
                <c:ptCount val="30"/>
                <c:pt idx="0">
                  <c:v>50.88</c:v>
                </c:pt>
                <c:pt idx="1">
                  <c:v>47.06</c:v>
                </c:pt>
                <c:pt idx="2">
                  <c:v>47.22</c:v>
                </c:pt>
                <c:pt idx="3">
                  <c:v>44.27</c:v>
                </c:pt>
                <c:pt idx="4">
                  <c:v>44.03</c:v>
                </c:pt>
                <c:pt idx="5">
                  <c:v>57.26</c:v>
                </c:pt>
                <c:pt idx="6">
                  <c:v>56.41</c:v>
                </c:pt>
                <c:pt idx="7">
                  <c:v>58.43</c:v>
                </c:pt>
                <c:pt idx="8">
                  <c:v>61.39</c:v>
                </c:pt>
                <c:pt idx="9">
                  <c:v>55.59</c:v>
                </c:pt>
                <c:pt idx="10">
                  <c:v>60</c:v>
                </c:pt>
                <c:pt idx="11">
                  <c:v>58.97</c:v>
                </c:pt>
                <c:pt idx="12">
                  <c:v>58.9</c:v>
                </c:pt>
                <c:pt idx="13">
                  <c:v>59.77</c:v>
                </c:pt>
                <c:pt idx="14">
                  <c:v>58.04</c:v>
                </c:pt>
                <c:pt idx="15">
                  <c:v>62.15</c:v>
                </c:pt>
                <c:pt idx="16">
                  <c:v>61.46</c:v>
                </c:pt>
                <c:pt idx="17">
                  <c:v>61.95</c:v>
                </c:pt>
                <c:pt idx="18">
                  <c:v>59.97</c:v>
                </c:pt>
                <c:pt idx="19">
                  <c:v>58.65</c:v>
                </c:pt>
                <c:pt idx="20">
                  <c:v>60.96</c:v>
                </c:pt>
                <c:pt idx="21">
                  <c:v>64.66</c:v>
                </c:pt>
                <c:pt idx="22">
                  <c:v>64.98</c:v>
                </c:pt>
                <c:pt idx="23">
                  <c:v>62.85</c:v>
                </c:pt>
                <c:pt idx="24">
                  <c:v>62.19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393-9C55-0A7CC4D3FE3C}"/>
            </c:ext>
          </c:extLst>
        </c:ser>
        <c:ser>
          <c:idx val="1"/>
          <c:order val="1"/>
          <c:tx>
            <c:strRef>
              <c:f>'Vending_Machine Accuracy'!$E$219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Accuracy'!$E$220:$E$249</c:f>
              <c:numCache>
                <c:formatCode>General</c:formatCode>
                <c:ptCount val="30"/>
                <c:pt idx="0">
                  <c:v>47.81</c:v>
                </c:pt>
                <c:pt idx="1">
                  <c:v>43.26</c:v>
                </c:pt>
                <c:pt idx="2">
                  <c:v>44.58</c:v>
                </c:pt>
                <c:pt idx="3">
                  <c:v>46.39</c:v>
                </c:pt>
                <c:pt idx="4">
                  <c:v>43.35</c:v>
                </c:pt>
                <c:pt idx="5">
                  <c:v>58.09</c:v>
                </c:pt>
                <c:pt idx="6">
                  <c:v>57.95</c:v>
                </c:pt>
                <c:pt idx="7">
                  <c:v>57.79</c:v>
                </c:pt>
                <c:pt idx="8">
                  <c:v>54.76</c:v>
                </c:pt>
                <c:pt idx="9">
                  <c:v>54.35</c:v>
                </c:pt>
                <c:pt idx="10">
                  <c:v>57.03</c:v>
                </c:pt>
                <c:pt idx="11">
                  <c:v>61.55</c:v>
                </c:pt>
                <c:pt idx="12">
                  <c:v>61.59</c:v>
                </c:pt>
                <c:pt idx="13">
                  <c:v>60.16</c:v>
                </c:pt>
                <c:pt idx="14">
                  <c:v>57</c:v>
                </c:pt>
                <c:pt idx="15">
                  <c:v>61.28</c:v>
                </c:pt>
                <c:pt idx="16">
                  <c:v>64.17</c:v>
                </c:pt>
                <c:pt idx="17">
                  <c:v>62.16</c:v>
                </c:pt>
                <c:pt idx="18">
                  <c:v>61.49</c:v>
                </c:pt>
                <c:pt idx="19">
                  <c:v>59.11</c:v>
                </c:pt>
                <c:pt idx="20">
                  <c:v>62.65</c:v>
                </c:pt>
                <c:pt idx="21">
                  <c:v>64.88</c:v>
                </c:pt>
                <c:pt idx="22">
                  <c:v>61.85</c:v>
                </c:pt>
                <c:pt idx="23">
                  <c:v>61.57</c:v>
                </c:pt>
                <c:pt idx="24">
                  <c:v>58.73</c:v>
                </c:pt>
                <c:pt idx="25">
                  <c:v>61.35</c:v>
                </c:pt>
                <c:pt idx="26">
                  <c:v>62.65</c:v>
                </c:pt>
                <c:pt idx="27">
                  <c:v>60.53</c:v>
                </c:pt>
                <c:pt idx="28">
                  <c:v>61.59</c:v>
                </c:pt>
                <c:pt idx="29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393-9C55-0A7CC4D3FE3C}"/>
            </c:ext>
          </c:extLst>
        </c:ser>
        <c:ser>
          <c:idx val="2"/>
          <c:order val="2"/>
          <c:tx>
            <c:strRef>
              <c:f>'Vending_Machine Accuracy'!$F$219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Accuracy'!$F$220:$F$249</c:f>
              <c:numCache>
                <c:formatCode>General</c:formatCode>
                <c:ptCount val="30"/>
                <c:pt idx="0">
                  <c:v>50</c:v>
                </c:pt>
                <c:pt idx="1">
                  <c:v>53.2</c:v>
                </c:pt>
                <c:pt idx="2">
                  <c:v>48.73</c:v>
                </c:pt>
                <c:pt idx="3">
                  <c:v>44.74</c:v>
                </c:pt>
                <c:pt idx="4">
                  <c:v>49.21</c:v>
                </c:pt>
                <c:pt idx="5">
                  <c:v>51.75</c:v>
                </c:pt>
                <c:pt idx="6">
                  <c:v>49.58</c:v>
                </c:pt>
                <c:pt idx="7">
                  <c:v>51.84</c:v>
                </c:pt>
                <c:pt idx="8">
                  <c:v>46.58</c:v>
                </c:pt>
                <c:pt idx="9">
                  <c:v>52.59</c:v>
                </c:pt>
                <c:pt idx="10">
                  <c:v>49.18</c:v>
                </c:pt>
                <c:pt idx="11">
                  <c:v>52.46</c:v>
                </c:pt>
                <c:pt idx="12">
                  <c:v>50</c:v>
                </c:pt>
                <c:pt idx="13">
                  <c:v>47.25</c:v>
                </c:pt>
                <c:pt idx="14">
                  <c:v>52.81</c:v>
                </c:pt>
                <c:pt idx="15">
                  <c:v>51.36</c:v>
                </c:pt>
                <c:pt idx="16">
                  <c:v>48.71</c:v>
                </c:pt>
                <c:pt idx="17">
                  <c:v>50.14</c:v>
                </c:pt>
                <c:pt idx="18">
                  <c:v>47.51</c:v>
                </c:pt>
                <c:pt idx="19">
                  <c:v>49.93</c:v>
                </c:pt>
                <c:pt idx="20">
                  <c:v>50.93</c:v>
                </c:pt>
                <c:pt idx="21">
                  <c:v>51.89</c:v>
                </c:pt>
                <c:pt idx="22">
                  <c:v>48.78</c:v>
                </c:pt>
                <c:pt idx="23">
                  <c:v>46.98</c:v>
                </c:pt>
                <c:pt idx="24">
                  <c:v>51.04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2-4393-9C55-0A7CC4D3FE3C}"/>
            </c:ext>
          </c:extLst>
        </c:ser>
        <c:ser>
          <c:idx val="3"/>
          <c:order val="3"/>
          <c:tx>
            <c:strRef>
              <c:f>'Vending_Machine Accuracy'!$G$219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Accuracy'!$H$220:$H$249</c:f>
              <c:strCache>
                <c:ptCount val="30"/>
                <c:pt idx="0">
                  <c:v>0 (δ=0)</c:v>
                </c:pt>
                <c:pt idx="1">
                  <c:v>0 (δ=0.2)</c:v>
                </c:pt>
                <c:pt idx="2">
                  <c:v>0 (δ=0.45)</c:v>
                </c:pt>
                <c:pt idx="3">
                  <c:v>0 (δ=0.65)</c:v>
                </c:pt>
                <c:pt idx="4">
                  <c:v>0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 Accuracy'!$G$220:$G$249</c:f>
              <c:numCache>
                <c:formatCode>General</c:formatCode>
                <c:ptCount val="30"/>
                <c:pt idx="0">
                  <c:v>45.54</c:v>
                </c:pt>
                <c:pt idx="1">
                  <c:v>47.58</c:v>
                </c:pt>
                <c:pt idx="2">
                  <c:v>44.55</c:v>
                </c:pt>
                <c:pt idx="3">
                  <c:v>46.26</c:v>
                </c:pt>
                <c:pt idx="4">
                  <c:v>46.27</c:v>
                </c:pt>
                <c:pt idx="5">
                  <c:v>54.51</c:v>
                </c:pt>
                <c:pt idx="6">
                  <c:v>51.57</c:v>
                </c:pt>
                <c:pt idx="7">
                  <c:v>54.29</c:v>
                </c:pt>
                <c:pt idx="8">
                  <c:v>55.72</c:v>
                </c:pt>
                <c:pt idx="9">
                  <c:v>50.53</c:v>
                </c:pt>
                <c:pt idx="10">
                  <c:v>56.62</c:v>
                </c:pt>
                <c:pt idx="11">
                  <c:v>53.55</c:v>
                </c:pt>
                <c:pt idx="12">
                  <c:v>54.69</c:v>
                </c:pt>
                <c:pt idx="13">
                  <c:v>57.76</c:v>
                </c:pt>
                <c:pt idx="14">
                  <c:v>53.93</c:v>
                </c:pt>
                <c:pt idx="15">
                  <c:v>60.85</c:v>
                </c:pt>
                <c:pt idx="16">
                  <c:v>59.64</c:v>
                </c:pt>
                <c:pt idx="17">
                  <c:v>59.92</c:v>
                </c:pt>
                <c:pt idx="18">
                  <c:v>62.11</c:v>
                </c:pt>
                <c:pt idx="19">
                  <c:v>57.76</c:v>
                </c:pt>
                <c:pt idx="20">
                  <c:v>61.51</c:v>
                </c:pt>
                <c:pt idx="21">
                  <c:v>62.89</c:v>
                </c:pt>
                <c:pt idx="22">
                  <c:v>59.22</c:v>
                </c:pt>
                <c:pt idx="23">
                  <c:v>61.41</c:v>
                </c:pt>
                <c:pt idx="24">
                  <c:v>57.9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2-4393-9C55-0A7CC4D3F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51860532395157266"/>
          <c:h val="0.10211088701132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aseline="0"/>
              <a:t>Vending Machine (Sum) Accuracy (Modus Ponens)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'Vending_Machine_Sum Accuracy'!$D$3</c:f>
              <c:strCache>
                <c:ptCount val="1"/>
                <c:pt idx="0">
                  <c:v>GPT-4o (imbalanced labels)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Accuracy'!$D$4:$D$33</c:f>
              <c:numCache>
                <c:formatCode>General</c:formatCode>
                <c:ptCount val="30"/>
                <c:pt idx="0">
                  <c:v>1.54</c:v>
                </c:pt>
                <c:pt idx="1">
                  <c:v>0.9</c:v>
                </c:pt>
                <c:pt idx="2">
                  <c:v>0.43</c:v>
                </c:pt>
                <c:pt idx="3">
                  <c:v>2.06</c:v>
                </c:pt>
                <c:pt idx="4">
                  <c:v>0.53</c:v>
                </c:pt>
                <c:pt idx="5">
                  <c:v>6.69</c:v>
                </c:pt>
                <c:pt idx="6">
                  <c:v>5.28</c:v>
                </c:pt>
                <c:pt idx="7">
                  <c:v>6.88</c:v>
                </c:pt>
                <c:pt idx="8">
                  <c:v>9.75</c:v>
                </c:pt>
                <c:pt idx="9">
                  <c:v>8.1199999999999992</c:v>
                </c:pt>
                <c:pt idx="10">
                  <c:v>6.83</c:v>
                </c:pt>
                <c:pt idx="11">
                  <c:v>4.5999999999999996</c:v>
                </c:pt>
                <c:pt idx="12">
                  <c:v>4.8099999999999996</c:v>
                </c:pt>
                <c:pt idx="13">
                  <c:v>4.2699999999999996</c:v>
                </c:pt>
                <c:pt idx="14">
                  <c:v>3.96</c:v>
                </c:pt>
                <c:pt idx="15">
                  <c:v>7.38</c:v>
                </c:pt>
                <c:pt idx="16">
                  <c:v>6.43</c:v>
                </c:pt>
                <c:pt idx="17">
                  <c:v>6.53</c:v>
                </c:pt>
                <c:pt idx="18">
                  <c:v>7.24</c:v>
                </c:pt>
                <c:pt idx="19">
                  <c:v>4.7</c:v>
                </c:pt>
                <c:pt idx="20">
                  <c:v>7.12</c:v>
                </c:pt>
                <c:pt idx="21">
                  <c:v>5.97</c:v>
                </c:pt>
                <c:pt idx="22">
                  <c:v>4.38</c:v>
                </c:pt>
                <c:pt idx="23">
                  <c:v>4.79</c:v>
                </c:pt>
                <c:pt idx="24">
                  <c:v>4.3499999999999996</c:v>
                </c:pt>
                <c:pt idx="25">
                  <c:v>7.92</c:v>
                </c:pt>
                <c:pt idx="26">
                  <c:v>8.73</c:v>
                </c:pt>
                <c:pt idx="27">
                  <c:v>8.1999999999999993</c:v>
                </c:pt>
                <c:pt idx="28">
                  <c:v>6.93</c:v>
                </c:pt>
                <c:pt idx="29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E66-AE11-A85B546B49B6}"/>
            </c:ext>
          </c:extLst>
        </c:ser>
        <c:ser>
          <c:idx val="1"/>
          <c:order val="1"/>
          <c:tx>
            <c:strRef>
              <c:f>'Vending_Machine_Sum Accuracy'!$E$3</c:f>
              <c:strCache>
                <c:ptCount val="1"/>
                <c:pt idx="0">
                  <c:v>GPT-4o (fully random exemplars)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Accuracy'!$E$4:$E$33</c:f>
              <c:numCache>
                <c:formatCode>General</c:formatCode>
                <c:ptCount val="30"/>
                <c:pt idx="0">
                  <c:v>0.44</c:v>
                </c:pt>
                <c:pt idx="1">
                  <c:v>2.5099999999999998</c:v>
                </c:pt>
                <c:pt idx="2">
                  <c:v>2.2799999999999998</c:v>
                </c:pt>
                <c:pt idx="3">
                  <c:v>1.2</c:v>
                </c:pt>
                <c:pt idx="4">
                  <c:v>3.02</c:v>
                </c:pt>
                <c:pt idx="5">
                  <c:v>3.63</c:v>
                </c:pt>
                <c:pt idx="6">
                  <c:v>1.92</c:v>
                </c:pt>
                <c:pt idx="7">
                  <c:v>3.23</c:v>
                </c:pt>
                <c:pt idx="8">
                  <c:v>3.11</c:v>
                </c:pt>
                <c:pt idx="9">
                  <c:v>3.06</c:v>
                </c:pt>
                <c:pt idx="10">
                  <c:v>5.71</c:v>
                </c:pt>
                <c:pt idx="11">
                  <c:v>5.12</c:v>
                </c:pt>
                <c:pt idx="12">
                  <c:v>6.48</c:v>
                </c:pt>
                <c:pt idx="13">
                  <c:v>4.55</c:v>
                </c:pt>
                <c:pt idx="14">
                  <c:v>5.12</c:v>
                </c:pt>
                <c:pt idx="15">
                  <c:v>6.58</c:v>
                </c:pt>
                <c:pt idx="16">
                  <c:v>6.34</c:v>
                </c:pt>
                <c:pt idx="17">
                  <c:v>5.92</c:v>
                </c:pt>
                <c:pt idx="18">
                  <c:v>4.01</c:v>
                </c:pt>
                <c:pt idx="19">
                  <c:v>3.55</c:v>
                </c:pt>
                <c:pt idx="20">
                  <c:v>12.85</c:v>
                </c:pt>
                <c:pt idx="21">
                  <c:v>12.14</c:v>
                </c:pt>
                <c:pt idx="22">
                  <c:v>11.51</c:v>
                </c:pt>
                <c:pt idx="23">
                  <c:v>9.27</c:v>
                </c:pt>
                <c:pt idx="24">
                  <c:v>8.15</c:v>
                </c:pt>
                <c:pt idx="25">
                  <c:v>13.6</c:v>
                </c:pt>
                <c:pt idx="26">
                  <c:v>12.54</c:v>
                </c:pt>
                <c:pt idx="27">
                  <c:v>13.22</c:v>
                </c:pt>
                <c:pt idx="28">
                  <c:v>12.71</c:v>
                </c:pt>
                <c:pt idx="29">
                  <c:v>13.29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E66-AE11-A85B546B49B6}"/>
            </c:ext>
          </c:extLst>
        </c:ser>
        <c:ser>
          <c:idx val="2"/>
          <c:order val="2"/>
          <c:tx>
            <c:strRef>
              <c:f>'Vending_Machine_Sum Accuracy'!$F$3</c:f>
              <c:strCache>
                <c:ptCount val="1"/>
                <c:pt idx="0">
                  <c:v>GPT-4o (random labels)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Accuracy'!$F$4:$F$33</c:f>
              <c:numCache>
                <c:formatCode>General</c:formatCode>
                <c:ptCount val="30"/>
                <c:pt idx="0">
                  <c:v>4.3099999999999996</c:v>
                </c:pt>
                <c:pt idx="1">
                  <c:v>2.0299999999999998</c:v>
                </c:pt>
                <c:pt idx="2">
                  <c:v>5.72</c:v>
                </c:pt>
                <c:pt idx="3">
                  <c:v>1.37</c:v>
                </c:pt>
                <c:pt idx="4">
                  <c:v>2.54</c:v>
                </c:pt>
                <c:pt idx="5">
                  <c:v>6.98</c:v>
                </c:pt>
                <c:pt idx="6">
                  <c:v>6.58</c:v>
                </c:pt>
                <c:pt idx="7">
                  <c:v>7.02</c:v>
                </c:pt>
                <c:pt idx="8">
                  <c:v>8.8000000000000007</c:v>
                </c:pt>
                <c:pt idx="9">
                  <c:v>7.52</c:v>
                </c:pt>
                <c:pt idx="10">
                  <c:v>8.1199999999999992</c:v>
                </c:pt>
                <c:pt idx="11">
                  <c:v>5.97</c:v>
                </c:pt>
                <c:pt idx="12">
                  <c:v>5.92</c:v>
                </c:pt>
                <c:pt idx="13">
                  <c:v>7.04</c:v>
                </c:pt>
                <c:pt idx="14">
                  <c:v>5.59</c:v>
                </c:pt>
                <c:pt idx="15">
                  <c:v>6.63</c:v>
                </c:pt>
                <c:pt idx="16">
                  <c:v>6.4</c:v>
                </c:pt>
                <c:pt idx="17">
                  <c:v>6.45</c:v>
                </c:pt>
                <c:pt idx="18">
                  <c:v>6.73</c:v>
                </c:pt>
                <c:pt idx="19">
                  <c:v>4.66</c:v>
                </c:pt>
                <c:pt idx="20">
                  <c:v>7.03</c:v>
                </c:pt>
                <c:pt idx="21">
                  <c:v>6.26</c:v>
                </c:pt>
                <c:pt idx="22">
                  <c:v>5.12</c:v>
                </c:pt>
                <c:pt idx="23">
                  <c:v>4.95</c:v>
                </c:pt>
                <c:pt idx="24">
                  <c:v>4.22</c:v>
                </c:pt>
                <c:pt idx="25">
                  <c:v>8.1199999999999992</c:v>
                </c:pt>
                <c:pt idx="26">
                  <c:v>8.73</c:v>
                </c:pt>
                <c:pt idx="27">
                  <c:v>8.5500000000000007</c:v>
                </c:pt>
                <c:pt idx="28">
                  <c:v>7.44</c:v>
                </c:pt>
                <c:pt idx="29">
                  <c:v>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C-4E66-AE11-A85B546B49B6}"/>
            </c:ext>
          </c:extLst>
        </c:ser>
        <c:ser>
          <c:idx val="3"/>
          <c:order val="3"/>
          <c:tx>
            <c:strRef>
              <c:f>'Vending_Machine_Sum Accuracy'!$G$3</c:f>
              <c:strCache>
                <c:ptCount val="1"/>
                <c:pt idx="0">
                  <c:v>GPT-4o (random exemplars)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'Averages Accuracy'!$H$4:$H$33</c:f>
              <c:strCache>
                <c:ptCount val="30"/>
                <c:pt idx="0">
                  <c:v>2 (δ=0)</c:v>
                </c:pt>
                <c:pt idx="1">
                  <c:v>2 (δ=0.2)</c:v>
                </c:pt>
                <c:pt idx="2">
                  <c:v>2 (δ=0.45)</c:v>
                </c:pt>
                <c:pt idx="3">
                  <c:v>2 (δ=0.65)</c:v>
                </c:pt>
                <c:pt idx="4">
                  <c:v>2 (δ=0.85)</c:v>
                </c:pt>
                <c:pt idx="5">
                  <c:v>5 (δ=0)</c:v>
                </c:pt>
                <c:pt idx="6">
                  <c:v>5 (δ=0.2)</c:v>
                </c:pt>
                <c:pt idx="7">
                  <c:v>5 (δ=0.45)</c:v>
                </c:pt>
                <c:pt idx="8">
                  <c:v>5 (δ=0.65)</c:v>
                </c:pt>
                <c:pt idx="9">
                  <c:v>5 (δ=0.85)</c:v>
                </c:pt>
                <c:pt idx="10">
                  <c:v>10 (δ=0)</c:v>
                </c:pt>
                <c:pt idx="11">
                  <c:v>10 (δ=0.2)</c:v>
                </c:pt>
                <c:pt idx="12">
                  <c:v>10 (δ=0.45)</c:v>
                </c:pt>
                <c:pt idx="13">
                  <c:v>10 (δ=0.65)</c:v>
                </c:pt>
                <c:pt idx="14">
                  <c:v>10 (δ=0.85)</c:v>
                </c:pt>
                <c:pt idx="15">
                  <c:v>20 (δ=0)</c:v>
                </c:pt>
                <c:pt idx="16">
                  <c:v>20 (δ=0.2)</c:v>
                </c:pt>
                <c:pt idx="17">
                  <c:v>20 (δ=0.45)</c:v>
                </c:pt>
                <c:pt idx="18">
                  <c:v>20 (δ=0.65)</c:v>
                </c:pt>
                <c:pt idx="19">
                  <c:v>20 (δ=0.85)</c:v>
                </c:pt>
                <c:pt idx="20">
                  <c:v>50 (δ=0)</c:v>
                </c:pt>
                <c:pt idx="21">
                  <c:v>50 (δ=0.2)</c:v>
                </c:pt>
                <c:pt idx="22">
                  <c:v>50 (δ=0.45)</c:v>
                </c:pt>
                <c:pt idx="23">
                  <c:v>50 (δ=0.65)</c:v>
                </c:pt>
                <c:pt idx="24">
                  <c:v>50 (δ=0.85)</c:v>
                </c:pt>
                <c:pt idx="25">
                  <c:v>100 (δ=0)</c:v>
                </c:pt>
                <c:pt idx="26">
                  <c:v>100 (δ=0.2)</c:v>
                </c:pt>
                <c:pt idx="27">
                  <c:v>100 (δ=0.45)</c:v>
                </c:pt>
                <c:pt idx="28">
                  <c:v>100 (δ=0.65)</c:v>
                </c:pt>
                <c:pt idx="29">
                  <c:v>100 (δ=0.85)</c:v>
                </c:pt>
              </c:strCache>
            </c:strRef>
          </c:cat>
          <c:val>
            <c:numRef>
              <c:f>'Vending_Machine_Sum Accuracy'!$G$4:$G$33</c:f>
              <c:numCache>
                <c:formatCode>General</c:formatCode>
                <c:ptCount val="30"/>
                <c:pt idx="0">
                  <c:v>1.35</c:v>
                </c:pt>
                <c:pt idx="1">
                  <c:v>1.6</c:v>
                </c:pt>
                <c:pt idx="2">
                  <c:v>0</c:v>
                </c:pt>
                <c:pt idx="3">
                  <c:v>0.51</c:v>
                </c:pt>
                <c:pt idx="4">
                  <c:v>0.67</c:v>
                </c:pt>
                <c:pt idx="5">
                  <c:v>6.64</c:v>
                </c:pt>
                <c:pt idx="6">
                  <c:v>6.11</c:v>
                </c:pt>
                <c:pt idx="7">
                  <c:v>7.59</c:v>
                </c:pt>
                <c:pt idx="8">
                  <c:v>6.61</c:v>
                </c:pt>
                <c:pt idx="9">
                  <c:v>7.49</c:v>
                </c:pt>
                <c:pt idx="10">
                  <c:v>5.56</c:v>
                </c:pt>
                <c:pt idx="11">
                  <c:v>4.8099999999999996</c:v>
                </c:pt>
                <c:pt idx="12">
                  <c:v>4.6900000000000004</c:v>
                </c:pt>
                <c:pt idx="13">
                  <c:v>4.7699999999999996</c:v>
                </c:pt>
                <c:pt idx="14">
                  <c:v>3.51</c:v>
                </c:pt>
                <c:pt idx="15">
                  <c:v>5.65</c:v>
                </c:pt>
                <c:pt idx="16">
                  <c:v>5.37</c:v>
                </c:pt>
                <c:pt idx="17">
                  <c:v>5.31</c:v>
                </c:pt>
                <c:pt idx="18">
                  <c:v>5.36</c:v>
                </c:pt>
                <c:pt idx="19">
                  <c:v>5.14</c:v>
                </c:pt>
                <c:pt idx="20">
                  <c:v>7.34</c:v>
                </c:pt>
                <c:pt idx="21">
                  <c:v>6.1</c:v>
                </c:pt>
                <c:pt idx="22">
                  <c:v>4.62</c:v>
                </c:pt>
                <c:pt idx="23">
                  <c:v>5.94</c:v>
                </c:pt>
                <c:pt idx="24">
                  <c:v>5.63</c:v>
                </c:pt>
                <c:pt idx="25">
                  <c:v>9.7200000000000006</c:v>
                </c:pt>
                <c:pt idx="26">
                  <c:v>7.41</c:v>
                </c:pt>
                <c:pt idx="27">
                  <c:v>7.73</c:v>
                </c:pt>
                <c:pt idx="28">
                  <c:v>6.38</c:v>
                </c:pt>
                <c:pt idx="29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C-4E66-AE11-A85B546B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608832"/>
        <c:axId val="1453609312"/>
      </c:lineChart>
      <c:catAx>
        <c:axId val="1453608832"/>
        <c:scaling>
          <c:orientation val="minMax"/>
        </c:scaling>
        <c:delete val="0"/>
        <c:axPos val="b"/>
        <c:minorGridlines>
          <c:spPr>
            <a:ln w="25400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Shots (</a:t>
                </a:r>
                <a:r>
                  <a:rPr lang="el-GR" sz="1400"/>
                  <a:t>δ</a:t>
                </a:r>
                <a:r>
                  <a:rPr lang="en-US" sz="1400"/>
                  <a:t>)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9312"/>
        <c:crosses val="autoZero"/>
        <c:auto val="1"/>
        <c:lblAlgn val="ctr"/>
        <c:lblOffset val="100"/>
        <c:tickMarkSkip val="10"/>
        <c:noMultiLvlLbl val="0"/>
      </c:catAx>
      <c:valAx>
        <c:axId val="14536093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3179680598847E-2"/>
          <c:y val="0.87108206245461162"/>
          <c:w val="0.90495927659146203"/>
          <c:h val="0.11512005443763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26" Type="http://schemas.openxmlformats.org/officeDocument/2006/relationships/chart" Target="../charts/chart89.xml"/><Relationship Id="rId39" Type="http://schemas.openxmlformats.org/officeDocument/2006/relationships/chart" Target="../charts/chart102.xml"/><Relationship Id="rId21" Type="http://schemas.openxmlformats.org/officeDocument/2006/relationships/chart" Target="../charts/chart84.xml"/><Relationship Id="rId34" Type="http://schemas.openxmlformats.org/officeDocument/2006/relationships/chart" Target="../charts/chart97.xml"/><Relationship Id="rId42" Type="http://schemas.openxmlformats.org/officeDocument/2006/relationships/chart" Target="../charts/chart105.xml"/><Relationship Id="rId47" Type="http://schemas.openxmlformats.org/officeDocument/2006/relationships/chart" Target="../charts/chart110.xml"/><Relationship Id="rId50" Type="http://schemas.openxmlformats.org/officeDocument/2006/relationships/chart" Target="../charts/chart113.xml"/><Relationship Id="rId55" Type="http://schemas.openxmlformats.org/officeDocument/2006/relationships/chart" Target="../charts/chart118.xml"/><Relationship Id="rId63" Type="http://schemas.openxmlformats.org/officeDocument/2006/relationships/chart" Target="../charts/chart12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9" Type="http://schemas.openxmlformats.org/officeDocument/2006/relationships/chart" Target="../charts/chart92.xml"/><Relationship Id="rId11" Type="http://schemas.openxmlformats.org/officeDocument/2006/relationships/chart" Target="../charts/chart74.xml"/><Relationship Id="rId24" Type="http://schemas.openxmlformats.org/officeDocument/2006/relationships/chart" Target="../charts/chart87.xml"/><Relationship Id="rId32" Type="http://schemas.openxmlformats.org/officeDocument/2006/relationships/chart" Target="../charts/chart95.xml"/><Relationship Id="rId37" Type="http://schemas.openxmlformats.org/officeDocument/2006/relationships/chart" Target="../charts/chart100.xml"/><Relationship Id="rId40" Type="http://schemas.openxmlformats.org/officeDocument/2006/relationships/chart" Target="../charts/chart103.xml"/><Relationship Id="rId45" Type="http://schemas.openxmlformats.org/officeDocument/2006/relationships/chart" Target="../charts/chart108.xml"/><Relationship Id="rId53" Type="http://schemas.openxmlformats.org/officeDocument/2006/relationships/chart" Target="../charts/chart116.xml"/><Relationship Id="rId58" Type="http://schemas.openxmlformats.org/officeDocument/2006/relationships/chart" Target="../charts/chart121.xml"/><Relationship Id="rId5" Type="http://schemas.openxmlformats.org/officeDocument/2006/relationships/chart" Target="../charts/chart68.xml"/><Relationship Id="rId61" Type="http://schemas.openxmlformats.org/officeDocument/2006/relationships/chart" Target="../charts/chart124.xml"/><Relationship Id="rId19" Type="http://schemas.openxmlformats.org/officeDocument/2006/relationships/chart" Target="../charts/chart82.xml"/><Relationship Id="rId14" Type="http://schemas.openxmlformats.org/officeDocument/2006/relationships/chart" Target="../charts/chart77.xml"/><Relationship Id="rId22" Type="http://schemas.openxmlformats.org/officeDocument/2006/relationships/chart" Target="../charts/chart85.xml"/><Relationship Id="rId27" Type="http://schemas.openxmlformats.org/officeDocument/2006/relationships/chart" Target="../charts/chart90.xml"/><Relationship Id="rId30" Type="http://schemas.openxmlformats.org/officeDocument/2006/relationships/chart" Target="../charts/chart93.xml"/><Relationship Id="rId35" Type="http://schemas.openxmlformats.org/officeDocument/2006/relationships/chart" Target="../charts/chart98.xml"/><Relationship Id="rId43" Type="http://schemas.openxmlformats.org/officeDocument/2006/relationships/chart" Target="../charts/chart106.xml"/><Relationship Id="rId48" Type="http://schemas.openxmlformats.org/officeDocument/2006/relationships/chart" Target="../charts/chart111.xml"/><Relationship Id="rId56" Type="http://schemas.openxmlformats.org/officeDocument/2006/relationships/chart" Target="../charts/chart119.xml"/><Relationship Id="rId8" Type="http://schemas.openxmlformats.org/officeDocument/2006/relationships/chart" Target="../charts/chart71.xml"/><Relationship Id="rId51" Type="http://schemas.openxmlformats.org/officeDocument/2006/relationships/chart" Target="../charts/chart114.xml"/><Relationship Id="rId3" Type="http://schemas.openxmlformats.org/officeDocument/2006/relationships/chart" Target="../charts/chart66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5" Type="http://schemas.openxmlformats.org/officeDocument/2006/relationships/chart" Target="../charts/chart88.xml"/><Relationship Id="rId33" Type="http://schemas.openxmlformats.org/officeDocument/2006/relationships/chart" Target="../charts/chart96.xml"/><Relationship Id="rId38" Type="http://schemas.openxmlformats.org/officeDocument/2006/relationships/chart" Target="../charts/chart101.xml"/><Relationship Id="rId46" Type="http://schemas.openxmlformats.org/officeDocument/2006/relationships/chart" Target="../charts/chart109.xml"/><Relationship Id="rId59" Type="http://schemas.openxmlformats.org/officeDocument/2006/relationships/chart" Target="../charts/chart122.xml"/><Relationship Id="rId20" Type="http://schemas.openxmlformats.org/officeDocument/2006/relationships/chart" Target="../charts/chart83.xml"/><Relationship Id="rId41" Type="http://schemas.openxmlformats.org/officeDocument/2006/relationships/chart" Target="../charts/chart104.xml"/><Relationship Id="rId54" Type="http://schemas.openxmlformats.org/officeDocument/2006/relationships/chart" Target="../charts/chart117.xml"/><Relationship Id="rId62" Type="http://schemas.openxmlformats.org/officeDocument/2006/relationships/chart" Target="../charts/chart12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5" Type="http://schemas.openxmlformats.org/officeDocument/2006/relationships/chart" Target="../charts/chart78.xml"/><Relationship Id="rId23" Type="http://schemas.openxmlformats.org/officeDocument/2006/relationships/chart" Target="../charts/chart86.xml"/><Relationship Id="rId28" Type="http://schemas.openxmlformats.org/officeDocument/2006/relationships/chart" Target="../charts/chart91.xml"/><Relationship Id="rId36" Type="http://schemas.openxmlformats.org/officeDocument/2006/relationships/chart" Target="../charts/chart99.xml"/><Relationship Id="rId49" Type="http://schemas.openxmlformats.org/officeDocument/2006/relationships/chart" Target="../charts/chart112.xml"/><Relationship Id="rId57" Type="http://schemas.openxmlformats.org/officeDocument/2006/relationships/chart" Target="../charts/chart120.xml"/><Relationship Id="rId10" Type="http://schemas.openxmlformats.org/officeDocument/2006/relationships/chart" Target="../charts/chart73.xml"/><Relationship Id="rId31" Type="http://schemas.openxmlformats.org/officeDocument/2006/relationships/chart" Target="../charts/chart94.xml"/><Relationship Id="rId44" Type="http://schemas.openxmlformats.org/officeDocument/2006/relationships/chart" Target="../charts/chart107.xml"/><Relationship Id="rId52" Type="http://schemas.openxmlformats.org/officeDocument/2006/relationships/chart" Target="../charts/chart115.xml"/><Relationship Id="rId60" Type="http://schemas.openxmlformats.org/officeDocument/2006/relationships/chart" Target="../charts/chart12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9.xml"/><Relationship Id="rId7" Type="http://schemas.openxmlformats.org/officeDocument/2006/relationships/chart" Target="../charts/chart133.xml"/><Relationship Id="rId2" Type="http://schemas.openxmlformats.org/officeDocument/2006/relationships/chart" Target="../charts/chart128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5" Type="http://schemas.openxmlformats.org/officeDocument/2006/relationships/chart" Target="../charts/chart131.xml"/><Relationship Id="rId4" Type="http://schemas.openxmlformats.org/officeDocument/2006/relationships/chart" Target="../charts/chart1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6.xml"/><Relationship Id="rId7" Type="http://schemas.openxmlformats.org/officeDocument/2006/relationships/chart" Target="../charts/chart140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6" Type="http://schemas.openxmlformats.org/officeDocument/2006/relationships/chart" Target="../charts/chart139.xml"/><Relationship Id="rId5" Type="http://schemas.openxmlformats.org/officeDocument/2006/relationships/chart" Target="../charts/chart138.xml"/><Relationship Id="rId4" Type="http://schemas.openxmlformats.org/officeDocument/2006/relationships/chart" Target="../charts/chart1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181348</xdr:colOff>
      <xdr:row>2</xdr:row>
      <xdr:rowOff>38847</xdr:rowOff>
    </xdr:from>
    <xdr:to>
      <xdr:col>26</xdr:col>
      <xdr:colOff>484704</xdr:colOff>
      <xdr:row>22</xdr:row>
      <xdr:rowOff>141424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222BF-423D-4464-AE10-415A3ED53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246903</xdr:colOff>
      <xdr:row>23</xdr:row>
      <xdr:rowOff>161515</xdr:rowOff>
    </xdr:from>
    <xdr:to>
      <xdr:col>26</xdr:col>
      <xdr:colOff>553434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DDADB-260E-4DD4-8652-6C6A012EA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295837</xdr:colOff>
      <xdr:row>45</xdr:row>
      <xdr:rowOff>19913</xdr:rowOff>
    </xdr:from>
    <xdr:to>
      <xdr:col>26</xdr:col>
      <xdr:colOff>599193</xdr:colOff>
      <xdr:row>65</xdr:row>
      <xdr:rowOff>96264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A231BD-1AD5-4807-91BF-BD8838DFE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201519</xdr:colOff>
      <xdr:row>66</xdr:row>
      <xdr:rowOff>125399</xdr:rowOff>
    </xdr:from>
    <xdr:to>
      <xdr:col>26</xdr:col>
      <xdr:colOff>504875</xdr:colOff>
      <xdr:row>86</xdr:row>
      <xdr:rowOff>189798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28B18-5452-492E-90CD-A2FEB6141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248583</xdr:colOff>
      <xdr:row>88</xdr:row>
      <xdr:rowOff>48996</xdr:rowOff>
    </xdr:from>
    <xdr:to>
      <xdr:col>26</xdr:col>
      <xdr:colOff>551939</xdr:colOff>
      <xdr:row>108</xdr:row>
      <xdr:rowOff>125347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02C59-C844-418C-81C1-69E128824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220568</xdr:colOff>
      <xdr:row>110</xdr:row>
      <xdr:rowOff>37941</xdr:rowOff>
    </xdr:from>
    <xdr:to>
      <xdr:col>26</xdr:col>
      <xdr:colOff>533449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9B3D85-BD2C-405C-AD9E-6809CDB5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256241</xdr:colOff>
      <xdr:row>132</xdr:row>
      <xdr:rowOff>740</xdr:rowOff>
    </xdr:from>
    <xdr:to>
      <xdr:col>26</xdr:col>
      <xdr:colOff>562772</xdr:colOff>
      <xdr:row>152</xdr:row>
      <xdr:rowOff>84188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A0DC9B-7368-4A51-83D8-A885D1B18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247920</xdr:colOff>
      <xdr:row>21</xdr:row>
      <xdr:rowOff>110137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C69E6-66FC-4801-A492-0BD4F0754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65555</xdr:colOff>
      <xdr:row>22</xdr:row>
      <xdr:rowOff>140307</xdr:rowOff>
    </xdr:from>
    <xdr:to>
      <xdr:col>11</xdr:col>
      <xdr:colOff>316650</xdr:colOff>
      <xdr:row>44</xdr:row>
      <xdr:rowOff>55101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48BAD6-5271-4521-896E-EDD10C137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114489</xdr:colOff>
      <xdr:row>45</xdr:row>
      <xdr:rowOff>26423</xdr:rowOff>
    </xdr:from>
    <xdr:to>
      <xdr:col>11</xdr:col>
      <xdr:colOff>362409</xdr:colOff>
      <xdr:row>66</xdr:row>
      <xdr:rowOff>110334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00F27-1264-4E72-9D29-F1C9FE152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20171</xdr:colOff>
      <xdr:row>67</xdr:row>
      <xdr:rowOff>149548</xdr:rowOff>
    </xdr:from>
    <xdr:to>
      <xdr:col>11</xdr:col>
      <xdr:colOff>268091</xdr:colOff>
      <xdr:row>89</xdr:row>
      <xdr:rowOff>28386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311FA6-E0EF-4457-86D0-3D9789FF6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67235</xdr:colOff>
      <xdr:row>90</xdr:row>
      <xdr:rowOff>100864</xdr:rowOff>
    </xdr:from>
    <xdr:to>
      <xdr:col>11</xdr:col>
      <xdr:colOff>315155</xdr:colOff>
      <xdr:row>111</xdr:row>
      <xdr:rowOff>184774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6EA5E-ED25-4CDB-B47D-C274ADF4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39220</xdr:colOff>
      <xdr:row>113</xdr:row>
      <xdr:rowOff>117527</xdr:rowOff>
    </xdr:from>
    <xdr:to>
      <xdr:col>11</xdr:col>
      <xdr:colOff>296665</xdr:colOff>
      <xdr:row>135</xdr:row>
      <xdr:rowOff>7411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9DA06F-7096-4B94-896A-0DAED30B5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74893</xdr:colOff>
      <xdr:row>136</xdr:row>
      <xdr:rowOff>94437</xdr:rowOff>
    </xdr:from>
    <xdr:to>
      <xdr:col>11</xdr:col>
      <xdr:colOff>325988</xdr:colOff>
      <xdr:row>158</xdr:row>
      <xdr:rowOff>5024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67A36C-0D82-4A17-A891-E5EE1DA4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179429</xdr:colOff>
      <xdr:row>21</xdr:row>
      <xdr:rowOff>41125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13D47-9F75-4D8E-A32A-EE4697031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65555</xdr:colOff>
      <xdr:row>22</xdr:row>
      <xdr:rowOff>67362</xdr:rowOff>
    </xdr:from>
    <xdr:to>
      <xdr:col>23</xdr:col>
      <xdr:colOff>248159</xdr:colOff>
      <xdr:row>43</xdr:row>
      <xdr:rowOff>93565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A31590-E8C5-4278-A6D7-498591EC8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114489</xdr:colOff>
      <xdr:row>44</xdr:row>
      <xdr:rowOff>60953</xdr:rowOff>
    </xdr:from>
    <xdr:to>
      <xdr:col>23</xdr:col>
      <xdr:colOff>293918</xdr:colOff>
      <xdr:row>65</xdr:row>
      <xdr:rowOff>75852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88214E-06AD-4144-B954-D3F08CFE5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20171</xdr:colOff>
      <xdr:row>66</xdr:row>
      <xdr:rowOff>111133</xdr:rowOff>
    </xdr:from>
    <xdr:to>
      <xdr:col>23</xdr:col>
      <xdr:colOff>199600</xdr:colOff>
      <xdr:row>87</xdr:row>
      <xdr:rowOff>114080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1BD2B7-28F3-4E16-A94C-E971DD256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67235</xdr:colOff>
      <xdr:row>88</xdr:row>
      <xdr:rowOff>169923</xdr:rowOff>
    </xdr:from>
    <xdr:to>
      <xdr:col>23</xdr:col>
      <xdr:colOff>246664</xdr:colOff>
      <xdr:row>110</xdr:row>
      <xdr:rowOff>468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535376-B91E-4A81-87EE-C06140FA6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39220</xdr:colOff>
      <xdr:row>111</xdr:row>
      <xdr:rowOff>109707</xdr:rowOff>
    </xdr:from>
    <xdr:to>
      <xdr:col>23</xdr:col>
      <xdr:colOff>228174</xdr:colOff>
      <xdr:row>132</xdr:row>
      <xdr:rowOff>124607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0F001FF-99A5-4927-A343-7357889D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74893</xdr:colOff>
      <xdr:row>134</xdr:row>
      <xdr:rowOff>23345</xdr:rowOff>
    </xdr:from>
    <xdr:to>
      <xdr:col>23</xdr:col>
      <xdr:colOff>257497</xdr:colOff>
      <xdr:row>155</xdr:row>
      <xdr:rowOff>45341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91B60B6-8ABF-4F21-9DF4-30CC43865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35</xdr:col>
      <xdr:colOff>92115</xdr:colOff>
      <xdr:row>22</xdr:row>
      <xdr:rowOff>15521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ED5AACC-312C-4633-934C-897940D1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65555</xdr:colOff>
      <xdr:row>23</xdr:row>
      <xdr:rowOff>49695</xdr:rowOff>
    </xdr:from>
    <xdr:to>
      <xdr:col>35</xdr:col>
      <xdr:colOff>160845</xdr:colOff>
      <xdr:row>45</xdr:row>
      <xdr:rowOff>58230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A0412A-B28D-446C-96DC-F153B90C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114489</xdr:colOff>
      <xdr:row>46</xdr:row>
      <xdr:rowOff>33556</xdr:rowOff>
    </xdr:from>
    <xdr:to>
      <xdr:col>35</xdr:col>
      <xdr:colOff>206604</xdr:colOff>
      <xdr:row>68</xdr:row>
      <xdr:rowOff>22851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067A69-BA45-4F53-B329-C79238966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20171</xdr:colOff>
      <xdr:row>69</xdr:row>
      <xdr:rowOff>66068</xdr:rowOff>
    </xdr:from>
    <xdr:to>
      <xdr:col>35</xdr:col>
      <xdr:colOff>112286</xdr:colOff>
      <xdr:row>91</xdr:row>
      <xdr:rowOff>44999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255DC40-95A9-46DC-96F5-2E9EE398A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67235</xdr:colOff>
      <xdr:row>92</xdr:row>
      <xdr:rowOff>115129</xdr:rowOff>
    </xdr:from>
    <xdr:to>
      <xdr:col>35</xdr:col>
      <xdr:colOff>159350</xdr:colOff>
      <xdr:row>114</xdr:row>
      <xdr:rowOff>104423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43AC-E2F7-4E2E-B758-DE58FAD6D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39220</xdr:colOff>
      <xdr:row>116</xdr:row>
      <xdr:rowOff>45183</xdr:rowOff>
    </xdr:from>
    <xdr:to>
      <xdr:col>35</xdr:col>
      <xdr:colOff>140860</xdr:colOff>
      <xdr:row>138</xdr:row>
      <xdr:rowOff>34478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823FFB-1FF9-409D-BA67-91EEF0E6B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74893</xdr:colOff>
      <xdr:row>139</xdr:row>
      <xdr:rowOff>125508</xdr:rowOff>
    </xdr:from>
    <xdr:to>
      <xdr:col>35</xdr:col>
      <xdr:colOff>170183</xdr:colOff>
      <xdr:row>161</xdr:row>
      <xdr:rowOff>129837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F7BBB5C-A20F-405F-9FC0-E102F619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47</xdr:col>
      <xdr:colOff>89925</xdr:colOff>
      <xdr:row>20</xdr:row>
      <xdr:rowOff>10855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79713D7-EBFE-4F7F-8A9C-3D4ADCD84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65555</xdr:colOff>
      <xdr:row>21</xdr:row>
      <xdr:rowOff>16834</xdr:rowOff>
    </xdr:from>
    <xdr:to>
      <xdr:col>47</xdr:col>
      <xdr:colOff>158655</xdr:colOff>
      <xdr:row>39</xdr:row>
      <xdr:rowOff>189156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5C36327-B272-49C6-950A-025091C50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114489</xdr:colOff>
      <xdr:row>40</xdr:row>
      <xdr:rowOff>136288</xdr:rowOff>
    </xdr:from>
    <xdr:to>
      <xdr:col>47</xdr:col>
      <xdr:colOff>204414</xdr:colOff>
      <xdr:row>59</xdr:row>
      <xdr:rowOff>120917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51140B3-F0B6-4FCF-914E-DFD98233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20171</xdr:colOff>
      <xdr:row>60</xdr:row>
      <xdr:rowOff>135941</xdr:rowOff>
    </xdr:from>
    <xdr:to>
      <xdr:col>47</xdr:col>
      <xdr:colOff>110096</xdr:colOff>
      <xdr:row>79</xdr:row>
      <xdr:rowOff>91331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E6D5C88-E4E1-43BB-AD2D-E5260D158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67235</xdr:colOff>
      <xdr:row>80</xdr:row>
      <xdr:rowOff>130093</xdr:rowOff>
    </xdr:from>
    <xdr:to>
      <xdr:col>47</xdr:col>
      <xdr:colOff>157160</xdr:colOff>
      <xdr:row>99</xdr:row>
      <xdr:rowOff>114722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6BBA27-2F51-4FAF-9FAB-8CC21795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39220</xdr:colOff>
      <xdr:row>100</xdr:row>
      <xdr:rowOff>189594</xdr:rowOff>
    </xdr:from>
    <xdr:to>
      <xdr:col>47</xdr:col>
      <xdr:colOff>138670</xdr:colOff>
      <xdr:row>119</xdr:row>
      <xdr:rowOff>174224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12FAEE9-315D-45E0-B4DE-309F861FA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74893</xdr:colOff>
      <xdr:row>121</xdr:row>
      <xdr:rowOff>49734</xdr:rowOff>
    </xdr:from>
    <xdr:to>
      <xdr:col>47</xdr:col>
      <xdr:colOff>167993</xdr:colOff>
      <xdr:row>140</xdr:row>
      <xdr:rowOff>24174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21F5361-AE8B-48FC-9FFA-32B9837EA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59</xdr:col>
      <xdr:colOff>326133</xdr:colOff>
      <xdr:row>23</xdr:row>
      <xdr:rowOff>52882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DDF5537-6B2B-4473-B811-EBD513B0C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48</xdr:col>
      <xdr:colOff>65555</xdr:colOff>
      <xdr:row>24</xdr:row>
      <xdr:rowOff>89538</xdr:rowOff>
    </xdr:from>
    <xdr:to>
      <xdr:col>59</xdr:col>
      <xdr:colOff>394863</xdr:colOff>
      <xdr:row>46</xdr:row>
      <xdr:rowOff>144063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7CC1654-8C44-4B1F-A008-53820F4B2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114489</xdr:colOff>
      <xdr:row>47</xdr:row>
      <xdr:rowOff>121871</xdr:rowOff>
    </xdr:from>
    <xdr:to>
      <xdr:col>59</xdr:col>
      <xdr:colOff>440622</xdr:colOff>
      <xdr:row>69</xdr:row>
      <xdr:rowOff>148526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9C4C474-C5DA-4192-9828-14C5C2F6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20171</xdr:colOff>
      <xdr:row>71</xdr:row>
      <xdr:rowOff>3726</xdr:rowOff>
    </xdr:from>
    <xdr:to>
      <xdr:col>59</xdr:col>
      <xdr:colOff>346304</xdr:colOff>
      <xdr:row>93</xdr:row>
      <xdr:rowOff>19120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B3B2C3C-5050-4700-AA3D-3EF16D417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48</xdr:col>
      <xdr:colOff>67235</xdr:colOff>
      <xdr:row>94</xdr:row>
      <xdr:rowOff>101258</xdr:rowOff>
    </xdr:from>
    <xdr:to>
      <xdr:col>59</xdr:col>
      <xdr:colOff>393368</xdr:colOff>
      <xdr:row>116</xdr:row>
      <xdr:rowOff>127913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E01E384-3EF5-45B3-8D70-B9FF87DC3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48</xdr:col>
      <xdr:colOff>39220</xdr:colOff>
      <xdr:row>118</xdr:row>
      <xdr:rowOff>73638</xdr:rowOff>
    </xdr:from>
    <xdr:to>
      <xdr:col>59</xdr:col>
      <xdr:colOff>374878</xdr:colOff>
      <xdr:row>140</xdr:row>
      <xdr:rowOff>100294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BFA80D9-EE6B-443B-B4E7-0554392B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48</xdr:col>
      <xdr:colOff>74893</xdr:colOff>
      <xdr:row>142</xdr:row>
      <xdr:rowOff>3306</xdr:rowOff>
    </xdr:from>
    <xdr:to>
      <xdr:col>59</xdr:col>
      <xdr:colOff>404201</xdr:colOff>
      <xdr:row>164</xdr:row>
      <xdr:rowOff>53624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EF5124B-3D73-4471-9D82-C772A995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60</xdr:col>
      <xdr:colOff>0</xdr:colOff>
      <xdr:row>0</xdr:row>
      <xdr:rowOff>0</xdr:rowOff>
    </xdr:from>
    <xdr:to>
      <xdr:col>71</xdr:col>
      <xdr:colOff>198581</xdr:colOff>
      <xdr:row>20</xdr:row>
      <xdr:rowOff>102577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869E738-566D-4598-8309-AEA26EEA6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60</xdr:col>
      <xdr:colOff>65555</xdr:colOff>
      <xdr:row>21</xdr:row>
      <xdr:rowOff>122668</xdr:rowOff>
    </xdr:from>
    <xdr:to>
      <xdr:col>71</xdr:col>
      <xdr:colOff>267311</xdr:colOff>
      <xdr:row>42</xdr:row>
      <xdr:rowOff>19823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ABF68B1-3CD0-457B-B01D-B7766D1D0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60</xdr:col>
      <xdr:colOff>114489</xdr:colOff>
      <xdr:row>42</xdr:row>
      <xdr:rowOff>171566</xdr:rowOff>
    </xdr:from>
    <xdr:to>
      <xdr:col>71</xdr:col>
      <xdr:colOff>313070</xdr:colOff>
      <xdr:row>63</xdr:row>
      <xdr:rowOff>57417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500270E-6590-4A00-90EB-5A3F7EE14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60</xdr:col>
      <xdr:colOff>20171</xdr:colOff>
      <xdr:row>64</xdr:row>
      <xdr:rowOff>86552</xdr:rowOff>
    </xdr:from>
    <xdr:to>
      <xdr:col>71</xdr:col>
      <xdr:colOff>218752</xdr:colOff>
      <xdr:row>84</xdr:row>
      <xdr:rowOff>150951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A8F51EB-FA86-48D1-8B34-4CD8BC9BB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60</xdr:col>
      <xdr:colOff>67235</xdr:colOff>
      <xdr:row>86</xdr:row>
      <xdr:rowOff>10149</xdr:rowOff>
    </xdr:from>
    <xdr:to>
      <xdr:col>71</xdr:col>
      <xdr:colOff>265816</xdr:colOff>
      <xdr:row>106</xdr:row>
      <xdr:rowOff>86500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194ECEE-31EC-4B6D-B04D-7B2027775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60</xdr:col>
      <xdr:colOff>39220</xdr:colOff>
      <xdr:row>107</xdr:row>
      <xdr:rowOff>189594</xdr:rowOff>
    </xdr:from>
    <xdr:to>
      <xdr:col>71</xdr:col>
      <xdr:colOff>247326</xdr:colOff>
      <xdr:row>128</xdr:row>
      <xdr:rowOff>75446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DCDACF2-9311-480F-BC08-47DE00DD3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60</xdr:col>
      <xdr:colOff>74893</xdr:colOff>
      <xdr:row>129</xdr:row>
      <xdr:rowOff>152393</xdr:rowOff>
    </xdr:from>
    <xdr:to>
      <xdr:col>71</xdr:col>
      <xdr:colOff>276649</xdr:colOff>
      <xdr:row>150</xdr:row>
      <xdr:rowOff>45341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853E36-0AC2-4822-B042-2D9FF19D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72</xdr:col>
      <xdr:colOff>0</xdr:colOff>
      <xdr:row>0</xdr:row>
      <xdr:rowOff>0</xdr:rowOff>
    </xdr:from>
    <xdr:to>
      <xdr:col>82</xdr:col>
      <xdr:colOff>598177</xdr:colOff>
      <xdr:row>19</xdr:row>
      <xdr:rowOff>111649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1803E16-A9AC-4084-B0EC-502CB4B7F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72</xdr:col>
      <xdr:colOff>65555</xdr:colOff>
      <xdr:row>20</xdr:row>
      <xdr:rowOff>122668</xdr:rowOff>
    </xdr:from>
    <xdr:to>
      <xdr:col>83</xdr:col>
      <xdr:colOff>47782</xdr:colOff>
      <xdr:row>40</xdr:row>
      <xdr:rowOff>19823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D58C7FE-559E-4FD9-BAD3-9B65FD4C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72</xdr:col>
      <xdr:colOff>114489</xdr:colOff>
      <xdr:row>40</xdr:row>
      <xdr:rowOff>162495</xdr:rowOff>
    </xdr:from>
    <xdr:to>
      <xdr:col>83</xdr:col>
      <xdr:colOff>93541</xdr:colOff>
      <xdr:row>60</xdr:row>
      <xdr:rowOff>57417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3A34440-E51C-4697-A857-AC31A46FC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72</xdr:col>
      <xdr:colOff>20171</xdr:colOff>
      <xdr:row>61</xdr:row>
      <xdr:rowOff>77481</xdr:rowOff>
    </xdr:from>
    <xdr:to>
      <xdr:col>82</xdr:col>
      <xdr:colOff>618348</xdr:colOff>
      <xdr:row>80</xdr:row>
      <xdr:rowOff>141880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29EA09D-1638-48EA-9F3F-6587EB43A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72</xdr:col>
      <xdr:colOff>67235</xdr:colOff>
      <xdr:row>81</xdr:row>
      <xdr:rowOff>182506</xdr:rowOff>
    </xdr:from>
    <xdr:to>
      <xdr:col>83</xdr:col>
      <xdr:colOff>46287</xdr:colOff>
      <xdr:row>101</xdr:row>
      <xdr:rowOff>77429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39EA8DA6-F28E-4B43-8213-63F546AF9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72</xdr:col>
      <xdr:colOff>39220</xdr:colOff>
      <xdr:row>102</xdr:row>
      <xdr:rowOff>162380</xdr:rowOff>
    </xdr:from>
    <xdr:to>
      <xdr:col>83</xdr:col>
      <xdr:colOff>27797</xdr:colOff>
      <xdr:row>122</xdr:row>
      <xdr:rowOff>57303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2F43E042-1A5D-476C-830A-051490F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72</xdr:col>
      <xdr:colOff>74893</xdr:colOff>
      <xdr:row>123</xdr:row>
      <xdr:rowOff>125179</xdr:rowOff>
    </xdr:from>
    <xdr:to>
      <xdr:col>83</xdr:col>
      <xdr:colOff>57120</xdr:colOff>
      <xdr:row>143</xdr:row>
      <xdr:rowOff>18127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37035317-C781-47F9-9130-B153603AE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83</xdr:col>
      <xdr:colOff>190500</xdr:colOff>
      <xdr:row>0</xdr:row>
      <xdr:rowOff>0</xdr:rowOff>
    </xdr:from>
    <xdr:to>
      <xdr:col>94</xdr:col>
      <xdr:colOff>322406</xdr:colOff>
      <xdr:row>20</xdr:row>
      <xdr:rowOff>105752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54C28CB6-0E55-4AC9-ACEA-AC1E894F9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83</xdr:col>
      <xdr:colOff>256055</xdr:colOff>
      <xdr:row>21</xdr:row>
      <xdr:rowOff>122668</xdr:rowOff>
    </xdr:from>
    <xdr:to>
      <xdr:col>94</xdr:col>
      <xdr:colOff>391136</xdr:colOff>
      <xdr:row>42</xdr:row>
      <xdr:rowOff>19823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93FBFAED-6B18-4B4F-BB9C-2FB7ACDC2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83</xdr:col>
      <xdr:colOff>304989</xdr:colOff>
      <xdr:row>42</xdr:row>
      <xdr:rowOff>171566</xdr:rowOff>
    </xdr:from>
    <xdr:to>
      <xdr:col>94</xdr:col>
      <xdr:colOff>436895</xdr:colOff>
      <xdr:row>63</xdr:row>
      <xdr:rowOff>57417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9928B83-C7D4-47D9-A072-D8FD171EB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83</xdr:col>
      <xdr:colOff>210671</xdr:colOff>
      <xdr:row>64</xdr:row>
      <xdr:rowOff>86552</xdr:rowOff>
    </xdr:from>
    <xdr:to>
      <xdr:col>94</xdr:col>
      <xdr:colOff>342577</xdr:colOff>
      <xdr:row>84</xdr:row>
      <xdr:rowOff>150951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A38E65E4-9AAE-48A2-901E-A44C63C0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83</xdr:col>
      <xdr:colOff>257735</xdr:colOff>
      <xdr:row>86</xdr:row>
      <xdr:rowOff>10149</xdr:rowOff>
    </xdr:from>
    <xdr:to>
      <xdr:col>94</xdr:col>
      <xdr:colOff>389641</xdr:colOff>
      <xdr:row>106</xdr:row>
      <xdr:rowOff>86500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9D7416F1-E731-4127-87FC-B4289FB1B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83</xdr:col>
      <xdr:colOff>229720</xdr:colOff>
      <xdr:row>107</xdr:row>
      <xdr:rowOff>189594</xdr:rowOff>
    </xdr:from>
    <xdr:to>
      <xdr:col>94</xdr:col>
      <xdr:colOff>371151</xdr:colOff>
      <xdr:row>128</xdr:row>
      <xdr:rowOff>75446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89FF513-0249-4DFB-9F4E-E052D5160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83</xdr:col>
      <xdr:colOff>265393</xdr:colOff>
      <xdr:row>129</xdr:row>
      <xdr:rowOff>152393</xdr:rowOff>
    </xdr:from>
    <xdr:to>
      <xdr:col>94</xdr:col>
      <xdr:colOff>400474</xdr:colOff>
      <xdr:row>150</xdr:row>
      <xdr:rowOff>48516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2016BEBF-97FD-4AC9-AAFF-5B6D2C5E6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95</xdr:col>
      <xdr:colOff>0</xdr:colOff>
      <xdr:row>0</xdr:row>
      <xdr:rowOff>0</xdr:rowOff>
    </xdr:from>
    <xdr:to>
      <xdr:col>106</xdr:col>
      <xdr:colOff>128731</xdr:colOff>
      <xdr:row>20</xdr:row>
      <xdr:rowOff>102577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5A4A4F-7E6E-4BAD-B0AD-C48A333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95</xdr:col>
      <xdr:colOff>65555</xdr:colOff>
      <xdr:row>21</xdr:row>
      <xdr:rowOff>122668</xdr:rowOff>
    </xdr:from>
    <xdr:to>
      <xdr:col>106</xdr:col>
      <xdr:colOff>197461</xdr:colOff>
      <xdr:row>42</xdr:row>
      <xdr:rowOff>19823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992CFB-A04A-4D80-A99D-549C40265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95</xdr:col>
      <xdr:colOff>114489</xdr:colOff>
      <xdr:row>42</xdr:row>
      <xdr:rowOff>171566</xdr:rowOff>
    </xdr:from>
    <xdr:to>
      <xdr:col>106</xdr:col>
      <xdr:colOff>243220</xdr:colOff>
      <xdr:row>63</xdr:row>
      <xdr:rowOff>57417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FE74BC3-4291-47E9-A65A-F35CC6416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95</xdr:col>
      <xdr:colOff>20171</xdr:colOff>
      <xdr:row>64</xdr:row>
      <xdr:rowOff>86552</xdr:rowOff>
    </xdr:from>
    <xdr:to>
      <xdr:col>106</xdr:col>
      <xdr:colOff>148902</xdr:colOff>
      <xdr:row>84</xdr:row>
      <xdr:rowOff>150951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EEFF2E8-F586-4D43-808E-7C1B5D972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95</xdr:col>
      <xdr:colOff>67235</xdr:colOff>
      <xdr:row>86</xdr:row>
      <xdr:rowOff>10149</xdr:rowOff>
    </xdr:from>
    <xdr:to>
      <xdr:col>106</xdr:col>
      <xdr:colOff>195966</xdr:colOff>
      <xdr:row>106</xdr:row>
      <xdr:rowOff>86500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8F4491D-A297-475A-AB75-B91BB5376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95</xdr:col>
      <xdr:colOff>39220</xdr:colOff>
      <xdr:row>107</xdr:row>
      <xdr:rowOff>189594</xdr:rowOff>
    </xdr:from>
    <xdr:to>
      <xdr:col>106</xdr:col>
      <xdr:colOff>177476</xdr:colOff>
      <xdr:row>128</xdr:row>
      <xdr:rowOff>75446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A154B834-AD25-4E96-995F-0EC61492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95</xdr:col>
      <xdr:colOff>74893</xdr:colOff>
      <xdr:row>129</xdr:row>
      <xdr:rowOff>152393</xdr:rowOff>
    </xdr:from>
    <xdr:to>
      <xdr:col>106</xdr:col>
      <xdr:colOff>206799</xdr:colOff>
      <xdr:row>150</xdr:row>
      <xdr:rowOff>45341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DB3595E2-FDB5-4298-B594-E6FEC86F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69580</xdr:colOff>
      <xdr:row>1</xdr:row>
      <xdr:rowOff>102425</xdr:rowOff>
    </xdr:from>
    <xdr:to>
      <xdr:col>25</xdr:col>
      <xdr:colOff>498204</xdr:colOff>
      <xdr:row>24</xdr:row>
      <xdr:rowOff>169100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70BB0-2E17-408A-9BBA-71F12F29A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69580</xdr:colOff>
      <xdr:row>37</xdr:row>
      <xdr:rowOff>102424</xdr:rowOff>
    </xdr:from>
    <xdr:to>
      <xdr:col>25</xdr:col>
      <xdr:colOff>498204</xdr:colOff>
      <xdr:row>60</xdr:row>
      <xdr:rowOff>169099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C12C1-3330-4B03-B0DE-E209D68FB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69580</xdr:colOff>
      <xdr:row>73</xdr:row>
      <xdr:rowOff>102424</xdr:rowOff>
    </xdr:from>
    <xdr:to>
      <xdr:col>25</xdr:col>
      <xdr:colOff>498204</xdr:colOff>
      <xdr:row>96</xdr:row>
      <xdr:rowOff>169099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9E68C-CB78-481C-B0A6-05B6E9163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69580</xdr:colOff>
      <xdr:row>109</xdr:row>
      <xdr:rowOff>102424</xdr:rowOff>
    </xdr:from>
    <xdr:to>
      <xdr:col>25</xdr:col>
      <xdr:colOff>498204</xdr:colOff>
      <xdr:row>132</xdr:row>
      <xdr:rowOff>169099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C6065D-6474-46BC-80AE-09CECCAED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574404</xdr:colOff>
      <xdr:row>146</xdr:row>
      <xdr:rowOff>25534</xdr:rowOff>
    </xdr:from>
    <xdr:to>
      <xdr:col>25</xdr:col>
      <xdr:colOff>393429</xdr:colOff>
      <xdr:row>169</xdr:row>
      <xdr:rowOff>111949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771354-7ACE-4AA3-9B85-7B3C2871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583929</xdr:colOff>
      <xdr:row>183</xdr:row>
      <xdr:rowOff>159574</xdr:rowOff>
    </xdr:from>
    <xdr:to>
      <xdr:col>25</xdr:col>
      <xdr:colOff>402954</xdr:colOff>
      <xdr:row>207</xdr:row>
      <xdr:rowOff>10130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90D8C-88FD-471D-A818-A25A2F130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32584</xdr:colOff>
      <xdr:row>219</xdr:row>
      <xdr:rowOff>121474</xdr:rowOff>
    </xdr:from>
    <xdr:to>
      <xdr:col>25</xdr:col>
      <xdr:colOff>479154</xdr:colOff>
      <xdr:row>242</xdr:row>
      <xdr:rowOff>188149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8BD7ED-C3DE-46E9-807F-ED825D4D2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20</xdr:col>
      <xdr:colOff>428626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4EECA-D796-46F5-A6C2-D352AE34E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20</xdr:col>
      <xdr:colOff>428626</xdr:colOff>
      <xdr:row>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A606F-BE0B-4D50-9A2B-AA5DA149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20</xdr:col>
      <xdr:colOff>428626</xdr:colOff>
      <xdr:row>99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695D3-F8E6-42DB-A1E5-013E7EF16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20</xdr:col>
      <xdr:colOff>428626</xdr:colOff>
      <xdr:row>135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A292AD-5F62-4BDB-90F3-B007D5D62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21</xdr:col>
      <xdr:colOff>428626</xdr:colOff>
      <xdr:row>171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F1279C-23FD-4422-BECC-87D361D3D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184</xdr:row>
      <xdr:rowOff>0</xdr:rowOff>
    </xdr:from>
    <xdr:to>
      <xdr:col>21</xdr:col>
      <xdr:colOff>428626</xdr:colOff>
      <xdr:row>207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3EB1B8-5D79-4BDE-AE4F-640A547B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218</xdr:row>
      <xdr:rowOff>0</xdr:rowOff>
    </xdr:from>
    <xdr:to>
      <xdr:col>21</xdr:col>
      <xdr:colOff>428626</xdr:colOff>
      <xdr:row>241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46D7DD-E910-418E-AB2B-FAB642C55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33945</xdr:colOff>
      <xdr:row>5</xdr:row>
      <xdr:rowOff>85691</xdr:rowOff>
    </xdr:from>
    <xdr:to>
      <xdr:col>25</xdr:col>
      <xdr:colOff>337301</xdr:colOff>
      <xdr:row>26</xdr:row>
      <xdr:rowOff>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64E52-AF60-430E-9C38-72A37B73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99500</xdr:colOff>
      <xdr:row>27</xdr:row>
      <xdr:rowOff>20982</xdr:rowOff>
    </xdr:from>
    <xdr:to>
      <xdr:col>25</xdr:col>
      <xdr:colOff>406031</xdr:colOff>
      <xdr:row>47</xdr:row>
      <xdr:rowOff>105514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08FA7-9442-428A-998E-5729C500B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148434</xdr:colOff>
      <xdr:row>48</xdr:row>
      <xdr:rowOff>66757</xdr:rowOff>
    </xdr:from>
    <xdr:to>
      <xdr:col>25</xdr:col>
      <xdr:colOff>451790</xdr:colOff>
      <xdr:row>68</xdr:row>
      <xdr:rowOff>143108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FC0B2-888E-4775-A606-0E419B9D6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54116</xdr:colOff>
      <xdr:row>69</xdr:row>
      <xdr:rowOff>172243</xdr:rowOff>
    </xdr:from>
    <xdr:to>
      <xdr:col>25</xdr:col>
      <xdr:colOff>357472</xdr:colOff>
      <xdr:row>90</xdr:row>
      <xdr:rowOff>46142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E5CA0-E652-4D2A-AF45-73C0DED3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101180</xdr:colOff>
      <xdr:row>91</xdr:row>
      <xdr:rowOff>95840</xdr:rowOff>
    </xdr:from>
    <xdr:to>
      <xdr:col>25</xdr:col>
      <xdr:colOff>404536</xdr:colOff>
      <xdr:row>111</xdr:row>
      <xdr:rowOff>172191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620D65-7FEA-4F18-8C6E-D6C9C2D30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73165</xdr:colOff>
      <xdr:row>113</xdr:row>
      <xdr:rowOff>84784</xdr:rowOff>
    </xdr:from>
    <xdr:to>
      <xdr:col>25</xdr:col>
      <xdr:colOff>386046</xdr:colOff>
      <xdr:row>133</xdr:row>
      <xdr:rowOff>161136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6FCE8-1247-4E75-9DF5-908B2B0E5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108838</xdr:colOff>
      <xdr:row>135</xdr:row>
      <xdr:rowOff>50706</xdr:rowOff>
    </xdr:from>
    <xdr:to>
      <xdr:col>25</xdr:col>
      <xdr:colOff>415369</xdr:colOff>
      <xdr:row>155</xdr:row>
      <xdr:rowOff>131031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3C5AB7-530E-4E3C-96C5-DC42D89C2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489612</xdr:colOff>
      <xdr:row>2</xdr:row>
      <xdr:rowOff>154301</xdr:rowOff>
    </xdr:from>
    <xdr:to>
      <xdr:col>27</xdr:col>
      <xdr:colOff>186831</xdr:colOff>
      <xdr:row>23</xdr:row>
      <xdr:rowOff>54833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6BEC4-41E1-4BE3-BD93-F9CCC3536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555167</xdr:colOff>
      <xdr:row>24</xdr:row>
      <xdr:rowOff>74923</xdr:rowOff>
    </xdr:from>
    <xdr:to>
      <xdr:col>27</xdr:col>
      <xdr:colOff>255561</xdr:colOff>
      <xdr:row>44</xdr:row>
      <xdr:rowOff>174124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E2088-0994-4E46-9864-746D552E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604101</xdr:colOff>
      <xdr:row>45</xdr:row>
      <xdr:rowOff>135367</xdr:rowOff>
    </xdr:from>
    <xdr:to>
      <xdr:col>27</xdr:col>
      <xdr:colOff>301320</xdr:colOff>
      <xdr:row>66</xdr:row>
      <xdr:rowOff>9673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2BDAA3-5A4D-48DC-85F2-F21470CBA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509783</xdr:colOff>
      <xdr:row>67</xdr:row>
      <xdr:rowOff>38808</xdr:rowOff>
    </xdr:from>
    <xdr:to>
      <xdr:col>27</xdr:col>
      <xdr:colOff>207002</xdr:colOff>
      <xdr:row>87</xdr:row>
      <xdr:rowOff>114752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FD526-B01D-4839-B94B-D5097A95D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556847</xdr:colOff>
      <xdr:row>88</xdr:row>
      <xdr:rowOff>164450</xdr:rowOff>
    </xdr:from>
    <xdr:to>
      <xdr:col>27</xdr:col>
      <xdr:colOff>254066</xdr:colOff>
      <xdr:row>109</xdr:row>
      <xdr:rowOff>38755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EDB7E-87DD-4A6F-B689-418FD894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528832</xdr:colOff>
      <xdr:row>110</xdr:row>
      <xdr:rowOff>153395</xdr:rowOff>
    </xdr:from>
    <xdr:to>
      <xdr:col>27</xdr:col>
      <xdr:colOff>235576</xdr:colOff>
      <xdr:row>131</xdr:row>
      <xdr:rowOff>27701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8AEAF6-58DC-4282-8601-0C9BCB27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564505</xdr:colOff>
      <xdr:row>132</xdr:row>
      <xdr:rowOff>104649</xdr:rowOff>
    </xdr:from>
    <xdr:to>
      <xdr:col>27</xdr:col>
      <xdr:colOff>264899</xdr:colOff>
      <xdr:row>152</xdr:row>
      <xdr:rowOff>199642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FBA2C4-789F-48CD-BB6D-A6ECC75C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53CB6-CDD8-445F-820F-1730E30E0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96893-FDF2-4942-BA70-133C840B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956658-8D8E-40D7-9462-698F071C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79D95B-86F9-4E69-BCB6-8EDB1EE4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19C0DA-0FC9-419E-A808-F859E60C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B8D62-DE05-46D1-BB82-2904C274D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2513F0-4FB6-4BAA-9F72-76AECD80E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59D4-0B4F-4964-ADC9-699283747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699B9-5AEE-405B-A3EC-EE709F141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83B434-CC31-4D4B-8E80-DFF367D0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735855-12E8-4503-9C1C-6194AE31C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555EA9-48B4-450A-A116-8ED6D2D26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9AE9EC-5491-4526-AE95-F4171F8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F5C813-7CDC-4049-94CF-5E41C7E5D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B6B4-F420-429E-A35B-FF36CBEA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18006-9415-4295-9575-3B7B1EF55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4A66A-08C2-48AE-B773-D1F95564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1AF89-89EA-4411-B02F-BA54DB8CD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A2911D-730C-436C-B981-F7BF8A4A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EF390A-314F-4CDB-B79B-960724371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EF1A1-3573-42BA-B5BF-A6C69E25F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6FF2D-AFD7-4202-AD2B-6A654FBBE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8A93C-8153-427B-8E2F-2F331695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D3B04-9472-4F7B-BEF1-2945F49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B8D219-065A-47E0-8C3B-4BA85911A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37884C-E7DA-4B2E-8C4D-F8F9BAAE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6C025D-0C10-4135-B6B6-3DC7A23C3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67C450-8D1F-49EC-8476-FA70378A8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ABE5A-3E06-4897-ACEA-160314276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F8C8A-20F3-410D-A6EA-A1330FD0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5F43B-7CEA-4837-A7D5-84B25D91D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C88D7-2162-43C5-93E2-91DD31FC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BDE271-F1B2-4BD4-9F01-5064733DF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94444D-CDDA-4AD1-A3B1-DD2EE5FFA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A2F072-6677-4C3A-812C-295F8B03B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140073</xdr:colOff>
      <xdr:row>2</xdr:row>
      <xdr:rowOff>42022</xdr:rowOff>
    </xdr:from>
    <xdr:to>
      <xdr:col>20</xdr:col>
      <xdr:colOff>443429</xdr:colOff>
      <xdr:row>22</xdr:row>
      <xdr:rowOff>138249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0CA6F-2ED2-46B9-A68E-4679E64C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211978</xdr:colOff>
      <xdr:row>23</xdr:row>
      <xdr:rowOff>161515</xdr:rowOff>
    </xdr:from>
    <xdr:to>
      <xdr:col>20</xdr:col>
      <xdr:colOff>518509</xdr:colOff>
      <xdr:row>44</xdr:row>
      <xdr:rowOff>58670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B0B80-E4B2-4EB0-81E4-69FDD663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257737</xdr:colOff>
      <xdr:row>45</xdr:row>
      <xdr:rowOff>23088</xdr:rowOff>
    </xdr:from>
    <xdr:to>
      <xdr:col>20</xdr:col>
      <xdr:colOff>561093</xdr:colOff>
      <xdr:row>65</xdr:row>
      <xdr:rowOff>99439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1750B-564A-4911-943E-92103425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166594</xdr:colOff>
      <xdr:row>66</xdr:row>
      <xdr:rowOff>122224</xdr:rowOff>
    </xdr:from>
    <xdr:to>
      <xdr:col>20</xdr:col>
      <xdr:colOff>469950</xdr:colOff>
      <xdr:row>87</xdr:row>
      <xdr:rowOff>2473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50315-0516-40DD-A2BF-0831A8EAC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207308</xdr:colOff>
      <xdr:row>88</xdr:row>
      <xdr:rowOff>52171</xdr:rowOff>
    </xdr:from>
    <xdr:to>
      <xdr:col>20</xdr:col>
      <xdr:colOff>513839</xdr:colOff>
      <xdr:row>108</xdr:row>
      <xdr:rowOff>128522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D7391E-1EA3-476C-9572-B9E69D1E2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185643</xdr:colOff>
      <xdr:row>110</xdr:row>
      <xdr:rowOff>37941</xdr:rowOff>
    </xdr:from>
    <xdr:to>
      <xdr:col>20</xdr:col>
      <xdr:colOff>495349</xdr:colOff>
      <xdr:row>130</xdr:row>
      <xdr:rowOff>114293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5D0FA-D1B2-4674-9C4A-A554BBA76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221316</xdr:colOff>
      <xdr:row>131</xdr:row>
      <xdr:rowOff>194415</xdr:rowOff>
    </xdr:from>
    <xdr:to>
      <xdr:col>20</xdr:col>
      <xdr:colOff>527847</xdr:colOff>
      <xdr:row>152</xdr:row>
      <xdr:rowOff>81013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9AD25D-3BB3-475E-8919-43738CDB5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9"/>
  <sheetViews>
    <sheetView zoomScale="71"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1.1200000000000001</v>
      </c>
      <c r="E4">
        <v>5</v>
      </c>
      <c r="F4">
        <v>3.57</v>
      </c>
      <c r="G4">
        <v>4.76</v>
      </c>
      <c r="I4">
        <f>_xlfn.STDEV.P(D4:G4)</f>
        <v>1.5375528446203075</v>
      </c>
      <c r="J4">
        <v>2</v>
      </c>
      <c r="K4">
        <f>_xlfn.STDEV.P(D4:G8)</f>
        <v>2.126519456764973</v>
      </c>
      <c r="L4">
        <f>_xlfn.STDEV.P(D4:G4,D9:G9,D14:G14,D19:G19,D24:G24,D29:G29)</f>
        <v>22.598715944194478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0</v>
      </c>
      <c r="E5">
        <v>0</v>
      </c>
      <c r="F5">
        <v>2.86</v>
      </c>
      <c r="G5">
        <v>3.03</v>
      </c>
      <c r="I5">
        <f t="shared" ref="I5:I33" si="0">_xlfn.STDEV.P(D5:G5)</f>
        <v>1.4737261448450998</v>
      </c>
      <c r="J5">
        <v>5</v>
      </c>
      <c r="K5">
        <f>_xlfn.STDEV.P(D9:G13)</f>
        <v>7.9631111225450129</v>
      </c>
      <c r="L5">
        <f>_xlfn.STDEV.P(D5:G5,D10:G10,D15:G15,D20:G20,D25:G25,D30:G30)</f>
        <v>23.331253523379797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0</v>
      </c>
      <c r="E6">
        <v>2.2200000000000002</v>
      </c>
      <c r="F6">
        <v>2.33</v>
      </c>
      <c r="G6">
        <v>2.5299999999999998</v>
      </c>
      <c r="I6">
        <f t="shared" si="0"/>
        <v>1.0279348228365455</v>
      </c>
      <c r="J6">
        <v>10</v>
      </c>
      <c r="K6">
        <f>_xlfn.STDEV.P(D14:G18)</f>
        <v>4.9297529349856317</v>
      </c>
      <c r="L6">
        <f t="shared" ref="L6:L8" si="1">_xlfn.STDEV.P(D6:G6,D11:G11,D16:G16,D21:G21,D26:G26,D31:G31)</f>
        <v>23.727213978040535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2.2200000000000002</v>
      </c>
      <c r="E7">
        <v>3.51</v>
      </c>
      <c r="F7">
        <v>1.2</v>
      </c>
      <c r="G7">
        <v>5.38</v>
      </c>
      <c r="I7">
        <f t="shared" si="0"/>
        <v>1.5611594249147009</v>
      </c>
      <c r="J7">
        <v>20</v>
      </c>
      <c r="K7">
        <f>_xlfn.STDEV.P(D19:G23)</f>
        <v>7.4953608318745841</v>
      </c>
      <c r="L7">
        <f t="shared" si="1"/>
        <v>23.270971899766483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0.92</v>
      </c>
      <c r="E8">
        <v>0</v>
      </c>
      <c r="F8">
        <v>8.57</v>
      </c>
      <c r="G8">
        <v>2.08</v>
      </c>
      <c r="I8">
        <f t="shared" si="0"/>
        <v>3.3597423636344503</v>
      </c>
      <c r="J8">
        <v>50</v>
      </c>
      <c r="K8">
        <f>_xlfn.STDEV.P(D25:G28)</f>
        <v>11.492265180736728</v>
      </c>
      <c r="L8">
        <f t="shared" si="1"/>
        <v>23.299949090162539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45.44</v>
      </c>
      <c r="E9">
        <v>36.729999999999997</v>
      </c>
      <c r="F9">
        <v>51.54</v>
      </c>
      <c r="G9">
        <v>46.03</v>
      </c>
      <c r="I9">
        <f t="shared" si="0"/>
        <v>5.3009928315363988</v>
      </c>
      <c r="J9">
        <v>100</v>
      </c>
      <c r="K9">
        <f>_xlfn.STDEV.P(D29:G33)</f>
        <v>16.894545414126995</v>
      </c>
    </row>
    <row r="10" spans="1:13" x14ac:dyDescent="0.75">
      <c r="A10" s="1">
        <v>6</v>
      </c>
      <c r="B10">
        <v>5</v>
      </c>
      <c r="C10">
        <v>0.2</v>
      </c>
      <c r="D10">
        <v>43.24</v>
      </c>
      <c r="E10">
        <v>27.88</v>
      </c>
      <c r="F10">
        <v>47.91</v>
      </c>
      <c r="G10">
        <v>42.37</v>
      </c>
      <c r="I10">
        <f t="shared" si="0"/>
        <v>7.5014498598604025</v>
      </c>
    </row>
    <row r="11" spans="1:13" x14ac:dyDescent="0.75">
      <c r="A11" s="1">
        <v>7</v>
      </c>
      <c r="B11">
        <v>5</v>
      </c>
      <c r="C11">
        <v>0.45</v>
      </c>
      <c r="D11">
        <v>41.65</v>
      </c>
      <c r="E11">
        <v>24.03</v>
      </c>
      <c r="F11">
        <v>49.16</v>
      </c>
      <c r="G11">
        <v>39.65</v>
      </c>
      <c r="I11">
        <f t="shared" si="0"/>
        <v>9.1405890811259933</v>
      </c>
    </row>
    <row r="12" spans="1:13" x14ac:dyDescent="0.75">
      <c r="A12" s="1">
        <v>8</v>
      </c>
      <c r="B12">
        <v>5</v>
      </c>
      <c r="C12">
        <v>0.65</v>
      </c>
      <c r="D12">
        <v>38.729999999999997</v>
      </c>
      <c r="E12">
        <v>26.23</v>
      </c>
      <c r="F12">
        <v>48.29</v>
      </c>
      <c r="G12">
        <v>40.590000000000003</v>
      </c>
      <c r="I12">
        <f t="shared" si="0"/>
        <v>7.9185162751616396</v>
      </c>
    </row>
    <row r="13" spans="1:13" x14ac:dyDescent="0.75">
      <c r="A13" s="1">
        <v>9</v>
      </c>
      <c r="B13">
        <v>5</v>
      </c>
      <c r="C13">
        <v>0.85</v>
      </c>
      <c r="D13">
        <v>40.31</v>
      </c>
      <c r="E13">
        <v>28.19</v>
      </c>
      <c r="F13">
        <v>49.69</v>
      </c>
      <c r="G13">
        <v>39.79</v>
      </c>
      <c r="I13">
        <f t="shared" si="0"/>
        <v>7.6238490934697793</v>
      </c>
    </row>
    <row r="14" spans="1:13" x14ac:dyDescent="0.75">
      <c r="A14" s="1">
        <v>10</v>
      </c>
      <c r="B14">
        <v>10</v>
      </c>
      <c r="C14">
        <v>0</v>
      </c>
      <c r="D14">
        <v>50.61</v>
      </c>
      <c r="E14">
        <v>37.299999999999997</v>
      </c>
      <c r="F14">
        <v>48.2</v>
      </c>
      <c r="G14">
        <v>49.9</v>
      </c>
      <c r="I14">
        <f t="shared" si="0"/>
        <v>5.384748717442581</v>
      </c>
    </row>
    <row r="15" spans="1:13" x14ac:dyDescent="0.75">
      <c r="A15" s="1">
        <v>11</v>
      </c>
      <c r="B15">
        <v>10</v>
      </c>
      <c r="C15">
        <v>0.2</v>
      </c>
      <c r="D15">
        <v>52.72</v>
      </c>
      <c r="E15">
        <v>44.38</v>
      </c>
      <c r="F15">
        <v>51.45</v>
      </c>
      <c r="G15">
        <v>51.01</v>
      </c>
      <c r="I15">
        <f t="shared" si="0"/>
        <v>3.2425684264175509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54.41</v>
      </c>
      <c r="E16">
        <v>39.119999999999997</v>
      </c>
      <c r="F16">
        <v>52.4</v>
      </c>
      <c r="G16">
        <v>51.55</v>
      </c>
      <c r="I16">
        <f t="shared" si="0"/>
        <v>6.0082734624847971</v>
      </c>
      <c r="J16">
        <v>2</v>
      </c>
      <c r="K16">
        <f>AVERAGE(D4:G8)</f>
        <v>2.5650000000000004</v>
      </c>
      <c r="L16">
        <f>AVERAGE(D4:G4,D9:G9,D14:G14,D19:G19,D24:G24,D29:G29)</f>
        <v>46.189583333333324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51.32</v>
      </c>
      <c r="E17">
        <v>39.53</v>
      </c>
      <c r="F17">
        <v>50.1</v>
      </c>
      <c r="G17">
        <v>50.4</v>
      </c>
      <c r="I17">
        <f t="shared" si="0"/>
        <v>4.8173559916203113</v>
      </c>
      <c r="J17">
        <v>5</v>
      </c>
      <c r="K17">
        <f>AVERAGE(D9:G13)</f>
        <v>40.372500000000002</v>
      </c>
      <c r="L17">
        <f t="shared" ref="L17:L20" si="2">AVERAGE(D5:G5,D10:G10,D15:G15,D20:G20,D25:G25,D30:G30)</f>
        <v>45.584166666666668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52.59</v>
      </c>
      <c r="E18">
        <v>42.72</v>
      </c>
      <c r="F18">
        <v>49.9</v>
      </c>
      <c r="G18">
        <v>51.71</v>
      </c>
      <c r="I18">
        <f t="shared" si="0"/>
        <v>3.8816555746227679</v>
      </c>
      <c r="J18">
        <v>10</v>
      </c>
      <c r="K18">
        <f>AVERAGE(D14:G18)</f>
        <v>48.566000000000003</v>
      </c>
      <c r="L18">
        <f t="shared" si="2"/>
        <v>45.627916666666664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61.3</v>
      </c>
      <c r="E19">
        <v>47</v>
      </c>
      <c r="F19">
        <v>50</v>
      </c>
      <c r="G19">
        <v>59.4</v>
      </c>
      <c r="I19">
        <f t="shared" si="0"/>
        <v>6.0565563647999934</v>
      </c>
      <c r="J19">
        <v>20</v>
      </c>
      <c r="K19">
        <f>AVERAGE(D19:G23)</f>
        <v>54.914000000000001</v>
      </c>
      <c r="L19">
        <f t="shared" si="2"/>
        <v>45.477916666666665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64.099999999999994</v>
      </c>
      <c r="E20">
        <v>45.68</v>
      </c>
      <c r="F20">
        <v>45.6</v>
      </c>
      <c r="G20">
        <v>61.4</v>
      </c>
      <c r="I20">
        <f t="shared" si="0"/>
        <v>8.6081400430057702</v>
      </c>
      <c r="J20">
        <v>50</v>
      </c>
      <c r="K20">
        <f>AVERAGE(D24:G28)</f>
        <v>61.069999999999993</v>
      </c>
      <c r="L20">
        <f t="shared" si="2"/>
        <v>45.988750000000003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62.46</v>
      </c>
      <c r="E21">
        <v>47.24</v>
      </c>
      <c r="F21">
        <v>49.7</v>
      </c>
      <c r="G21">
        <v>59.9</v>
      </c>
      <c r="I21">
        <f t="shared" si="0"/>
        <v>6.4777831856276276</v>
      </c>
      <c r="J21">
        <v>100</v>
      </c>
      <c r="K21">
        <f>AVERAGE(D29:G33)</f>
        <v>67.154499999999999</v>
      </c>
    </row>
    <row r="22" spans="1:13" x14ac:dyDescent="0.75">
      <c r="A22" s="1">
        <v>18</v>
      </c>
      <c r="B22">
        <v>20</v>
      </c>
      <c r="C22">
        <v>0.65</v>
      </c>
      <c r="D22">
        <v>65.73</v>
      </c>
      <c r="E22">
        <v>46.94</v>
      </c>
      <c r="F22">
        <v>48.3</v>
      </c>
      <c r="G22">
        <v>63.8</v>
      </c>
      <c r="I22">
        <f t="shared" si="0"/>
        <v>8.6130464267876743</v>
      </c>
    </row>
    <row r="23" spans="1:13" x14ac:dyDescent="0.75">
      <c r="A23" s="1">
        <v>19</v>
      </c>
      <c r="B23">
        <v>20</v>
      </c>
      <c r="C23">
        <v>0.85</v>
      </c>
      <c r="D23">
        <v>62.42</v>
      </c>
      <c r="E23">
        <v>47.61</v>
      </c>
      <c r="F23">
        <v>47.9</v>
      </c>
      <c r="G23">
        <v>61.8</v>
      </c>
      <c r="I23">
        <f t="shared" si="0"/>
        <v>7.1815784302616228</v>
      </c>
    </row>
    <row r="24" spans="1:13" x14ac:dyDescent="0.75">
      <c r="A24" s="1">
        <v>20</v>
      </c>
      <c r="B24">
        <v>50</v>
      </c>
      <c r="C24">
        <v>0</v>
      </c>
      <c r="D24">
        <v>73</v>
      </c>
      <c r="E24">
        <v>47.79</v>
      </c>
      <c r="F24">
        <v>51.8</v>
      </c>
      <c r="G24">
        <v>71.099999999999994</v>
      </c>
      <c r="I24">
        <f t="shared" si="0"/>
        <v>11.23754949933484</v>
      </c>
    </row>
    <row r="25" spans="1:13" x14ac:dyDescent="0.75">
      <c r="A25" s="1">
        <v>21</v>
      </c>
      <c r="B25">
        <v>50</v>
      </c>
      <c r="C25">
        <v>0.2</v>
      </c>
      <c r="D25">
        <v>72.099999999999994</v>
      </c>
      <c r="E25">
        <v>49.64</v>
      </c>
      <c r="F25">
        <v>49.6</v>
      </c>
      <c r="G25">
        <v>71.7</v>
      </c>
      <c r="I25">
        <f t="shared" si="0"/>
        <v>11.140906605837742</v>
      </c>
    </row>
    <row r="26" spans="1:13" x14ac:dyDescent="0.75">
      <c r="A26" s="1">
        <v>22</v>
      </c>
      <c r="B26">
        <v>50</v>
      </c>
      <c r="C26">
        <v>0.45</v>
      </c>
      <c r="D26">
        <v>74.8</v>
      </c>
      <c r="E26">
        <v>50.26</v>
      </c>
      <c r="F26">
        <v>50.9</v>
      </c>
      <c r="G26">
        <v>71.8</v>
      </c>
      <c r="I26">
        <f t="shared" si="0"/>
        <v>11.411651940012899</v>
      </c>
    </row>
    <row r="27" spans="1:13" x14ac:dyDescent="0.75">
      <c r="A27" s="1">
        <v>23</v>
      </c>
      <c r="B27">
        <v>50</v>
      </c>
      <c r="C27">
        <v>0.65</v>
      </c>
      <c r="D27">
        <v>74.7</v>
      </c>
      <c r="E27">
        <v>49.01</v>
      </c>
      <c r="F27">
        <v>47.8</v>
      </c>
      <c r="G27">
        <v>70.900000000000006</v>
      </c>
      <c r="I27">
        <f t="shared" si="0"/>
        <v>12.278722195326344</v>
      </c>
    </row>
    <row r="28" spans="1:13" x14ac:dyDescent="0.75">
      <c r="A28" s="1">
        <v>24</v>
      </c>
      <c r="B28">
        <v>50</v>
      </c>
      <c r="C28">
        <v>0.85</v>
      </c>
      <c r="D28">
        <v>73.2</v>
      </c>
      <c r="E28">
        <v>50</v>
      </c>
      <c r="F28">
        <v>50.2</v>
      </c>
      <c r="G28">
        <v>71.099999999999994</v>
      </c>
      <c r="I28">
        <f t="shared" si="0"/>
        <v>11.050197962027646</v>
      </c>
    </row>
    <row r="29" spans="1:13" x14ac:dyDescent="0.75">
      <c r="A29" s="1">
        <v>25</v>
      </c>
      <c r="B29">
        <v>100</v>
      </c>
      <c r="C29">
        <v>0</v>
      </c>
      <c r="D29">
        <v>85.6</v>
      </c>
      <c r="E29">
        <v>47.76</v>
      </c>
      <c r="F29">
        <v>50</v>
      </c>
      <c r="G29">
        <v>83.6</v>
      </c>
      <c r="I29">
        <f t="shared" si="0"/>
        <v>17.891528721716334</v>
      </c>
    </row>
    <row r="30" spans="1:13" x14ac:dyDescent="0.75">
      <c r="A30" s="1">
        <v>26</v>
      </c>
      <c r="B30">
        <v>100</v>
      </c>
      <c r="C30">
        <v>0.2</v>
      </c>
      <c r="D30">
        <v>83.5</v>
      </c>
      <c r="E30">
        <v>49.95</v>
      </c>
      <c r="F30">
        <v>52.1</v>
      </c>
      <c r="G30">
        <v>81.8</v>
      </c>
      <c r="I30">
        <f t="shared" si="0"/>
        <v>15.842165847825273</v>
      </c>
    </row>
    <row r="31" spans="1:13" x14ac:dyDescent="0.75">
      <c r="A31" s="1">
        <v>27</v>
      </c>
      <c r="B31">
        <v>100</v>
      </c>
      <c r="C31">
        <v>0.45</v>
      </c>
      <c r="D31">
        <v>85.1</v>
      </c>
      <c r="E31">
        <v>51.76</v>
      </c>
      <c r="F31">
        <v>49.3</v>
      </c>
      <c r="G31">
        <v>82.8</v>
      </c>
      <c r="I31">
        <f t="shared" si="0"/>
        <v>16.752366996935098</v>
      </c>
    </row>
    <row r="32" spans="1:13" x14ac:dyDescent="0.75">
      <c r="A32" s="1">
        <v>28</v>
      </c>
      <c r="B32">
        <v>100</v>
      </c>
      <c r="C32">
        <v>0.65</v>
      </c>
      <c r="D32">
        <v>84.6</v>
      </c>
      <c r="E32">
        <v>49.69</v>
      </c>
      <c r="F32">
        <v>49.7</v>
      </c>
      <c r="G32">
        <v>82.8</v>
      </c>
      <c r="I32">
        <f t="shared" si="0"/>
        <v>17.014406212089767</v>
      </c>
    </row>
    <row r="33" spans="1:13" x14ac:dyDescent="0.75">
      <c r="A33" s="1">
        <v>29</v>
      </c>
      <c r="B33">
        <v>100</v>
      </c>
      <c r="C33">
        <v>0.85</v>
      </c>
      <c r="D33">
        <v>86.1</v>
      </c>
      <c r="E33">
        <v>51.13</v>
      </c>
      <c r="F33">
        <v>51.7</v>
      </c>
      <c r="G33">
        <v>84.1</v>
      </c>
      <c r="I33">
        <f t="shared" si="0"/>
        <v>16.858541418224792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42.04</v>
      </c>
      <c r="E40">
        <v>48.4</v>
      </c>
      <c r="F40">
        <v>48.8</v>
      </c>
      <c r="G40">
        <v>49.8</v>
      </c>
      <c r="I40">
        <f>_xlfn.STDEV.P(D40:G40)</f>
        <v>3.0565994176535458</v>
      </c>
      <c r="J40">
        <v>2</v>
      </c>
      <c r="K40">
        <f>_xlfn.STDEV.P(D40:G44)</f>
        <v>2.9338585514642657</v>
      </c>
      <c r="L40">
        <f>_xlfn.STDEV.P(D40:G40,D45:G45,D50:G50,D55:G55,D60:G60,D65:G65)</f>
        <v>11.271393454966734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43.59</v>
      </c>
      <c r="E41">
        <v>48.3</v>
      </c>
      <c r="F41">
        <v>47.2</v>
      </c>
      <c r="G41">
        <v>47.5</v>
      </c>
      <c r="I41">
        <f t="shared" ref="I41:I69" si="3">_xlfn.STDEV.P(D41:G41)</f>
        <v>1.810460921975394</v>
      </c>
      <c r="J41">
        <v>5</v>
      </c>
      <c r="K41">
        <f>_xlfn.STDEV.P(D45:G49)</f>
        <v>1.677617358040862</v>
      </c>
      <c r="L41">
        <f>_xlfn.STDEV.P(D41:G41,D46:G46,D51:G51,D56:G56,D61:G61,D66:G66)</f>
        <v>10.534379422936521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41.02</v>
      </c>
      <c r="E42">
        <v>47.4</v>
      </c>
      <c r="F42">
        <v>49.6</v>
      </c>
      <c r="G42">
        <v>46.7</v>
      </c>
      <c r="I42">
        <f t="shared" si="3"/>
        <v>3.1654699493124232</v>
      </c>
      <c r="J42">
        <v>10</v>
      </c>
      <c r="K42">
        <f>_xlfn.STDEV.P(D50:G54)</f>
        <v>2.5174590364095297</v>
      </c>
      <c r="L42">
        <f t="shared" ref="L42:L44" si="4">_xlfn.STDEV.P(D42:G42,D47:G47,D52:G52,D57:G57,D62:G62,D67:G67)</f>
        <v>11.025361168183556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44.03</v>
      </c>
      <c r="E43">
        <v>48.8</v>
      </c>
      <c r="F43">
        <v>50.2</v>
      </c>
      <c r="G43">
        <v>47.9</v>
      </c>
      <c r="I43">
        <f t="shared" si="3"/>
        <v>2.2893598996225997</v>
      </c>
      <c r="J43">
        <v>20</v>
      </c>
      <c r="K43">
        <f>_xlfn.STDEV.P(D55:G59)</f>
        <v>3.7232344809318683</v>
      </c>
      <c r="L43">
        <f t="shared" si="4"/>
        <v>10.565009456994742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39.659999999999997</v>
      </c>
      <c r="E44">
        <v>45.5</v>
      </c>
      <c r="F44">
        <v>47.7</v>
      </c>
      <c r="G44">
        <v>44.9</v>
      </c>
      <c r="I44">
        <f t="shared" si="3"/>
        <v>2.9500508470194227</v>
      </c>
      <c r="J44">
        <v>50</v>
      </c>
      <c r="K44">
        <f>_xlfn.STDEV.P(D61:G64)</f>
        <v>8.3851966844850772</v>
      </c>
      <c r="L44">
        <f t="shared" si="4"/>
        <v>11.09938724534925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48.1</v>
      </c>
      <c r="E45">
        <v>48.6</v>
      </c>
      <c r="F45">
        <v>49.2</v>
      </c>
      <c r="G45">
        <v>46.8</v>
      </c>
      <c r="I45">
        <f t="shared" si="3"/>
        <v>0.8842369591913718</v>
      </c>
      <c r="J45">
        <v>100</v>
      </c>
      <c r="K45">
        <f>_xlfn.STDEV.P(D65:G69)</f>
        <v>17.098990467276092</v>
      </c>
    </row>
    <row r="46" spans="1:13" x14ac:dyDescent="0.75">
      <c r="A46" s="1">
        <v>6</v>
      </c>
      <c r="B46">
        <v>5</v>
      </c>
      <c r="C46">
        <v>0.2</v>
      </c>
      <c r="D46">
        <v>50.1</v>
      </c>
      <c r="E46">
        <v>47.2</v>
      </c>
      <c r="F46">
        <v>46.9</v>
      </c>
      <c r="G46">
        <v>47.8</v>
      </c>
      <c r="I46">
        <f t="shared" si="3"/>
        <v>1.254990039801114</v>
      </c>
    </row>
    <row r="47" spans="1:13" x14ac:dyDescent="0.75">
      <c r="A47" s="1">
        <v>7</v>
      </c>
      <c r="B47">
        <v>5</v>
      </c>
      <c r="C47">
        <v>0.45</v>
      </c>
      <c r="D47">
        <v>49.4</v>
      </c>
      <c r="E47">
        <v>48.2</v>
      </c>
      <c r="F47">
        <v>51.8</v>
      </c>
      <c r="G47">
        <v>48.7</v>
      </c>
      <c r="I47">
        <f t="shared" si="3"/>
        <v>1.3808964479641455</v>
      </c>
    </row>
    <row r="48" spans="1:13" x14ac:dyDescent="0.75">
      <c r="A48" s="1">
        <v>8</v>
      </c>
      <c r="B48">
        <v>5</v>
      </c>
      <c r="C48">
        <v>0.65</v>
      </c>
      <c r="D48">
        <v>52.2</v>
      </c>
      <c r="E48">
        <v>46.9</v>
      </c>
      <c r="F48">
        <v>46.8</v>
      </c>
      <c r="G48">
        <v>47.9</v>
      </c>
      <c r="I48">
        <f t="shared" si="3"/>
        <v>2.207374005464414</v>
      </c>
    </row>
    <row r="49" spans="1:13" x14ac:dyDescent="0.75">
      <c r="A49" s="1">
        <v>9</v>
      </c>
      <c r="B49">
        <v>5</v>
      </c>
      <c r="C49">
        <v>0.85</v>
      </c>
      <c r="D49">
        <v>51.2</v>
      </c>
      <c r="E49">
        <v>46.7</v>
      </c>
      <c r="F49">
        <v>47.9</v>
      </c>
      <c r="G49">
        <v>50.4</v>
      </c>
      <c r="I49">
        <f t="shared" si="3"/>
        <v>1.8227726133558184</v>
      </c>
    </row>
    <row r="50" spans="1:13" x14ac:dyDescent="0.75">
      <c r="A50" s="1">
        <v>10</v>
      </c>
      <c r="B50">
        <v>10</v>
      </c>
      <c r="C50">
        <v>0</v>
      </c>
      <c r="D50">
        <v>47.4</v>
      </c>
      <c r="E50">
        <v>43.4</v>
      </c>
      <c r="F50">
        <v>50.3</v>
      </c>
      <c r="G50">
        <v>42</v>
      </c>
      <c r="I50">
        <f t="shared" si="3"/>
        <v>3.2790051845033723</v>
      </c>
    </row>
    <row r="51" spans="1:13" x14ac:dyDescent="0.75">
      <c r="A51" s="1">
        <v>11</v>
      </c>
      <c r="B51">
        <v>10</v>
      </c>
      <c r="C51">
        <v>0.2</v>
      </c>
      <c r="D51">
        <v>48.7</v>
      </c>
      <c r="E51">
        <v>46</v>
      </c>
      <c r="F51">
        <v>52</v>
      </c>
      <c r="G51">
        <v>46.6</v>
      </c>
      <c r="I51">
        <f t="shared" si="3"/>
        <v>2.3466731770743023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50</v>
      </c>
      <c r="E52">
        <v>47.6</v>
      </c>
      <c r="F52">
        <v>48.5</v>
      </c>
      <c r="G52">
        <v>46.9</v>
      </c>
      <c r="I52">
        <f t="shared" si="3"/>
        <v>1.1586630226256469</v>
      </c>
      <c r="J52">
        <v>2</v>
      </c>
      <c r="K52">
        <f>AVERAGE(D40:G44)</f>
        <v>46.451999999999998</v>
      </c>
      <c r="L52">
        <f>AVERAGE(D40:G40,D45:G45,D50:G50,D55:G55,D60:G60,D65:G65)</f>
        <v>52.722499999999997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50.9</v>
      </c>
      <c r="E53">
        <v>45.6</v>
      </c>
      <c r="F53">
        <v>51</v>
      </c>
      <c r="G53">
        <v>48.3</v>
      </c>
      <c r="I53">
        <f t="shared" si="3"/>
        <v>2.2164160259301493</v>
      </c>
      <c r="J53">
        <v>5</v>
      </c>
      <c r="K53">
        <f>AVERAGE(D45:G49)</f>
        <v>48.64</v>
      </c>
      <c r="L53">
        <f>AVERAGE(D41:G41,D46:G46,D51:G51,D56:G56,D61:G61,D66:G66)</f>
        <v>53.124583333333334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49</v>
      </c>
      <c r="E54">
        <v>47.2</v>
      </c>
      <c r="F54">
        <v>51.3</v>
      </c>
      <c r="G54">
        <v>47.7</v>
      </c>
      <c r="I54">
        <f t="shared" si="3"/>
        <v>1.5858751527153683</v>
      </c>
      <c r="J54">
        <v>10</v>
      </c>
      <c r="K54">
        <f>AVERAGE(D50:G54)</f>
        <v>48.019999999999996</v>
      </c>
      <c r="L54">
        <f t="shared" ref="L54:L56" si="5">AVERAGE(D42:G42,D47:G47,D52:G52,D57:G57,D62:G62,D67:G67)</f>
        <v>53.596666666666664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54.7</v>
      </c>
      <c r="E55">
        <v>43.9</v>
      </c>
      <c r="F55">
        <v>51.2</v>
      </c>
      <c r="G55">
        <v>52.3</v>
      </c>
      <c r="I55">
        <f t="shared" si="3"/>
        <v>4.0288801173527125</v>
      </c>
      <c r="J55">
        <v>20</v>
      </c>
      <c r="K55">
        <f>AVERAGE(D55:G59)</f>
        <v>50.595000000000006</v>
      </c>
      <c r="L55">
        <f t="shared" si="5"/>
        <v>53.405416666666667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56.5</v>
      </c>
      <c r="E56">
        <v>46.4</v>
      </c>
      <c r="F56">
        <v>47.6</v>
      </c>
      <c r="G56">
        <v>53.6</v>
      </c>
      <c r="I56">
        <f t="shared" si="3"/>
        <v>4.1751496979150344</v>
      </c>
      <c r="J56">
        <v>50</v>
      </c>
      <c r="K56">
        <f>AVERAGE(D60:G64)</f>
        <v>58.034999999999989</v>
      </c>
      <c r="L56">
        <f t="shared" si="5"/>
        <v>52.848333333333336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52.8</v>
      </c>
      <c r="E57">
        <v>45.7</v>
      </c>
      <c r="F57">
        <v>52.6</v>
      </c>
      <c r="G57">
        <v>48.4</v>
      </c>
      <c r="I57">
        <f t="shared" si="3"/>
        <v>2.982762980861871</v>
      </c>
      <c r="J57">
        <v>100</v>
      </c>
      <c r="K57">
        <f>AVERAGE(D65:G69)</f>
        <v>67.094999999999999</v>
      </c>
    </row>
    <row r="58" spans="1:13" x14ac:dyDescent="0.75">
      <c r="A58" s="1">
        <v>18</v>
      </c>
      <c r="B58">
        <v>20</v>
      </c>
      <c r="C58">
        <v>0.65</v>
      </c>
      <c r="D58">
        <v>57.6</v>
      </c>
      <c r="E58">
        <v>46.2</v>
      </c>
      <c r="F58">
        <v>49.7</v>
      </c>
      <c r="G58">
        <v>52.8</v>
      </c>
      <c r="I58">
        <f t="shared" si="3"/>
        <v>4.1894957930519503</v>
      </c>
    </row>
    <row r="59" spans="1:13" x14ac:dyDescent="0.75">
      <c r="A59" s="1">
        <v>19</v>
      </c>
      <c r="B59">
        <v>20</v>
      </c>
      <c r="C59">
        <v>0.85</v>
      </c>
      <c r="D59">
        <v>54.4</v>
      </c>
      <c r="E59">
        <v>47.3</v>
      </c>
      <c r="F59">
        <v>48.7</v>
      </c>
      <c r="G59">
        <v>49.5</v>
      </c>
      <c r="I59">
        <f t="shared" si="3"/>
        <v>2.6733639856929319</v>
      </c>
    </row>
    <row r="60" spans="1:13" x14ac:dyDescent="0.75">
      <c r="A60" s="1">
        <v>20</v>
      </c>
      <c r="B60">
        <v>50</v>
      </c>
      <c r="C60">
        <v>0</v>
      </c>
      <c r="D60">
        <v>69.3</v>
      </c>
      <c r="E60">
        <v>47.7</v>
      </c>
      <c r="F60">
        <v>49.5</v>
      </c>
      <c r="G60">
        <v>64.3</v>
      </c>
      <c r="I60">
        <f t="shared" si="3"/>
        <v>9.2919319842538499</v>
      </c>
    </row>
    <row r="61" spans="1:13" x14ac:dyDescent="0.75">
      <c r="A61" s="1">
        <v>21</v>
      </c>
      <c r="B61">
        <v>50</v>
      </c>
      <c r="C61">
        <v>0.2</v>
      </c>
      <c r="D61">
        <v>69.099999999999994</v>
      </c>
      <c r="E61">
        <v>50.2</v>
      </c>
      <c r="F61">
        <v>49.8</v>
      </c>
      <c r="G61">
        <v>63.3</v>
      </c>
      <c r="I61">
        <f t="shared" si="3"/>
        <v>8.3567338117233625</v>
      </c>
    </row>
    <row r="62" spans="1:13" x14ac:dyDescent="0.75">
      <c r="A62" s="1">
        <v>22</v>
      </c>
      <c r="B62">
        <v>50</v>
      </c>
      <c r="C62">
        <v>0.45</v>
      </c>
      <c r="D62">
        <v>71.8</v>
      </c>
      <c r="E62">
        <v>50.8</v>
      </c>
      <c r="F62">
        <v>52.3</v>
      </c>
      <c r="G62">
        <v>63.8</v>
      </c>
      <c r="I62">
        <f t="shared" si="3"/>
        <v>8.6195635040296299</v>
      </c>
    </row>
    <row r="63" spans="1:13" x14ac:dyDescent="0.75">
      <c r="A63" s="1">
        <v>23</v>
      </c>
      <c r="B63">
        <v>50</v>
      </c>
      <c r="C63">
        <v>0.65</v>
      </c>
      <c r="D63">
        <v>67.8</v>
      </c>
      <c r="E63">
        <v>49.3</v>
      </c>
      <c r="F63">
        <v>48.3</v>
      </c>
      <c r="G63">
        <v>62.5</v>
      </c>
      <c r="I63">
        <f t="shared" si="3"/>
        <v>8.3944550150680133</v>
      </c>
    </row>
    <row r="64" spans="1:13" x14ac:dyDescent="0.75">
      <c r="A64" s="1">
        <v>24</v>
      </c>
      <c r="B64">
        <v>50</v>
      </c>
      <c r="C64">
        <v>0.85</v>
      </c>
      <c r="D64">
        <v>68.099999999999994</v>
      </c>
      <c r="E64">
        <v>50.7</v>
      </c>
      <c r="F64">
        <v>49.4</v>
      </c>
      <c r="G64">
        <v>62.7</v>
      </c>
      <c r="I64">
        <f t="shared" si="3"/>
        <v>7.9222392667730377</v>
      </c>
    </row>
    <row r="65" spans="1:13" x14ac:dyDescent="0.75">
      <c r="A65" s="1">
        <v>25</v>
      </c>
      <c r="B65">
        <v>100</v>
      </c>
      <c r="C65">
        <v>0</v>
      </c>
      <c r="D65">
        <v>84.1</v>
      </c>
      <c r="E65">
        <v>47.7</v>
      </c>
      <c r="F65">
        <v>51</v>
      </c>
      <c r="G65">
        <v>84.8</v>
      </c>
      <c r="I65">
        <f t="shared" si="3"/>
        <v>17.590480380023717</v>
      </c>
    </row>
    <row r="66" spans="1:13" x14ac:dyDescent="0.75">
      <c r="A66" s="1">
        <v>26</v>
      </c>
      <c r="B66">
        <v>100</v>
      </c>
      <c r="C66">
        <v>0.2</v>
      </c>
      <c r="D66">
        <v>84.1</v>
      </c>
      <c r="E66">
        <v>50</v>
      </c>
      <c r="F66">
        <v>50.8</v>
      </c>
      <c r="G66">
        <v>81.7</v>
      </c>
      <c r="I66">
        <f t="shared" si="3"/>
        <v>16.274596769198343</v>
      </c>
    </row>
    <row r="67" spans="1:13" x14ac:dyDescent="0.75">
      <c r="A67" s="1">
        <v>27</v>
      </c>
      <c r="B67">
        <v>100</v>
      </c>
      <c r="C67">
        <v>0.45</v>
      </c>
      <c r="D67">
        <v>85.6</v>
      </c>
      <c r="E67">
        <v>50.8</v>
      </c>
      <c r="F67">
        <v>52.4</v>
      </c>
      <c r="G67">
        <v>83.5</v>
      </c>
      <c r="I67">
        <f t="shared" si="3"/>
        <v>16.501420393408591</v>
      </c>
    </row>
    <row r="68" spans="1:13" x14ac:dyDescent="0.75">
      <c r="A68" s="1">
        <v>28</v>
      </c>
      <c r="B68">
        <v>100</v>
      </c>
      <c r="C68">
        <v>0.65</v>
      </c>
      <c r="D68">
        <v>84.3</v>
      </c>
      <c r="E68">
        <v>49.7</v>
      </c>
      <c r="F68">
        <v>49.4</v>
      </c>
      <c r="G68">
        <v>83.6</v>
      </c>
      <c r="I68">
        <f t="shared" si="3"/>
        <v>17.202107429033209</v>
      </c>
    </row>
    <row r="69" spans="1:13" x14ac:dyDescent="0.75">
      <c r="A69" s="1">
        <v>29</v>
      </c>
      <c r="B69">
        <v>100</v>
      </c>
      <c r="C69">
        <v>0.85</v>
      </c>
      <c r="D69">
        <v>85.6</v>
      </c>
      <c r="E69">
        <v>50.7</v>
      </c>
      <c r="F69">
        <v>47.9</v>
      </c>
      <c r="G69">
        <v>84.2</v>
      </c>
      <c r="I69">
        <f t="shared" si="3"/>
        <v>17.834376916505907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35.33</v>
      </c>
      <c r="E76">
        <v>45.28</v>
      </c>
      <c r="F76">
        <v>39.46</v>
      </c>
      <c r="G76">
        <v>48.97</v>
      </c>
      <c r="I76">
        <f>_xlfn.STDEV.P(D76:G76)</f>
        <v>5.2442682997726173</v>
      </c>
      <c r="J76">
        <v>2</v>
      </c>
      <c r="K76">
        <f>_xlfn.STDEV.P(D76:G80)</f>
        <v>6.269796727167483</v>
      </c>
      <c r="L76">
        <f>_xlfn.STDEV.P(D76:G76,D81:G81,D86:G86,D91:G91,D96:G96,D101:G101)</f>
        <v>13.588430638680158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29.98</v>
      </c>
      <c r="E77">
        <v>35.82</v>
      </c>
      <c r="F77">
        <v>38.65</v>
      </c>
      <c r="G77">
        <v>47.46</v>
      </c>
      <c r="I77">
        <f t="shared" ref="I77:I105" si="6">_xlfn.STDEV.P(D77:G77)</f>
        <v>6.3044602266966541</v>
      </c>
      <c r="J77">
        <v>5</v>
      </c>
      <c r="K77">
        <f>_xlfn.STDEV.P(D81:G85)</f>
        <v>3.9743269870507634</v>
      </c>
      <c r="L77">
        <f>_xlfn.STDEV.P(D77:G77,D82:G82,D87:G87,D92:G92,D97:G97,D102:G102)</f>
        <v>14.026130221591988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31.29</v>
      </c>
      <c r="E78">
        <v>35.85</v>
      </c>
      <c r="F78">
        <v>39.270000000000003</v>
      </c>
      <c r="G78">
        <v>47.18</v>
      </c>
      <c r="I78">
        <f t="shared" si="6"/>
        <v>5.8073202727247635</v>
      </c>
      <c r="J78">
        <v>10</v>
      </c>
      <c r="K78">
        <f>_xlfn.STDEV.P(D86:G90)</f>
        <v>2.0095957304890955</v>
      </c>
      <c r="L78">
        <f t="shared" ref="L78:L80" si="7">_xlfn.STDEV.P(D78:G78,D83:G83,D88:G88,D93:G93,D98:G98,D103:G103)</f>
        <v>13.941183836777805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26.86</v>
      </c>
      <c r="E79">
        <v>41.05</v>
      </c>
      <c r="F79">
        <v>38.840000000000003</v>
      </c>
      <c r="G79">
        <v>46.92</v>
      </c>
      <c r="I79">
        <f t="shared" si="6"/>
        <v>7.2968636241881244</v>
      </c>
      <c r="J79">
        <v>20</v>
      </c>
      <c r="K79">
        <f>_xlfn.STDEV.P(D91:G95)</f>
        <v>4.2401031827067603</v>
      </c>
      <c r="L79">
        <f t="shared" si="7"/>
        <v>14.062037245472455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32.86</v>
      </c>
      <c r="E80">
        <v>33.33</v>
      </c>
      <c r="F80">
        <v>37.94</v>
      </c>
      <c r="G80">
        <v>46</v>
      </c>
      <c r="I80">
        <f t="shared" si="6"/>
        <v>5.2763120406207902</v>
      </c>
      <c r="J80">
        <v>50</v>
      </c>
      <c r="K80">
        <f>_xlfn.STDEV.P(D97:G100)</f>
        <v>12.716352661042361</v>
      </c>
      <c r="L80">
        <f t="shared" si="7"/>
        <v>14.371314835607945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55.7</v>
      </c>
      <c r="E81">
        <v>44.2</v>
      </c>
      <c r="F81">
        <v>48.5</v>
      </c>
      <c r="G81">
        <v>53</v>
      </c>
      <c r="I81">
        <f t="shared" si="6"/>
        <v>4.3843471577875759</v>
      </c>
      <c r="J81">
        <v>100</v>
      </c>
      <c r="K81">
        <f>_xlfn.STDEV.P(D101:G105)</f>
        <v>19.126402562949437</v>
      </c>
    </row>
    <row r="82" spans="1:13" x14ac:dyDescent="0.75">
      <c r="A82" s="1">
        <v>6</v>
      </c>
      <c r="B82">
        <v>5</v>
      </c>
      <c r="C82">
        <v>0.2</v>
      </c>
      <c r="D82">
        <v>56</v>
      </c>
      <c r="E82">
        <v>44.1</v>
      </c>
      <c r="F82">
        <v>47.3</v>
      </c>
      <c r="G82">
        <v>53.1</v>
      </c>
      <c r="I82">
        <f t="shared" si="6"/>
        <v>4.6810121768694435</v>
      </c>
    </row>
    <row r="83" spans="1:13" x14ac:dyDescent="0.75">
      <c r="A83" s="1">
        <v>7</v>
      </c>
      <c r="B83">
        <v>5</v>
      </c>
      <c r="C83">
        <v>0.45</v>
      </c>
      <c r="D83">
        <v>54.2</v>
      </c>
      <c r="E83">
        <v>46.1</v>
      </c>
      <c r="F83">
        <v>51.7</v>
      </c>
      <c r="G83">
        <v>53.3</v>
      </c>
      <c r="I83">
        <f t="shared" si="6"/>
        <v>3.1467244874631137</v>
      </c>
    </row>
    <row r="84" spans="1:13" x14ac:dyDescent="0.75">
      <c r="A84" s="1">
        <v>8</v>
      </c>
      <c r="B84">
        <v>5</v>
      </c>
      <c r="C84">
        <v>0.65</v>
      </c>
      <c r="D84">
        <v>53.9</v>
      </c>
      <c r="E84">
        <v>47.1</v>
      </c>
      <c r="F84">
        <v>49.5</v>
      </c>
      <c r="G84">
        <v>53.1</v>
      </c>
      <c r="I84">
        <f t="shared" si="6"/>
        <v>2.7495454169735036</v>
      </c>
    </row>
    <row r="85" spans="1:13" x14ac:dyDescent="0.75">
      <c r="A85" s="1">
        <v>9</v>
      </c>
      <c r="B85">
        <v>5</v>
      </c>
      <c r="C85">
        <v>0.85</v>
      </c>
      <c r="D85">
        <v>53.6</v>
      </c>
      <c r="E85">
        <v>43.2</v>
      </c>
      <c r="F85">
        <v>49.5</v>
      </c>
      <c r="G85">
        <v>54.2</v>
      </c>
      <c r="I85">
        <f t="shared" si="6"/>
        <v>4.3882656027182314</v>
      </c>
    </row>
    <row r="86" spans="1:13" x14ac:dyDescent="0.75">
      <c r="A86" s="1">
        <v>10</v>
      </c>
      <c r="B86">
        <v>10</v>
      </c>
      <c r="C86">
        <v>0</v>
      </c>
      <c r="D86">
        <v>49.3</v>
      </c>
      <c r="E86">
        <v>45.3</v>
      </c>
      <c r="F86">
        <v>51.1</v>
      </c>
      <c r="G86">
        <v>50.1</v>
      </c>
      <c r="I86">
        <f t="shared" si="6"/>
        <v>2.2017038856304012</v>
      </c>
    </row>
    <row r="87" spans="1:13" x14ac:dyDescent="0.75">
      <c r="A87" s="1">
        <v>11</v>
      </c>
      <c r="B87">
        <v>10</v>
      </c>
      <c r="C87">
        <v>0.2</v>
      </c>
      <c r="D87">
        <v>52.2</v>
      </c>
      <c r="E87">
        <v>48</v>
      </c>
      <c r="F87">
        <v>49.2</v>
      </c>
      <c r="G87">
        <v>51.5</v>
      </c>
      <c r="I87">
        <f t="shared" si="6"/>
        <v>1.6976086121364964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54.2</v>
      </c>
      <c r="E88">
        <v>48.4</v>
      </c>
      <c r="F88">
        <v>49.8</v>
      </c>
      <c r="G88">
        <v>51</v>
      </c>
      <c r="I88">
        <f t="shared" si="6"/>
        <v>2.1418449990603916</v>
      </c>
      <c r="J88">
        <v>2</v>
      </c>
      <c r="K88">
        <f>AVERAGE(D76:G80)</f>
        <v>38.916999999999994</v>
      </c>
      <c r="L88">
        <f>AVERAGE(D76:G76,D81:G81,D86:G86,D91:G91,D96:G96,D101:G101)</f>
        <v>54.093333333333334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51.4</v>
      </c>
      <c r="E89">
        <v>47.8</v>
      </c>
      <c r="F89">
        <v>50.2</v>
      </c>
      <c r="G89">
        <v>52.8</v>
      </c>
      <c r="I89">
        <f t="shared" si="6"/>
        <v>1.8350749303502567</v>
      </c>
      <c r="J89">
        <v>5</v>
      </c>
      <c r="K89">
        <f>AVERAGE(D81:G85)</f>
        <v>50.565000000000012</v>
      </c>
      <c r="L89">
        <f>AVERAGE(D77:G77,D82:G82,D87:G87,D92:G92,D97:G97,D102:G102)</f>
        <v>53.717083333333328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51.9</v>
      </c>
      <c r="E90">
        <v>48.5</v>
      </c>
      <c r="F90">
        <v>51.8</v>
      </c>
      <c r="G90">
        <v>51.4</v>
      </c>
      <c r="I90">
        <f t="shared" si="6"/>
        <v>1.3982131454109554</v>
      </c>
      <c r="J90">
        <v>10</v>
      </c>
      <c r="K90">
        <f>AVERAGE(D86:G90)</f>
        <v>50.294999999999987</v>
      </c>
      <c r="L90">
        <f t="shared" ref="L90:L92" si="8">AVERAGE(D78:G78,D83:G83,D88:G88,D93:G93,D98:G98,D103:G103)</f>
        <v>54.353749999999991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57.8</v>
      </c>
      <c r="E91">
        <v>45.6</v>
      </c>
      <c r="F91">
        <v>49.6</v>
      </c>
      <c r="G91">
        <v>53.4</v>
      </c>
      <c r="I91">
        <f t="shared" si="6"/>
        <v>4.5188494110779995</v>
      </c>
      <c r="J91">
        <v>20</v>
      </c>
      <c r="K91">
        <f>AVERAGE(D91:G95)</f>
        <v>52.095000000000006</v>
      </c>
      <c r="L91">
        <f t="shared" si="8"/>
        <v>54.065416666666671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59.5</v>
      </c>
      <c r="E92">
        <v>48.4</v>
      </c>
      <c r="F92">
        <v>46.5</v>
      </c>
      <c r="G92">
        <v>55.3</v>
      </c>
      <c r="I92">
        <f t="shared" si="6"/>
        <v>5.2351575907512089</v>
      </c>
      <c r="J92">
        <v>50</v>
      </c>
      <c r="K92">
        <f>AVERAGE(D96:G100)</f>
        <v>62.654999999999994</v>
      </c>
      <c r="L92">
        <f t="shared" si="8"/>
        <v>53.763750000000016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56.7</v>
      </c>
      <c r="E93">
        <v>49</v>
      </c>
      <c r="F93">
        <v>52</v>
      </c>
      <c r="G93">
        <v>51.2</v>
      </c>
      <c r="I93">
        <f t="shared" si="6"/>
        <v>2.8074677202062368</v>
      </c>
      <c r="J93">
        <v>100</v>
      </c>
      <c r="K93">
        <f>AVERAGE(D101:G105)</f>
        <v>69.465000000000003</v>
      </c>
    </row>
    <row r="94" spans="1:13" x14ac:dyDescent="0.75">
      <c r="A94" s="1">
        <v>18</v>
      </c>
      <c r="B94">
        <v>20</v>
      </c>
      <c r="C94">
        <v>0.65</v>
      </c>
      <c r="D94">
        <v>59.7</v>
      </c>
      <c r="E94">
        <v>47.5</v>
      </c>
      <c r="F94">
        <v>49.2</v>
      </c>
      <c r="G94">
        <v>55.5</v>
      </c>
      <c r="I94">
        <f t="shared" si="6"/>
        <v>4.8945760797029205</v>
      </c>
    </row>
    <row r="95" spans="1:13" x14ac:dyDescent="0.75">
      <c r="A95" s="1">
        <v>19</v>
      </c>
      <c r="B95">
        <v>20</v>
      </c>
      <c r="C95">
        <v>0.85</v>
      </c>
      <c r="D95">
        <v>56.1</v>
      </c>
      <c r="E95">
        <v>48.5</v>
      </c>
      <c r="F95">
        <v>49.9</v>
      </c>
      <c r="G95">
        <v>50.5</v>
      </c>
      <c r="I95">
        <f t="shared" si="6"/>
        <v>2.8926631328241466</v>
      </c>
    </row>
    <row r="96" spans="1:13" x14ac:dyDescent="0.75">
      <c r="A96" s="1">
        <v>20</v>
      </c>
      <c r="B96">
        <v>50</v>
      </c>
      <c r="C96">
        <v>0</v>
      </c>
      <c r="D96">
        <v>75.900000000000006</v>
      </c>
      <c r="E96">
        <v>47.7</v>
      </c>
      <c r="F96">
        <v>51</v>
      </c>
      <c r="G96">
        <v>74.099999999999994</v>
      </c>
      <c r="I96">
        <f t="shared" si="6"/>
        <v>12.893675775355909</v>
      </c>
    </row>
    <row r="97" spans="1:13" x14ac:dyDescent="0.75">
      <c r="A97" s="1">
        <v>21</v>
      </c>
      <c r="B97">
        <v>50</v>
      </c>
      <c r="C97">
        <v>0.2</v>
      </c>
      <c r="D97">
        <v>76.3</v>
      </c>
      <c r="E97">
        <v>50</v>
      </c>
      <c r="F97">
        <v>50.6</v>
      </c>
      <c r="G97">
        <v>73.900000000000006</v>
      </c>
      <c r="I97">
        <f t="shared" si="6"/>
        <v>12.430808501461184</v>
      </c>
    </row>
    <row r="98" spans="1:13" x14ac:dyDescent="0.75">
      <c r="A98" s="1">
        <v>22</v>
      </c>
      <c r="B98">
        <v>50</v>
      </c>
      <c r="C98">
        <v>0.45</v>
      </c>
      <c r="D98">
        <v>77.3</v>
      </c>
      <c r="E98">
        <v>50.7</v>
      </c>
      <c r="F98">
        <v>50.8</v>
      </c>
      <c r="G98">
        <v>75.2</v>
      </c>
      <c r="I98">
        <f t="shared" si="6"/>
        <v>12.77164828829857</v>
      </c>
    </row>
    <row r="99" spans="1:13" x14ac:dyDescent="0.75">
      <c r="A99" s="1">
        <v>23</v>
      </c>
      <c r="B99">
        <v>50</v>
      </c>
      <c r="C99">
        <v>0.65</v>
      </c>
      <c r="D99">
        <v>75.400000000000006</v>
      </c>
      <c r="E99">
        <v>49.3</v>
      </c>
      <c r="F99">
        <v>49.9</v>
      </c>
      <c r="G99">
        <v>74.7</v>
      </c>
      <c r="I99">
        <f t="shared" si="6"/>
        <v>12.729174168028328</v>
      </c>
    </row>
    <row r="100" spans="1:13" x14ac:dyDescent="0.75">
      <c r="A100" s="1">
        <v>24</v>
      </c>
      <c r="B100">
        <v>50</v>
      </c>
      <c r="C100">
        <v>0.85</v>
      </c>
      <c r="D100">
        <v>77.099999999999994</v>
      </c>
      <c r="E100">
        <v>50.7</v>
      </c>
      <c r="F100">
        <v>48.8</v>
      </c>
      <c r="G100">
        <v>73.7</v>
      </c>
      <c r="I100">
        <f t="shared" si="6"/>
        <v>12.898716021372048</v>
      </c>
    </row>
    <row r="101" spans="1:13" x14ac:dyDescent="0.75">
      <c r="A101" s="1">
        <v>25</v>
      </c>
      <c r="B101">
        <v>100</v>
      </c>
      <c r="C101">
        <v>0</v>
      </c>
      <c r="D101">
        <v>89</v>
      </c>
      <c r="E101">
        <v>47.8</v>
      </c>
      <c r="F101">
        <v>51.3</v>
      </c>
      <c r="G101">
        <v>88.8</v>
      </c>
      <c r="I101">
        <f t="shared" si="6"/>
        <v>19.714002003652084</v>
      </c>
    </row>
    <row r="102" spans="1:13" x14ac:dyDescent="0.75">
      <c r="A102" s="1">
        <v>26</v>
      </c>
      <c r="B102">
        <v>100</v>
      </c>
      <c r="C102">
        <v>0.2</v>
      </c>
      <c r="D102">
        <v>87.8</v>
      </c>
      <c r="E102">
        <v>50.2</v>
      </c>
      <c r="F102">
        <v>50.1</v>
      </c>
      <c r="G102">
        <v>87.3</v>
      </c>
      <c r="I102">
        <f t="shared" si="6"/>
        <v>18.700868963767451</v>
      </c>
    </row>
    <row r="103" spans="1:13" x14ac:dyDescent="0.75">
      <c r="A103" s="1">
        <v>27</v>
      </c>
      <c r="B103">
        <v>100</v>
      </c>
      <c r="C103">
        <v>0.45</v>
      </c>
      <c r="D103">
        <v>88.1</v>
      </c>
      <c r="E103">
        <v>50.8</v>
      </c>
      <c r="F103">
        <v>51.8</v>
      </c>
      <c r="G103">
        <v>88.6</v>
      </c>
      <c r="I103">
        <f t="shared" si="6"/>
        <v>18.529216794025611</v>
      </c>
    </row>
    <row r="104" spans="1:13" x14ac:dyDescent="0.75">
      <c r="A104" s="1">
        <v>28</v>
      </c>
      <c r="B104">
        <v>100</v>
      </c>
      <c r="C104">
        <v>0.65</v>
      </c>
      <c r="D104">
        <v>88.9</v>
      </c>
      <c r="E104">
        <v>49.5</v>
      </c>
      <c r="F104">
        <v>50.5</v>
      </c>
      <c r="G104">
        <v>88</v>
      </c>
      <c r="I104">
        <f t="shared" si="6"/>
        <v>19.230883365045941</v>
      </c>
    </row>
    <row r="105" spans="1:13" x14ac:dyDescent="0.75">
      <c r="A105" s="1">
        <v>29</v>
      </c>
      <c r="B105">
        <v>100</v>
      </c>
      <c r="C105">
        <v>0.85</v>
      </c>
      <c r="D105">
        <v>89.3</v>
      </c>
      <c r="E105">
        <v>50.7</v>
      </c>
      <c r="F105">
        <v>50.9</v>
      </c>
      <c r="G105">
        <v>89.9</v>
      </c>
      <c r="I105">
        <f t="shared" si="6"/>
        <v>19.401288616996549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0</v>
      </c>
      <c r="L112">
        <f>_xlfn.STDEV.P(D112:G112,D117:G117,D122:G122,D127:G127,D132:G132,D137:G137)</f>
        <v>24.860866713572161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2.8928720590444366</v>
      </c>
      <c r="L113">
        <f>_xlfn.STDEV.P(D113:G113,D118:G118,D123:G123,D128:G128,D133:G133,D138:G138)</f>
        <v>24.706882461618324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3.8850931777757927</v>
      </c>
      <c r="L114">
        <f t="shared" ref="L114:L116" si="10">_xlfn.STDEV.P(D114:G114,D119:G119,D124:G124,D129:G129,D134:G134,D139:G139)</f>
        <v>24.866232625791937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9.3319861096125738</v>
      </c>
      <c r="L115">
        <f t="shared" si="10"/>
        <v>25.160578288791157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13.503123119648066</v>
      </c>
      <c r="L116">
        <f t="shared" si="10"/>
        <v>25.260003120326164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51.98</v>
      </c>
      <c r="E117">
        <v>54.55</v>
      </c>
      <c r="F117">
        <v>50.88</v>
      </c>
      <c r="G117">
        <v>52.57</v>
      </c>
      <c r="I117">
        <f t="shared" si="9"/>
        <v>1.3324882738696038</v>
      </c>
      <c r="J117">
        <v>100</v>
      </c>
      <c r="K117">
        <f>_xlfn.STDEV.P(D137:G141)</f>
        <v>19.079167139841292</v>
      </c>
    </row>
    <row r="118" spans="1:13" x14ac:dyDescent="0.75">
      <c r="A118" s="1">
        <v>6</v>
      </c>
      <c r="B118">
        <v>5</v>
      </c>
      <c r="C118">
        <v>0.2</v>
      </c>
      <c r="D118">
        <v>50.26</v>
      </c>
      <c r="E118">
        <v>54.5</v>
      </c>
      <c r="F118">
        <v>48.11</v>
      </c>
      <c r="G118">
        <v>49.7</v>
      </c>
      <c r="I118">
        <f t="shared" si="9"/>
        <v>2.3626507888386721</v>
      </c>
    </row>
    <row r="119" spans="1:13" x14ac:dyDescent="0.75">
      <c r="A119" s="1">
        <v>7</v>
      </c>
      <c r="B119">
        <v>5</v>
      </c>
      <c r="C119">
        <v>0.45</v>
      </c>
      <c r="D119">
        <v>49.2</v>
      </c>
      <c r="E119">
        <v>52</v>
      </c>
      <c r="F119">
        <v>49.01</v>
      </c>
      <c r="G119">
        <v>49.52</v>
      </c>
      <c r="I119">
        <f t="shared" si="9"/>
        <v>1.2075051759723432</v>
      </c>
    </row>
    <row r="120" spans="1:13" x14ac:dyDescent="0.75">
      <c r="A120" s="1">
        <v>8</v>
      </c>
      <c r="B120">
        <v>5</v>
      </c>
      <c r="C120">
        <v>0.65</v>
      </c>
      <c r="D120">
        <v>50.83</v>
      </c>
      <c r="E120">
        <v>58.51</v>
      </c>
      <c r="F120">
        <v>47.88</v>
      </c>
      <c r="G120">
        <v>48.98</v>
      </c>
      <c r="I120">
        <f t="shared" si="9"/>
        <v>4.1543290673705657</v>
      </c>
    </row>
    <row r="121" spans="1:13" x14ac:dyDescent="0.75">
      <c r="A121" s="1">
        <v>9</v>
      </c>
      <c r="B121">
        <v>5</v>
      </c>
      <c r="C121">
        <v>0.85</v>
      </c>
      <c r="D121">
        <v>49.37</v>
      </c>
      <c r="E121">
        <v>55.45</v>
      </c>
      <c r="F121">
        <v>47.49</v>
      </c>
      <c r="G121">
        <v>47.36</v>
      </c>
      <c r="I121">
        <f t="shared" si="9"/>
        <v>3.2917273201162955</v>
      </c>
    </row>
    <row r="122" spans="1:13" x14ac:dyDescent="0.75">
      <c r="A122" s="1">
        <v>10</v>
      </c>
      <c r="B122">
        <v>10</v>
      </c>
      <c r="C122">
        <v>0</v>
      </c>
      <c r="D122">
        <v>53.97</v>
      </c>
      <c r="E122">
        <v>47.4</v>
      </c>
      <c r="F122">
        <v>49.9</v>
      </c>
      <c r="G122">
        <v>54.08</v>
      </c>
      <c r="I122">
        <f t="shared" si="9"/>
        <v>2.8293848713103702</v>
      </c>
    </row>
    <row r="123" spans="1:13" x14ac:dyDescent="0.75">
      <c r="A123" s="1">
        <v>11</v>
      </c>
      <c r="B123">
        <v>10</v>
      </c>
      <c r="C123">
        <v>0.2</v>
      </c>
      <c r="D123">
        <v>54.93</v>
      </c>
      <c r="E123">
        <v>47.76</v>
      </c>
      <c r="F123">
        <v>47.19</v>
      </c>
      <c r="G123">
        <v>54.95</v>
      </c>
      <c r="I123">
        <f t="shared" si="9"/>
        <v>3.73794311754473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55.98</v>
      </c>
      <c r="E124">
        <v>44.51</v>
      </c>
      <c r="F124">
        <v>49.25</v>
      </c>
      <c r="G124">
        <v>55.51</v>
      </c>
      <c r="I124">
        <f t="shared" si="9"/>
        <v>4.7416367163670392</v>
      </c>
      <c r="J124">
        <v>2</v>
      </c>
      <c r="K124">
        <f>AVERAGE(D112:G116)</f>
        <v>0</v>
      </c>
      <c r="L124">
        <f>AVERAGE(D112:G112,D117:G117,D122:G122,D127:G127,D132:G132,D137:G137)</f>
        <v>48.912499999999994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56.88</v>
      </c>
      <c r="E125">
        <v>47.92</v>
      </c>
      <c r="F125">
        <v>49.7</v>
      </c>
      <c r="G125">
        <v>56.97</v>
      </c>
      <c r="I125">
        <f t="shared" si="9"/>
        <v>4.1061379360659567</v>
      </c>
      <c r="J125">
        <v>5</v>
      </c>
      <c r="K125">
        <f>AVERAGE(D117:G121)</f>
        <v>50.907500000000006</v>
      </c>
      <c r="L125">
        <f>AVERAGE(D113:G113,D118:G118,D123:G123,D128:G128,D133:G133,D138:G138)</f>
        <v>48.414166666666659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56.06</v>
      </c>
      <c r="E126">
        <v>51.49</v>
      </c>
      <c r="F126">
        <v>47.94</v>
      </c>
      <c r="G126">
        <v>55.79</v>
      </c>
      <c r="I126">
        <f t="shared" si="9"/>
        <v>3.3504402695765232</v>
      </c>
      <c r="J126">
        <v>10</v>
      </c>
      <c r="K126">
        <f>AVERAGE(D122:G126)</f>
        <v>51.909000000000006</v>
      </c>
      <c r="L126">
        <f t="shared" ref="L126:L128" si="11">AVERAGE(D114:G114,D119:G119,D124:G124,D129:G129,D134:G134,D139:G139)</f>
        <v>48.735000000000007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66.099999999999994</v>
      </c>
      <c r="E127">
        <v>47.92</v>
      </c>
      <c r="F127">
        <v>51.4</v>
      </c>
      <c r="G127">
        <v>66.099999999999994</v>
      </c>
      <c r="I127">
        <f t="shared" si="9"/>
        <v>8.3115702487556629</v>
      </c>
      <c r="J127">
        <v>20</v>
      </c>
      <c r="K127">
        <f>AVERAGE(D127:G131)</f>
        <v>58.219499999999982</v>
      </c>
      <c r="L127">
        <f t="shared" si="11"/>
        <v>49.072083333333332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68.900000000000006</v>
      </c>
      <c r="E128">
        <v>50.88</v>
      </c>
      <c r="F128">
        <v>46</v>
      </c>
      <c r="G128">
        <v>67.400000000000006</v>
      </c>
      <c r="I128">
        <f t="shared" si="9"/>
        <v>10.018935821732802</v>
      </c>
      <c r="J128">
        <v>50</v>
      </c>
      <c r="K128">
        <f>AVERAGE(D132:G136)</f>
        <v>63.189</v>
      </c>
      <c r="L128">
        <f t="shared" si="11"/>
        <v>48.989166666666677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65.8</v>
      </c>
      <c r="E129">
        <v>50.8</v>
      </c>
      <c r="F129">
        <v>50.9</v>
      </c>
      <c r="G129">
        <v>64.459999999999994</v>
      </c>
      <c r="I129">
        <f t="shared" si="9"/>
        <v>7.1557878671743493</v>
      </c>
      <c r="J129">
        <v>100</v>
      </c>
      <c r="K129">
        <f>AVERAGE(D137:G141)</f>
        <v>68.722499999999997</v>
      </c>
    </row>
    <row r="130" spans="1:11" x14ac:dyDescent="0.75">
      <c r="A130" s="1">
        <v>18</v>
      </c>
      <c r="B130">
        <v>20</v>
      </c>
      <c r="C130">
        <v>0.65</v>
      </c>
      <c r="D130">
        <v>70.3</v>
      </c>
      <c r="E130">
        <v>49.32</v>
      </c>
      <c r="F130">
        <v>46.4</v>
      </c>
      <c r="G130">
        <v>69.8</v>
      </c>
      <c r="I130">
        <f t="shared" si="9"/>
        <v>11.14432927546563</v>
      </c>
    </row>
    <row r="131" spans="1:11" x14ac:dyDescent="0.75">
      <c r="A131" s="1">
        <v>19</v>
      </c>
      <c r="B131">
        <v>20</v>
      </c>
      <c r="C131">
        <v>0.85</v>
      </c>
      <c r="D131">
        <v>67.8</v>
      </c>
      <c r="E131">
        <v>48.41</v>
      </c>
      <c r="F131">
        <v>48.6</v>
      </c>
      <c r="G131">
        <v>67.099999999999994</v>
      </c>
      <c r="I131">
        <f t="shared" si="9"/>
        <v>9.4759705967251637</v>
      </c>
    </row>
    <row r="132" spans="1:11" x14ac:dyDescent="0.75">
      <c r="A132" s="1">
        <v>20</v>
      </c>
      <c r="B132">
        <v>50</v>
      </c>
      <c r="C132">
        <v>0</v>
      </c>
      <c r="D132">
        <v>76.3</v>
      </c>
      <c r="E132">
        <v>48.05</v>
      </c>
      <c r="F132">
        <v>52.4</v>
      </c>
      <c r="G132">
        <v>75.3</v>
      </c>
      <c r="I132">
        <f t="shared" si="9"/>
        <v>12.884504986610828</v>
      </c>
    </row>
    <row r="133" spans="1:11" x14ac:dyDescent="0.75">
      <c r="A133" s="1">
        <v>21</v>
      </c>
      <c r="B133">
        <v>50</v>
      </c>
      <c r="C133">
        <v>0.2</v>
      </c>
      <c r="D133">
        <v>76</v>
      </c>
      <c r="E133">
        <v>50.51</v>
      </c>
      <c r="F133">
        <v>47.5</v>
      </c>
      <c r="G133">
        <v>74.8</v>
      </c>
      <c r="I133">
        <f t="shared" si="9"/>
        <v>13.247132472727822</v>
      </c>
    </row>
    <row r="134" spans="1:11" x14ac:dyDescent="0.75">
      <c r="A134" s="1">
        <v>22</v>
      </c>
      <c r="B134">
        <v>50</v>
      </c>
      <c r="C134">
        <v>0.45</v>
      </c>
      <c r="D134">
        <v>77.78</v>
      </c>
      <c r="E134">
        <v>50.52</v>
      </c>
      <c r="F134">
        <v>51.9</v>
      </c>
      <c r="G134">
        <v>76.099999999999994</v>
      </c>
      <c r="I134">
        <f t="shared" si="9"/>
        <v>12.887943008874617</v>
      </c>
    </row>
    <row r="135" spans="1:11" x14ac:dyDescent="0.75">
      <c r="A135" s="1">
        <v>23</v>
      </c>
      <c r="B135">
        <v>50</v>
      </c>
      <c r="C135">
        <v>0.65</v>
      </c>
      <c r="D135">
        <v>77</v>
      </c>
      <c r="E135">
        <v>49.64</v>
      </c>
      <c r="F135">
        <v>49.2</v>
      </c>
      <c r="G135">
        <v>77</v>
      </c>
      <c r="I135">
        <f t="shared" si="9"/>
        <v>13.790877419511776</v>
      </c>
    </row>
    <row r="136" spans="1:11" x14ac:dyDescent="0.75">
      <c r="A136" s="1">
        <v>24</v>
      </c>
      <c r="B136">
        <v>50</v>
      </c>
      <c r="C136">
        <v>0.85</v>
      </c>
      <c r="D136">
        <v>79</v>
      </c>
      <c r="E136">
        <v>50.98</v>
      </c>
      <c r="F136">
        <v>48.1</v>
      </c>
      <c r="G136">
        <v>75.7</v>
      </c>
      <c r="I136">
        <f t="shared" si="9"/>
        <v>13.990964048270641</v>
      </c>
    </row>
    <row r="137" spans="1:11" x14ac:dyDescent="0.75">
      <c r="A137" s="1">
        <v>25</v>
      </c>
      <c r="B137">
        <v>100</v>
      </c>
      <c r="C137">
        <v>0</v>
      </c>
      <c r="D137">
        <v>88.4</v>
      </c>
      <c r="E137">
        <v>47.7</v>
      </c>
      <c r="F137">
        <v>50.9</v>
      </c>
      <c r="G137">
        <v>88</v>
      </c>
      <c r="I137">
        <f t="shared" si="9"/>
        <v>19.483390362049438</v>
      </c>
    </row>
    <row r="138" spans="1:11" x14ac:dyDescent="0.75">
      <c r="A138" s="1">
        <v>26</v>
      </c>
      <c r="B138">
        <v>100</v>
      </c>
      <c r="C138">
        <v>0.2</v>
      </c>
      <c r="D138">
        <v>87</v>
      </c>
      <c r="E138">
        <v>49.95</v>
      </c>
      <c r="F138">
        <v>49.8</v>
      </c>
      <c r="G138">
        <v>85.8</v>
      </c>
      <c r="I138">
        <f t="shared" si="9"/>
        <v>18.267504447789239</v>
      </c>
    </row>
    <row r="139" spans="1:11" x14ac:dyDescent="0.75">
      <c r="A139" s="1">
        <v>27</v>
      </c>
      <c r="B139">
        <v>100</v>
      </c>
      <c r="C139">
        <v>0.45</v>
      </c>
      <c r="D139">
        <v>88.2</v>
      </c>
      <c r="E139">
        <v>50.8</v>
      </c>
      <c r="F139">
        <v>50</v>
      </c>
      <c r="G139">
        <v>87.4</v>
      </c>
      <c r="I139">
        <f t="shared" si="9"/>
        <v>18.704277585621991</v>
      </c>
    </row>
    <row r="140" spans="1:11" x14ac:dyDescent="0.75">
      <c r="A140" s="1">
        <v>28</v>
      </c>
      <c r="B140">
        <v>100</v>
      </c>
      <c r="C140">
        <v>0.65</v>
      </c>
      <c r="D140">
        <v>87.5</v>
      </c>
      <c r="E140">
        <v>49.5</v>
      </c>
      <c r="F140">
        <v>47.7</v>
      </c>
      <c r="G140">
        <v>86.7</v>
      </c>
      <c r="I140">
        <f t="shared" si="9"/>
        <v>19.262593283356232</v>
      </c>
    </row>
    <row r="141" spans="1:11" x14ac:dyDescent="0.75">
      <c r="A141" s="1">
        <v>29</v>
      </c>
      <c r="B141">
        <v>100</v>
      </c>
      <c r="C141">
        <v>0.85</v>
      </c>
      <c r="D141">
        <v>90</v>
      </c>
      <c r="E141">
        <v>50.7</v>
      </c>
      <c r="F141">
        <v>49.7</v>
      </c>
      <c r="G141">
        <v>88.7</v>
      </c>
      <c r="I141">
        <f t="shared" si="9"/>
        <v>19.58358687779134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46.7</v>
      </c>
      <c r="E148">
        <v>0</v>
      </c>
      <c r="F148">
        <v>49.8</v>
      </c>
      <c r="G148">
        <v>50.5</v>
      </c>
      <c r="I148">
        <f>_xlfn.STDEV.P(D148:G148)</f>
        <v>21.265758862547088</v>
      </c>
      <c r="J148">
        <v>2</v>
      </c>
      <c r="K148">
        <f>_xlfn.STDEV.P(D148:G152)</f>
        <v>21.518387486054806</v>
      </c>
      <c r="L148">
        <f>_xlfn.STDEV.P(D148:G148,D153:G153,D158:G158,D163:G163,D168:G168,D173:G173)</f>
        <v>16.180852882342084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48.8</v>
      </c>
      <c r="E149">
        <v>0</v>
      </c>
      <c r="F149">
        <v>51.9</v>
      </c>
      <c r="G149">
        <v>48.1</v>
      </c>
      <c r="I149">
        <f t="shared" ref="I149:I177" si="12">_xlfn.STDEV.P(D149:G149)</f>
        <v>21.524985481992786</v>
      </c>
      <c r="J149">
        <v>5</v>
      </c>
      <c r="K149">
        <f>_xlfn.STDEV.P(D153:G157)</f>
        <v>2.1360755487575815</v>
      </c>
      <c r="L149">
        <f>_xlfn.STDEV.P(D149:G149,D154:G154,D159:G159,D164:G164,D169:G169,D174:G174)</f>
        <v>14.817182218252185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48.9</v>
      </c>
      <c r="E150">
        <v>0</v>
      </c>
      <c r="F150">
        <v>49.8</v>
      </c>
      <c r="G150">
        <v>48.3</v>
      </c>
      <c r="I150">
        <f t="shared" si="12"/>
        <v>21.224337445489315</v>
      </c>
      <c r="J150">
        <v>10</v>
      </c>
      <c r="K150">
        <f>_xlfn.STDEV.P(D158:G162)</f>
        <v>1.9115700353374452</v>
      </c>
      <c r="L150">
        <f t="shared" ref="L150:L152" si="13">_xlfn.STDEV.P(D150:G150,D155:G155,D160:G160,D165:G165,D170:G170,D175:G175)</f>
        <v>14.97115615084738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48.3</v>
      </c>
      <c r="E151">
        <v>0</v>
      </c>
      <c r="F151">
        <v>51.9</v>
      </c>
      <c r="G151">
        <v>51</v>
      </c>
      <c r="I151">
        <f t="shared" si="12"/>
        <v>21.864011525792797</v>
      </c>
      <c r="J151">
        <v>20</v>
      </c>
      <c r="K151">
        <f>_xlfn.STDEV.P(D163:G167)</f>
        <v>3.9984340684823101</v>
      </c>
      <c r="L151">
        <f t="shared" si="13"/>
        <v>14.912745643874207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49.9</v>
      </c>
      <c r="E152">
        <v>0</v>
      </c>
      <c r="F152">
        <v>51.8</v>
      </c>
      <c r="G152">
        <v>48.3</v>
      </c>
      <c r="I152">
        <f t="shared" si="12"/>
        <v>21.686055427393885</v>
      </c>
      <c r="J152">
        <v>50</v>
      </c>
      <c r="K152">
        <f>_xlfn.STDEV.P(D169:G172)</f>
        <v>9.6525174825016364</v>
      </c>
      <c r="L152">
        <f t="shared" si="13"/>
        <v>14.702605116856718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48.9</v>
      </c>
      <c r="E153">
        <v>51.2</v>
      </c>
      <c r="F153">
        <v>49.7</v>
      </c>
      <c r="G153">
        <v>53.5</v>
      </c>
      <c r="I153">
        <f t="shared" si="12"/>
        <v>1.7512495538900219</v>
      </c>
      <c r="J153">
        <v>100</v>
      </c>
      <c r="K153">
        <f>_xlfn.STDEV.P(D173:G177)</f>
        <v>15.712291366952213</v>
      </c>
    </row>
    <row r="154" spans="1:13" x14ac:dyDescent="0.75">
      <c r="A154" s="1">
        <v>6</v>
      </c>
      <c r="B154">
        <v>5</v>
      </c>
      <c r="C154">
        <v>0.2</v>
      </c>
      <c r="D154">
        <v>50</v>
      </c>
      <c r="E154">
        <v>50.8</v>
      </c>
      <c r="F154">
        <v>47.4</v>
      </c>
      <c r="G154">
        <v>52.7</v>
      </c>
      <c r="I154">
        <f t="shared" si="12"/>
        <v>1.9031224343168267</v>
      </c>
    </row>
    <row r="155" spans="1:13" x14ac:dyDescent="0.75">
      <c r="A155" s="1">
        <v>7</v>
      </c>
      <c r="B155">
        <v>5</v>
      </c>
      <c r="C155">
        <v>0.45</v>
      </c>
      <c r="D155">
        <v>50.8</v>
      </c>
      <c r="E155">
        <v>50.95</v>
      </c>
      <c r="F155">
        <v>51.6</v>
      </c>
      <c r="G155">
        <v>52.4</v>
      </c>
      <c r="I155">
        <f t="shared" si="12"/>
        <v>0.63183759780500526</v>
      </c>
    </row>
    <row r="156" spans="1:13" x14ac:dyDescent="0.75">
      <c r="A156" s="1">
        <v>8</v>
      </c>
      <c r="B156">
        <v>5</v>
      </c>
      <c r="C156">
        <v>0.65</v>
      </c>
      <c r="D156">
        <v>50</v>
      </c>
      <c r="E156">
        <v>51.4</v>
      </c>
      <c r="F156">
        <v>48.3</v>
      </c>
      <c r="G156">
        <v>55.2</v>
      </c>
      <c r="I156">
        <f t="shared" si="12"/>
        <v>2.5439880109780413</v>
      </c>
    </row>
    <row r="157" spans="1:13" x14ac:dyDescent="0.75">
      <c r="A157" s="1">
        <v>9</v>
      </c>
      <c r="B157">
        <v>5</v>
      </c>
      <c r="C157">
        <v>0.85</v>
      </c>
      <c r="D157">
        <v>50.7</v>
      </c>
      <c r="E157">
        <v>52.9</v>
      </c>
      <c r="F157">
        <v>47.5</v>
      </c>
      <c r="G157">
        <v>55.2</v>
      </c>
      <c r="I157">
        <f t="shared" si="12"/>
        <v>2.8402244629606308</v>
      </c>
    </row>
    <row r="158" spans="1:13" x14ac:dyDescent="0.75">
      <c r="A158" s="1">
        <v>10</v>
      </c>
      <c r="B158">
        <v>10</v>
      </c>
      <c r="C158">
        <v>0</v>
      </c>
      <c r="D158">
        <v>48.5</v>
      </c>
      <c r="E158">
        <v>54.6</v>
      </c>
      <c r="F158">
        <v>51</v>
      </c>
      <c r="G158">
        <v>50.2</v>
      </c>
      <c r="I158">
        <f t="shared" si="12"/>
        <v>2.2264040513797134</v>
      </c>
    </row>
    <row r="159" spans="1:13" x14ac:dyDescent="0.75">
      <c r="A159" s="1">
        <v>11</v>
      </c>
      <c r="B159">
        <v>10</v>
      </c>
      <c r="C159">
        <v>0.2</v>
      </c>
      <c r="D159">
        <v>48.7</v>
      </c>
      <c r="E159">
        <v>51.7</v>
      </c>
      <c r="F159">
        <v>49.4</v>
      </c>
      <c r="G159">
        <v>49.9</v>
      </c>
      <c r="I159">
        <f t="shared" si="12"/>
        <v>1.1098986440211562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52.5</v>
      </c>
      <c r="E160">
        <v>55.6</v>
      </c>
      <c r="F160">
        <v>52.2</v>
      </c>
      <c r="G160">
        <v>52.4</v>
      </c>
      <c r="I160">
        <f t="shared" si="12"/>
        <v>1.4042346669983621</v>
      </c>
      <c r="J160">
        <v>2</v>
      </c>
      <c r="K160">
        <f>AVERAGE(D148:G152)</f>
        <v>37.199999999999996</v>
      </c>
      <c r="L160">
        <f>AVERAGE(D148:G148,D153:G153,D158:G158,D163:G163,D168:G168,D173:G173)</f>
        <v>55.45000000000001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48.2</v>
      </c>
      <c r="E161">
        <v>53</v>
      </c>
      <c r="F161">
        <v>52</v>
      </c>
      <c r="G161">
        <v>52</v>
      </c>
      <c r="I161">
        <f t="shared" si="12"/>
        <v>1.8357559750685806</v>
      </c>
      <c r="J161">
        <v>5</v>
      </c>
      <c r="K161">
        <f>AVERAGE(D153:G157)</f>
        <v>51.057499999999997</v>
      </c>
      <c r="L161">
        <f>AVERAGE(D149:G149,D154:G154,D159:G159,D164:G164,D169:G169,D174:G174)</f>
        <v>52.866666666666667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51.2</v>
      </c>
      <c r="E162">
        <v>51.6</v>
      </c>
      <c r="F162">
        <v>52.5</v>
      </c>
      <c r="G162">
        <v>49.4</v>
      </c>
      <c r="I162">
        <f t="shared" si="12"/>
        <v>1.1277743568639969</v>
      </c>
      <c r="J162">
        <v>10</v>
      </c>
      <c r="K162">
        <f>AVERAGE(D158:G162)</f>
        <v>51.330000000000005</v>
      </c>
      <c r="L162">
        <f t="shared" ref="L162:L164" si="14">AVERAGE(D150:G150,D155:G155,D160:G160,D165:G165,D170:G170,D175:G175)</f>
        <v>54.002083333333331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54.2</v>
      </c>
      <c r="E163">
        <v>56.2</v>
      </c>
      <c r="F163">
        <v>51.1</v>
      </c>
      <c r="G163">
        <v>59.4</v>
      </c>
      <c r="I163">
        <f t="shared" si="12"/>
        <v>3.0185882461839664</v>
      </c>
      <c r="J163">
        <v>20</v>
      </c>
      <c r="K163">
        <f>AVERAGE(D163:G167)</f>
        <v>54.445000000000007</v>
      </c>
      <c r="L163">
        <f t="shared" si="14"/>
        <v>53.845833333333331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53.7</v>
      </c>
      <c r="E164">
        <v>58.5</v>
      </c>
      <c r="F164">
        <v>47</v>
      </c>
      <c r="G164">
        <v>56.8</v>
      </c>
      <c r="I164">
        <f t="shared" si="12"/>
        <v>4.3926074261194792</v>
      </c>
      <c r="J164">
        <v>50</v>
      </c>
      <c r="K164">
        <f>AVERAGE(D168:G172)</f>
        <v>61.284999999999989</v>
      </c>
      <c r="L164">
        <f t="shared" si="14"/>
        <v>53.291666666666679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50.2</v>
      </c>
      <c r="E165">
        <v>60.2</v>
      </c>
      <c r="F165">
        <v>51.8</v>
      </c>
      <c r="G165">
        <v>55.2</v>
      </c>
      <c r="I165">
        <f t="shared" si="12"/>
        <v>3.8298172280149361</v>
      </c>
      <c r="J165">
        <v>100</v>
      </c>
      <c r="K165">
        <f>AVERAGE(D173:G177)</f>
        <v>68.03</v>
      </c>
    </row>
    <row r="166" spans="1:13" x14ac:dyDescent="0.75">
      <c r="A166" s="1">
        <v>18</v>
      </c>
      <c r="B166">
        <v>20</v>
      </c>
      <c r="C166">
        <v>0.65</v>
      </c>
      <c r="D166">
        <v>57.7</v>
      </c>
      <c r="E166">
        <v>57.9</v>
      </c>
      <c r="F166">
        <v>48.5</v>
      </c>
      <c r="G166">
        <v>58.4</v>
      </c>
      <c r="I166">
        <f t="shared" si="12"/>
        <v>4.1215136782497757</v>
      </c>
    </row>
    <row r="167" spans="1:13" x14ac:dyDescent="0.75">
      <c r="A167" s="1">
        <v>19</v>
      </c>
      <c r="B167">
        <v>20</v>
      </c>
      <c r="C167">
        <v>0.85</v>
      </c>
      <c r="D167">
        <v>51</v>
      </c>
      <c r="E167">
        <v>58.6</v>
      </c>
      <c r="F167">
        <v>48</v>
      </c>
      <c r="G167">
        <v>54.5</v>
      </c>
      <c r="I167">
        <f t="shared" si="12"/>
        <v>3.9562450631880735</v>
      </c>
    </row>
    <row r="168" spans="1:13" x14ac:dyDescent="0.75">
      <c r="A168" s="1">
        <v>20</v>
      </c>
      <c r="B168">
        <v>50</v>
      </c>
      <c r="C168">
        <v>0</v>
      </c>
      <c r="D168">
        <v>66.8</v>
      </c>
      <c r="E168">
        <v>70.8</v>
      </c>
      <c r="F168">
        <v>49.3</v>
      </c>
      <c r="G168">
        <v>73</v>
      </c>
      <c r="I168">
        <f t="shared" si="12"/>
        <v>9.3188988083356747</v>
      </c>
    </row>
    <row r="169" spans="1:13" x14ac:dyDescent="0.75">
      <c r="A169" s="1">
        <v>21</v>
      </c>
      <c r="B169">
        <v>50</v>
      </c>
      <c r="C169">
        <v>0.2</v>
      </c>
      <c r="D169">
        <v>69</v>
      </c>
      <c r="E169">
        <v>51.9</v>
      </c>
      <c r="F169">
        <v>48</v>
      </c>
      <c r="G169">
        <v>71.5</v>
      </c>
      <c r="I169">
        <f t="shared" si="12"/>
        <v>10.281293692916273</v>
      </c>
    </row>
    <row r="170" spans="1:13" x14ac:dyDescent="0.75">
      <c r="A170" s="1">
        <v>22</v>
      </c>
      <c r="B170">
        <v>50</v>
      </c>
      <c r="C170">
        <v>0.45</v>
      </c>
      <c r="D170">
        <v>68.3</v>
      </c>
      <c r="E170">
        <v>51.8</v>
      </c>
      <c r="F170">
        <v>51.8</v>
      </c>
      <c r="G170">
        <v>73.5</v>
      </c>
      <c r="I170">
        <f t="shared" si="12"/>
        <v>9.7253534640135548</v>
      </c>
    </row>
    <row r="171" spans="1:13" x14ac:dyDescent="0.75">
      <c r="A171" s="1">
        <v>23</v>
      </c>
      <c r="B171">
        <v>50</v>
      </c>
      <c r="C171">
        <v>0.65</v>
      </c>
      <c r="D171">
        <v>67.2</v>
      </c>
      <c r="E171">
        <v>51.8</v>
      </c>
      <c r="F171">
        <v>50.5</v>
      </c>
      <c r="G171">
        <v>72.7</v>
      </c>
      <c r="I171">
        <f t="shared" si="12"/>
        <v>9.6100208116319887</v>
      </c>
    </row>
    <row r="172" spans="1:13" x14ac:dyDescent="0.75">
      <c r="A172" s="1">
        <v>24</v>
      </c>
      <c r="B172">
        <v>50</v>
      </c>
      <c r="C172">
        <v>0.85</v>
      </c>
      <c r="D172">
        <v>63.5</v>
      </c>
      <c r="E172">
        <v>51.8</v>
      </c>
      <c r="F172">
        <v>50.5</v>
      </c>
      <c r="G172">
        <v>72</v>
      </c>
      <c r="I172">
        <f t="shared" si="12"/>
        <v>8.8392590187186908</v>
      </c>
    </row>
    <row r="173" spans="1:13" x14ac:dyDescent="0.75">
      <c r="A173" s="1">
        <v>25</v>
      </c>
      <c r="B173">
        <v>100</v>
      </c>
      <c r="C173">
        <v>0</v>
      </c>
      <c r="D173">
        <v>82.9</v>
      </c>
      <c r="E173">
        <v>77.099999999999994</v>
      </c>
      <c r="F173">
        <v>50.2</v>
      </c>
      <c r="G173">
        <v>85.2</v>
      </c>
      <c r="I173">
        <f t="shared" si="12"/>
        <v>13.969699352527279</v>
      </c>
    </row>
    <row r="174" spans="1:13" x14ac:dyDescent="0.75">
      <c r="A174" s="1">
        <v>26</v>
      </c>
      <c r="B174">
        <v>100</v>
      </c>
      <c r="C174">
        <v>0.2</v>
      </c>
      <c r="D174">
        <v>81.7</v>
      </c>
      <c r="E174">
        <v>49.9</v>
      </c>
      <c r="F174">
        <v>50.4</v>
      </c>
      <c r="G174">
        <v>81</v>
      </c>
      <c r="I174">
        <f t="shared" si="12"/>
        <v>15.602964461921953</v>
      </c>
    </row>
    <row r="175" spans="1:13" x14ac:dyDescent="0.75">
      <c r="A175" s="1">
        <v>27</v>
      </c>
      <c r="B175">
        <v>100</v>
      </c>
      <c r="C175">
        <v>0.45</v>
      </c>
      <c r="D175">
        <v>82.6</v>
      </c>
      <c r="E175">
        <v>51</v>
      </c>
      <c r="F175">
        <v>50.9</v>
      </c>
      <c r="G175">
        <v>83.3</v>
      </c>
      <c r="I175">
        <f t="shared" si="12"/>
        <v>16.00195300580523</v>
      </c>
    </row>
    <row r="176" spans="1:13" x14ac:dyDescent="0.75">
      <c r="A176" s="1">
        <v>28</v>
      </c>
      <c r="B176">
        <v>100</v>
      </c>
      <c r="C176">
        <v>0.65</v>
      </c>
      <c r="D176">
        <v>81.3</v>
      </c>
      <c r="E176">
        <v>50</v>
      </c>
      <c r="F176">
        <v>51.2</v>
      </c>
      <c r="G176">
        <v>83.8</v>
      </c>
      <c r="I176">
        <f t="shared" si="12"/>
        <v>16.005057794334881</v>
      </c>
    </row>
    <row r="177" spans="1:13" x14ac:dyDescent="0.75">
      <c r="A177" s="1">
        <v>29</v>
      </c>
      <c r="B177">
        <v>100</v>
      </c>
      <c r="C177">
        <v>0.85</v>
      </c>
      <c r="D177">
        <v>81.5</v>
      </c>
      <c r="E177">
        <v>50.9</v>
      </c>
      <c r="F177">
        <v>52.2</v>
      </c>
      <c r="G177">
        <v>83.5</v>
      </c>
      <c r="I177">
        <f t="shared" si="12"/>
        <v>15.497963575902462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49</v>
      </c>
      <c r="E184">
        <v>50</v>
      </c>
      <c r="F184">
        <v>53.1</v>
      </c>
      <c r="G184">
        <v>50.3</v>
      </c>
      <c r="I184">
        <f>_xlfn.STDEV.P(D184:G184)</f>
        <v>1.5215124054702946</v>
      </c>
      <c r="J184">
        <v>2</v>
      </c>
      <c r="K184">
        <f>_xlfn.STDEV.P(D184:G188)</f>
        <v>1.8721311385690913</v>
      </c>
      <c r="L184">
        <f>_xlfn.STDEV.P(D184:G184,D189:G189,D194:G194,D199:G199,D204:G204,D209:G209)</f>
        <v>1.5447941250823327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45.6</v>
      </c>
      <c r="E185">
        <v>48</v>
      </c>
      <c r="F185">
        <v>53.2</v>
      </c>
      <c r="G185">
        <v>47.9</v>
      </c>
      <c r="I185">
        <f t="shared" ref="I185:I213" si="15">_xlfn.STDEV.P(D185:G185)</f>
        <v>2.7833208582554767</v>
      </c>
      <c r="J185">
        <v>5</v>
      </c>
      <c r="K185">
        <f>_xlfn.STDEV.P(D189:G193)</f>
        <v>1.9453727149315112</v>
      </c>
      <c r="L185">
        <f>_xlfn.STDEV.P(D185:G185,D190:G190,D195:G195,D200:G200,D205:G205,D210:G210)</f>
        <v>1.9254689183561375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47.3</v>
      </c>
      <c r="E186">
        <v>49.5</v>
      </c>
      <c r="F186">
        <v>51.7</v>
      </c>
      <c r="G186">
        <v>50.7</v>
      </c>
      <c r="I186">
        <f t="shared" si="15"/>
        <v>1.6401219466856749</v>
      </c>
      <c r="J186">
        <v>10</v>
      </c>
      <c r="K186">
        <f>_xlfn.STDEV.P(D194:G198)</f>
        <v>1.5816051972600493</v>
      </c>
      <c r="L186">
        <f t="shared" ref="L186:L188" si="16">_xlfn.STDEV.P(D186:G186,D191:G191,D196:G196,D201:G201,D206:G206,D211:G211)</f>
        <v>1.4240981551689325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50.3</v>
      </c>
      <c r="E187">
        <v>49.9</v>
      </c>
      <c r="F187">
        <v>50.4</v>
      </c>
      <c r="G187">
        <v>49.5</v>
      </c>
      <c r="I187">
        <f t="shared" si="15"/>
        <v>0.35619517121937438</v>
      </c>
      <c r="J187">
        <v>20</v>
      </c>
      <c r="K187">
        <f>_xlfn.STDEV.P(D199:G203)</f>
        <v>1.3990711204224044</v>
      </c>
      <c r="L187">
        <f t="shared" si="16"/>
        <v>1.4343019982633445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47.9</v>
      </c>
      <c r="E188">
        <v>47.1</v>
      </c>
      <c r="F188">
        <v>48.4</v>
      </c>
      <c r="G188">
        <v>49.7</v>
      </c>
      <c r="I188">
        <f t="shared" si="15"/>
        <v>0.94439133837620581</v>
      </c>
      <c r="J188">
        <v>50</v>
      </c>
      <c r="K188">
        <f>_xlfn.STDEV.P(D205:G208)</f>
        <v>1.5064444895182822</v>
      </c>
      <c r="L188">
        <f t="shared" si="16"/>
        <v>1.2141455042767955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48.7</v>
      </c>
      <c r="E189">
        <v>49</v>
      </c>
      <c r="F189">
        <v>51.9</v>
      </c>
      <c r="G189">
        <v>47.4</v>
      </c>
      <c r="I189">
        <f t="shared" si="15"/>
        <v>1.6439282222773592</v>
      </c>
      <c r="J189">
        <v>100</v>
      </c>
      <c r="K189">
        <f>_xlfn.STDEV.P(D209:G213)</f>
        <v>1.3477666712009171</v>
      </c>
    </row>
    <row r="190" spans="1:13" x14ac:dyDescent="0.75">
      <c r="A190" s="1">
        <v>6</v>
      </c>
      <c r="B190">
        <v>5</v>
      </c>
      <c r="C190">
        <v>0.2</v>
      </c>
      <c r="D190">
        <v>48.8</v>
      </c>
      <c r="E190">
        <v>47.2</v>
      </c>
      <c r="F190">
        <v>53</v>
      </c>
      <c r="G190">
        <v>45.2</v>
      </c>
      <c r="I190">
        <f t="shared" si="15"/>
        <v>2.8683619018526918</v>
      </c>
    </row>
    <row r="191" spans="1:13" x14ac:dyDescent="0.75">
      <c r="A191" s="1">
        <v>7</v>
      </c>
      <c r="B191">
        <v>5</v>
      </c>
      <c r="C191">
        <v>0.45</v>
      </c>
      <c r="D191">
        <v>49</v>
      </c>
      <c r="E191">
        <v>47.3</v>
      </c>
      <c r="F191">
        <v>50.1</v>
      </c>
      <c r="G191">
        <v>52.6</v>
      </c>
      <c r="I191">
        <f t="shared" si="15"/>
        <v>1.9241881404893872</v>
      </c>
    </row>
    <row r="192" spans="1:13" x14ac:dyDescent="0.75">
      <c r="A192" s="1">
        <v>8</v>
      </c>
      <c r="B192">
        <v>5</v>
      </c>
      <c r="C192">
        <v>0.65</v>
      </c>
      <c r="D192">
        <v>50.1</v>
      </c>
      <c r="E192">
        <v>46.5</v>
      </c>
      <c r="F192">
        <v>50.3</v>
      </c>
      <c r="G192">
        <v>49</v>
      </c>
      <c r="I192">
        <f t="shared" si="15"/>
        <v>1.512241713483661</v>
      </c>
    </row>
    <row r="193" spans="1:13" x14ac:dyDescent="0.75">
      <c r="A193" s="1">
        <v>9</v>
      </c>
      <c r="B193">
        <v>5</v>
      </c>
      <c r="C193">
        <v>0.85</v>
      </c>
      <c r="D193">
        <v>48.8</v>
      </c>
      <c r="E193">
        <v>46.9</v>
      </c>
      <c r="F193">
        <v>48.5</v>
      </c>
      <c r="G193">
        <v>48.8</v>
      </c>
      <c r="I193">
        <f t="shared" si="15"/>
        <v>0.78898669190297466</v>
      </c>
    </row>
    <row r="194" spans="1:13" x14ac:dyDescent="0.75">
      <c r="A194" s="1">
        <v>10</v>
      </c>
      <c r="B194">
        <v>10</v>
      </c>
      <c r="C194">
        <v>0</v>
      </c>
      <c r="D194">
        <v>49.9</v>
      </c>
      <c r="E194">
        <v>48.9</v>
      </c>
      <c r="F194">
        <v>48.6</v>
      </c>
      <c r="G194">
        <v>46.9</v>
      </c>
      <c r="I194">
        <f t="shared" si="15"/>
        <v>1.080219885023415</v>
      </c>
    </row>
    <row r="195" spans="1:13" x14ac:dyDescent="0.75">
      <c r="A195" s="1">
        <v>11</v>
      </c>
      <c r="B195">
        <v>10</v>
      </c>
      <c r="C195">
        <v>0.2</v>
      </c>
      <c r="D195">
        <v>50.6</v>
      </c>
      <c r="E195">
        <v>47</v>
      </c>
      <c r="F195">
        <v>50</v>
      </c>
      <c r="G195">
        <v>49.5</v>
      </c>
      <c r="I195">
        <f t="shared" si="15"/>
        <v>1.3699908758820261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50.8</v>
      </c>
      <c r="E196">
        <v>48.9</v>
      </c>
      <c r="F196">
        <v>52.3</v>
      </c>
      <c r="G196">
        <v>50.9</v>
      </c>
      <c r="I196">
        <f t="shared" si="15"/>
        <v>1.2090802289343743</v>
      </c>
      <c r="J196">
        <v>2</v>
      </c>
      <c r="K196">
        <f>AVERAGE(D184:G188)</f>
        <v>49.475000000000001</v>
      </c>
      <c r="L196">
        <f>AVERAGE(D184:G184,D189:G189,D194:G194,D199:G199,D204:G204,D209:G209)</f>
        <v>49.966666666666661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50.8</v>
      </c>
      <c r="E197">
        <v>51.9</v>
      </c>
      <c r="F197">
        <v>50.8</v>
      </c>
      <c r="G197">
        <v>51.7</v>
      </c>
      <c r="I197">
        <f t="shared" si="15"/>
        <v>0.50497524691810547</v>
      </c>
      <c r="J197">
        <v>5</v>
      </c>
      <c r="K197">
        <f>AVERAGE(D189:G193)</f>
        <v>48.954999999999998</v>
      </c>
      <c r="L197">
        <f>AVERAGE(D185:G185,D190:G190,D195:G195,D200:G200,D205:G205,D210:G210)</f>
        <v>48.908333333333331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47.6</v>
      </c>
      <c r="E198">
        <v>48.3</v>
      </c>
      <c r="F198">
        <v>49.9</v>
      </c>
      <c r="G198">
        <v>47.6</v>
      </c>
      <c r="I198">
        <f t="shared" si="15"/>
        <v>0.93941471140279564</v>
      </c>
      <c r="J198">
        <v>10</v>
      </c>
      <c r="K198">
        <f>AVERAGE(D194:G198)</f>
        <v>49.644999999999996</v>
      </c>
      <c r="L198">
        <f t="shared" ref="L198:L200" si="17">AVERAGE(D186:G186,D191:G191,D196:G196,D201:G201,D206:G206,D211:G211)</f>
        <v>50.333333333333343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50.5</v>
      </c>
      <c r="E199">
        <v>50.2</v>
      </c>
      <c r="F199">
        <v>47.9</v>
      </c>
      <c r="G199">
        <v>48.8</v>
      </c>
      <c r="I199">
        <f t="shared" si="15"/>
        <v>1.0547511554864508</v>
      </c>
      <c r="J199">
        <v>20</v>
      </c>
      <c r="K199">
        <f>AVERAGE(D199:G203)</f>
        <v>49.84</v>
      </c>
      <c r="L199">
        <f t="shared" si="17"/>
        <v>50.166666666666664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48.6</v>
      </c>
      <c r="E200">
        <v>50</v>
      </c>
      <c r="F200">
        <v>51</v>
      </c>
      <c r="G200">
        <v>48.9</v>
      </c>
      <c r="I200">
        <f t="shared" si="15"/>
        <v>0.94967099566112878</v>
      </c>
      <c r="J200">
        <v>50</v>
      </c>
      <c r="K200">
        <f>AVERAGE(D204:G208)</f>
        <v>49.784999999999997</v>
      </c>
      <c r="L200">
        <f t="shared" si="17"/>
        <v>48.745833333333337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51</v>
      </c>
      <c r="E201">
        <v>49.7</v>
      </c>
      <c r="F201">
        <v>49.2</v>
      </c>
      <c r="G201">
        <v>52.7</v>
      </c>
      <c r="I201">
        <f t="shared" si="15"/>
        <v>1.3536986370680881</v>
      </c>
      <c r="J201">
        <v>100</v>
      </c>
      <c r="K201">
        <f>AVERAGE(D209:G213)</f>
        <v>50.044999999999987</v>
      </c>
    </row>
    <row r="202" spans="1:13" x14ac:dyDescent="0.75">
      <c r="A202" s="1">
        <v>18</v>
      </c>
      <c r="B202">
        <v>20</v>
      </c>
      <c r="C202">
        <v>0.65</v>
      </c>
      <c r="D202">
        <v>50.2</v>
      </c>
      <c r="E202">
        <v>52.1</v>
      </c>
      <c r="F202">
        <v>49.7</v>
      </c>
      <c r="G202">
        <v>51.6</v>
      </c>
      <c r="I202">
        <f t="shared" si="15"/>
        <v>0.98234413521942432</v>
      </c>
    </row>
    <row r="203" spans="1:13" x14ac:dyDescent="0.75">
      <c r="A203" s="1">
        <v>19</v>
      </c>
      <c r="B203">
        <v>20</v>
      </c>
      <c r="C203">
        <v>0.85</v>
      </c>
      <c r="D203">
        <v>47.3</v>
      </c>
      <c r="E203">
        <v>47.7</v>
      </c>
      <c r="F203">
        <v>49.3</v>
      </c>
      <c r="G203">
        <v>50.4</v>
      </c>
      <c r="I203">
        <f t="shared" si="15"/>
        <v>1.2457427503300986</v>
      </c>
    </row>
    <row r="204" spans="1:13" x14ac:dyDescent="0.75">
      <c r="A204" s="1">
        <v>20</v>
      </c>
      <c r="B204">
        <v>50</v>
      </c>
      <c r="C204">
        <v>0</v>
      </c>
      <c r="D204">
        <v>50.3</v>
      </c>
      <c r="E204">
        <v>51.8</v>
      </c>
      <c r="F204">
        <v>51.9</v>
      </c>
      <c r="G204">
        <v>50.1</v>
      </c>
      <c r="I204">
        <f t="shared" si="15"/>
        <v>0.8287792227125379</v>
      </c>
    </row>
    <row r="205" spans="1:13" x14ac:dyDescent="0.75">
      <c r="A205" s="1">
        <v>21</v>
      </c>
      <c r="B205">
        <v>50</v>
      </c>
      <c r="C205">
        <v>0.2</v>
      </c>
      <c r="D205">
        <v>47</v>
      </c>
      <c r="E205">
        <v>49.9</v>
      </c>
      <c r="F205">
        <v>49.4</v>
      </c>
      <c r="G205">
        <v>48</v>
      </c>
      <c r="I205">
        <f t="shared" si="15"/>
        <v>1.14537111889553</v>
      </c>
    </row>
    <row r="206" spans="1:13" x14ac:dyDescent="0.75">
      <c r="A206" s="1">
        <v>22</v>
      </c>
      <c r="B206">
        <v>50</v>
      </c>
      <c r="C206">
        <v>0.45</v>
      </c>
      <c r="D206">
        <v>50.3</v>
      </c>
      <c r="E206">
        <v>50.8</v>
      </c>
      <c r="F206">
        <v>50.2</v>
      </c>
      <c r="G206">
        <v>49.6</v>
      </c>
      <c r="I206">
        <f t="shared" si="15"/>
        <v>0.42646805273079791</v>
      </c>
    </row>
    <row r="207" spans="1:13" x14ac:dyDescent="0.75">
      <c r="A207" s="1">
        <v>23</v>
      </c>
      <c r="B207">
        <v>50</v>
      </c>
      <c r="C207">
        <v>0.65</v>
      </c>
      <c r="D207">
        <v>48.8</v>
      </c>
      <c r="E207">
        <v>50.9</v>
      </c>
      <c r="F207">
        <v>47.6</v>
      </c>
      <c r="G207">
        <v>52.4</v>
      </c>
      <c r="I207">
        <f t="shared" si="15"/>
        <v>1.8538810641462407</v>
      </c>
    </row>
    <row r="208" spans="1:13" x14ac:dyDescent="0.75">
      <c r="A208" s="1">
        <v>24</v>
      </c>
      <c r="B208">
        <v>50</v>
      </c>
      <c r="C208">
        <v>0.85</v>
      </c>
      <c r="D208">
        <v>47.9</v>
      </c>
      <c r="E208">
        <v>49</v>
      </c>
      <c r="F208">
        <v>48</v>
      </c>
      <c r="G208">
        <v>51.8</v>
      </c>
      <c r="I208">
        <f t="shared" si="15"/>
        <v>1.5753967754188141</v>
      </c>
    </row>
    <row r="209" spans="1:13" x14ac:dyDescent="0.75">
      <c r="A209" s="1">
        <v>25</v>
      </c>
      <c r="B209">
        <v>100</v>
      </c>
      <c r="C209">
        <v>0</v>
      </c>
      <c r="D209">
        <v>49.9</v>
      </c>
      <c r="E209">
        <v>50.2</v>
      </c>
      <c r="F209">
        <v>51.9</v>
      </c>
      <c r="G209">
        <v>52</v>
      </c>
      <c r="I209">
        <f t="shared" si="15"/>
        <v>0.95655632348544894</v>
      </c>
    </row>
    <row r="210" spans="1:13" x14ac:dyDescent="0.75">
      <c r="A210" s="1">
        <v>26</v>
      </c>
      <c r="B210">
        <v>100</v>
      </c>
      <c r="C210">
        <v>0.2</v>
      </c>
      <c r="D210">
        <v>48.3</v>
      </c>
      <c r="E210">
        <v>50.6</v>
      </c>
      <c r="F210">
        <v>48.4</v>
      </c>
      <c r="G210">
        <v>47.7</v>
      </c>
      <c r="I210">
        <f t="shared" si="15"/>
        <v>1.1011357772772623</v>
      </c>
    </row>
    <row r="211" spans="1:13" x14ac:dyDescent="0.75">
      <c r="A211" s="1">
        <v>27</v>
      </c>
      <c r="B211">
        <v>100</v>
      </c>
      <c r="C211">
        <v>0.45</v>
      </c>
      <c r="D211">
        <v>51.5</v>
      </c>
      <c r="E211">
        <v>51.5</v>
      </c>
      <c r="F211">
        <v>49</v>
      </c>
      <c r="G211">
        <v>51.4</v>
      </c>
      <c r="I211">
        <f t="shared" si="15"/>
        <v>1.0688779163215973</v>
      </c>
    </row>
    <row r="212" spans="1:13" x14ac:dyDescent="0.75">
      <c r="A212" s="1">
        <v>28</v>
      </c>
      <c r="B212">
        <v>100</v>
      </c>
      <c r="C212">
        <v>0.65</v>
      </c>
      <c r="D212">
        <v>50.8</v>
      </c>
      <c r="E212">
        <v>48.3</v>
      </c>
      <c r="F212">
        <v>48.8</v>
      </c>
      <c r="G212">
        <v>51.6</v>
      </c>
      <c r="I212">
        <f t="shared" si="15"/>
        <v>1.3663363421939723</v>
      </c>
    </row>
    <row r="213" spans="1:13" x14ac:dyDescent="0.75">
      <c r="A213" s="1">
        <v>29</v>
      </c>
      <c r="B213">
        <v>100</v>
      </c>
      <c r="C213">
        <v>0.85</v>
      </c>
      <c r="D213">
        <v>49.9</v>
      </c>
      <c r="E213">
        <v>48.8</v>
      </c>
      <c r="F213">
        <v>50.9</v>
      </c>
      <c r="G213">
        <v>49.4</v>
      </c>
      <c r="I213">
        <f t="shared" si="15"/>
        <v>0.76974021591703301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52.4</v>
      </c>
      <c r="E220">
        <v>45.59</v>
      </c>
      <c r="F220">
        <v>50.35</v>
      </c>
      <c r="G220">
        <v>47.22</v>
      </c>
      <c r="I220">
        <f>_xlfn.STDEV.P(D220:G220)</f>
        <v>2.6519144028418404</v>
      </c>
      <c r="J220">
        <v>2</v>
      </c>
      <c r="K220">
        <f>_xlfn.STDEV.P(D220:G224)</f>
        <v>2.7683061156598989</v>
      </c>
      <c r="L220">
        <f>_xlfn.STDEV.P(D220:G220,D225:G225,D230:G230,D235:G235,D240:G240,D245:G245)</f>
        <v>4.4904444649784452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46.44</v>
      </c>
      <c r="E221">
        <v>47.18</v>
      </c>
      <c r="F221">
        <v>48.97</v>
      </c>
      <c r="G221">
        <v>51.12</v>
      </c>
      <c r="I221">
        <f t="shared" ref="I221:I249" si="18">_xlfn.STDEV.P(D221:G221)</f>
        <v>1.8062582179743845</v>
      </c>
      <c r="J221">
        <v>5</v>
      </c>
      <c r="K221">
        <f>_xlfn.STDEV.P(D225:G229)</f>
        <v>1.8681367053832008</v>
      </c>
      <c r="L221">
        <f>_xlfn.STDEV.P(D221:G221,D226:G226,D231:G231,D236:G236,D241:G241,D246:G246)</f>
        <v>3.8945335621440815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46.04</v>
      </c>
      <c r="E222">
        <v>46.57</v>
      </c>
      <c r="F222">
        <v>50.33</v>
      </c>
      <c r="G222">
        <v>46.73</v>
      </c>
      <c r="I222">
        <f t="shared" si="18"/>
        <v>1.7008141432855028</v>
      </c>
      <c r="J222">
        <v>10</v>
      </c>
      <c r="K222">
        <f>_xlfn.STDEV.P(D230:G234)</f>
        <v>2.0908956812811099</v>
      </c>
      <c r="L222">
        <f t="shared" ref="L222:L224" si="19">_xlfn.STDEV.P(D222:G222,D227:G227,D232:G232,D237:G237,D242:G242,D247:G247)</f>
        <v>4.5227158139035604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44.03</v>
      </c>
      <c r="E223">
        <v>44.63</v>
      </c>
      <c r="F223">
        <v>48.22</v>
      </c>
      <c r="G223">
        <v>44.09</v>
      </c>
      <c r="I223">
        <f t="shared" si="18"/>
        <v>1.734868510867609</v>
      </c>
      <c r="J223">
        <v>20</v>
      </c>
      <c r="K223">
        <f>_xlfn.STDEV.P(D235:G239)</f>
        <v>2.80230704063634</v>
      </c>
      <c r="L223">
        <f t="shared" si="19"/>
        <v>4.7521646383516636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42.91</v>
      </c>
      <c r="E224">
        <v>41.3</v>
      </c>
      <c r="F224">
        <v>47.57</v>
      </c>
      <c r="G224">
        <v>48.86</v>
      </c>
      <c r="I224">
        <f t="shared" si="18"/>
        <v>3.1408677145018395</v>
      </c>
      <c r="J224">
        <v>50</v>
      </c>
      <c r="K224">
        <f>_xlfn.STDEV.P(D241:G244)</f>
        <v>3.1314503428922524</v>
      </c>
      <c r="L224">
        <f t="shared" si="19"/>
        <v>4.4327483949952917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52.2</v>
      </c>
      <c r="E225">
        <v>53.27</v>
      </c>
      <c r="F225">
        <v>53.08</v>
      </c>
      <c r="G225">
        <v>51.78</v>
      </c>
      <c r="I225">
        <f t="shared" si="18"/>
        <v>0.61450691615310538</v>
      </c>
      <c r="J225">
        <v>100</v>
      </c>
      <c r="K225">
        <f>_xlfn.STDEV.P(D245:G249)</f>
        <v>6.3996017649538075</v>
      </c>
    </row>
    <row r="226" spans="1:13" x14ac:dyDescent="0.75">
      <c r="A226" s="1">
        <v>6</v>
      </c>
      <c r="B226">
        <v>5</v>
      </c>
      <c r="C226">
        <v>0.2</v>
      </c>
      <c r="D226">
        <v>49.75</v>
      </c>
      <c r="E226">
        <v>48.87</v>
      </c>
      <c r="F226">
        <v>48.31</v>
      </c>
      <c r="G226">
        <v>47.68</v>
      </c>
      <c r="I226">
        <f t="shared" si="18"/>
        <v>0.76073566368351597</v>
      </c>
    </row>
    <row r="227" spans="1:13" x14ac:dyDescent="0.75">
      <c r="A227" s="1">
        <v>7</v>
      </c>
      <c r="B227">
        <v>5</v>
      </c>
      <c r="C227">
        <v>0.45</v>
      </c>
      <c r="D227">
        <v>50.78</v>
      </c>
      <c r="E227">
        <v>48.71</v>
      </c>
      <c r="F227">
        <v>52.73</v>
      </c>
      <c r="G227">
        <v>47.66</v>
      </c>
      <c r="I227">
        <f t="shared" si="18"/>
        <v>1.9491921403494319</v>
      </c>
    </row>
    <row r="228" spans="1:13" x14ac:dyDescent="0.75">
      <c r="A228" s="1">
        <v>8</v>
      </c>
      <c r="B228">
        <v>5</v>
      </c>
      <c r="C228">
        <v>0.65</v>
      </c>
      <c r="D228">
        <v>49.25</v>
      </c>
      <c r="E228">
        <v>50.18</v>
      </c>
      <c r="F228">
        <v>51.07</v>
      </c>
      <c r="G228">
        <v>50.29</v>
      </c>
      <c r="I228">
        <f t="shared" si="18"/>
        <v>0.64573117471591857</v>
      </c>
    </row>
    <row r="229" spans="1:13" x14ac:dyDescent="0.75">
      <c r="A229" s="1">
        <v>9</v>
      </c>
      <c r="B229">
        <v>5</v>
      </c>
      <c r="C229">
        <v>0.85</v>
      </c>
      <c r="D229">
        <v>50.78</v>
      </c>
      <c r="E229">
        <v>53.08</v>
      </c>
      <c r="F229">
        <v>50.9</v>
      </c>
      <c r="G229">
        <v>47.34</v>
      </c>
      <c r="I229">
        <f t="shared" si="18"/>
        <v>2.0541360714421995</v>
      </c>
    </row>
    <row r="230" spans="1:13" x14ac:dyDescent="0.75">
      <c r="A230" s="1">
        <v>10</v>
      </c>
      <c r="B230">
        <v>10</v>
      </c>
      <c r="C230">
        <v>0</v>
      </c>
      <c r="D230">
        <v>54.96</v>
      </c>
      <c r="E230">
        <v>50.53</v>
      </c>
      <c r="F230">
        <v>50</v>
      </c>
      <c r="G230">
        <v>52.05</v>
      </c>
      <c r="I230">
        <f t="shared" si="18"/>
        <v>1.9282180893249603</v>
      </c>
    </row>
    <row r="231" spans="1:13" x14ac:dyDescent="0.75">
      <c r="A231" s="1">
        <v>11</v>
      </c>
      <c r="B231">
        <v>10</v>
      </c>
      <c r="C231">
        <v>0.2</v>
      </c>
      <c r="D231">
        <v>53.34</v>
      </c>
      <c r="E231">
        <v>49.59</v>
      </c>
      <c r="F231">
        <v>49.45</v>
      </c>
      <c r="G231">
        <v>53.98</v>
      </c>
      <c r="I231">
        <f t="shared" si="18"/>
        <v>2.0829186253908221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56.24</v>
      </c>
      <c r="E232">
        <v>53.14</v>
      </c>
      <c r="F232">
        <v>50.84</v>
      </c>
      <c r="G232">
        <v>50</v>
      </c>
      <c r="I232">
        <f t="shared" si="18"/>
        <v>2.4181966421281791</v>
      </c>
      <c r="J232">
        <v>2</v>
      </c>
      <c r="K232">
        <f>AVERAGE(D220:G224)</f>
        <v>47.027500000000003</v>
      </c>
      <c r="L232">
        <f>AVERAGE(D220:G220,D225:G225,D230:G230,D235:G235,D240:G240,D245:G245)</f>
        <v>52.187916666666666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54.66</v>
      </c>
      <c r="E233">
        <v>50.59</v>
      </c>
      <c r="F233">
        <v>48.83</v>
      </c>
      <c r="G233">
        <v>54.12</v>
      </c>
      <c r="I233">
        <f t="shared" si="18"/>
        <v>2.4288371703348073</v>
      </c>
      <c r="J233">
        <v>5</v>
      </c>
      <c r="K233">
        <f>AVERAGE(D225:G229)</f>
        <v>50.385499999999993</v>
      </c>
      <c r="L233">
        <f>AVERAGE(D221:G221,D226:G226,D231:G231,D236:G236,D241:G241,D246:G246)</f>
        <v>51.495000000000005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52.93</v>
      </c>
      <c r="E234">
        <v>50.54</v>
      </c>
      <c r="F234">
        <v>50.33</v>
      </c>
      <c r="G234">
        <v>51.07</v>
      </c>
      <c r="I234">
        <f t="shared" si="18"/>
        <v>1.0248262047781569</v>
      </c>
      <c r="J234">
        <v>10</v>
      </c>
      <c r="K234">
        <f>AVERAGE(D230:G234)</f>
        <v>51.859500000000004</v>
      </c>
      <c r="L234">
        <f t="shared" ref="L234:L236" si="20">AVERAGE(D222:G222,D227:G227,D232:G232,D237:G237,D242:G242,D247:G247)</f>
        <v>51.929999999999986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54.81</v>
      </c>
      <c r="E235">
        <v>46.99</v>
      </c>
      <c r="F235">
        <v>49.49</v>
      </c>
      <c r="G235">
        <v>53.33</v>
      </c>
      <c r="I235">
        <f t="shared" si="18"/>
        <v>3.0906754925096873</v>
      </c>
      <c r="J235">
        <v>20</v>
      </c>
      <c r="K235">
        <f>AVERAGE(D235:G239)</f>
        <v>51.580499999999994</v>
      </c>
      <c r="L235">
        <f t="shared" si="20"/>
        <v>51.337499999999999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53.42</v>
      </c>
      <c r="E236">
        <v>50.98</v>
      </c>
      <c r="F236">
        <v>47.97</v>
      </c>
      <c r="G236">
        <v>53.54</v>
      </c>
      <c r="I236">
        <f t="shared" si="18"/>
        <v>2.2681090692468922</v>
      </c>
      <c r="J236">
        <v>50</v>
      </c>
      <c r="K236">
        <f>AVERAGE(D240:G244)</f>
        <v>53.968999999999994</v>
      </c>
      <c r="L236">
        <f t="shared" si="20"/>
        <v>51.525000000000006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55.02</v>
      </c>
      <c r="E237">
        <v>51.81</v>
      </c>
      <c r="F237">
        <v>47.06</v>
      </c>
      <c r="G237">
        <v>52.78</v>
      </c>
      <c r="I237">
        <f t="shared" si="18"/>
        <v>2.903716368724742</v>
      </c>
      <c r="J237">
        <v>100</v>
      </c>
      <c r="K237">
        <f>AVERAGE(D245:G249)</f>
        <v>55.348500000000001</v>
      </c>
    </row>
    <row r="238" spans="1:13" x14ac:dyDescent="0.75">
      <c r="A238" s="1">
        <v>18</v>
      </c>
      <c r="B238">
        <v>20</v>
      </c>
      <c r="C238">
        <v>0.65</v>
      </c>
      <c r="D238">
        <v>55.05</v>
      </c>
      <c r="E238">
        <v>51</v>
      </c>
      <c r="F238">
        <v>46.12</v>
      </c>
      <c r="G238">
        <v>51.94</v>
      </c>
      <c r="I238">
        <f t="shared" si="18"/>
        <v>3.2053656187711255</v>
      </c>
    </row>
    <row r="239" spans="1:13" x14ac:dyDescent="0.75">
      <c r="A239" s="1">
        <v>19</v>
      </c>
      <c r="B239">
        <v>20</v>
      </c>
      <c r="C239">
        <v>0.85</v>
      </c>
      <c r="D239">
        <v>55.42</v>
      </c>
      <c r="E239">
        <v>52.99</v>
      </c>
      <c r="F239">
        <v>49.55</v>
      </c>
      <c r="G239">
        <v>52.34</v>
      </c>
      <c r="I239">
        <f t="shared" si="18"/>
        <v>2.0899820573392507</v>
      </c>
    </row>
    <row r="240" spans="1:13" x14ac:dyDescent="0.75">
      <c r="A240" s="1">
        <v>20</v>
      </c>
      <c r="B240">
        <v>50</v>
      </c>
      <c r="C240">
        <v>0</v>
      </c>
      <c r="D240">
        <v>58.67</v>
      </c>
      <c r="E240">
        <v>50.21</v>
      </c>
      <c r="F240">
        <v>49.42</v>
      </c>
      <c r="G240">
        <v>58.72</v>
      </c>
      <c r="I240">
        <f t="shared" si="18"/>
        <v>4.4488116390784622</v>
      </c>
    </row>
    <row r="241" spans="1:9" x14ac:dyDescent="0.75">
      <c r="A241" s="1">
        <v>21</v>
      </c>
      <c r="B241">
        <v>50</v>
      </c>
      <c r="C241">
        <v>0.2</v>
      </c>
      <c r="D241">
        <v>55.59</v>
      </c>
      <c r="E241">
        <v>50.93</v>
      </c>
      <c r="F241">
        <v>51.3</v>
      </c>
      <c r="G241">
        <v>57.85</v>
      </c>
      <c r="I241">
        <f t="shared" si="18"/>
        <v>2.9171165129284793</v>
      </c>
    </row>
    <row r="242" spans="1:9" x14ac:dyDescent="0.75">
      <c r="A242" s="1">
        <v>22</v>
      </c>
      <c r="B242">
        <v>50</v>
      </c>
      <c r="C242">
        <v>0.45</v>
      </c>
      <c r="D242">
        <v>58.35</v>
      </c>
      <c r="E242">
        <v>52.21</v>
      </c>
      <c r="F242">
        <v>50.41</v>
      </c>
      <c r="G242">
        <v>55.31</v>
      </c>
      <c r="I242">
        <f t="shared" si="18"/>
        <v>3.0294884056553197</v>
      </c>
    </row>
    <row r="243" spans="1:9" x14ac:dyDescent="0.75">
      <c r="A243" s="1">
        <v>23</v>
      </c>
      <c r="B243">
        <v>50</v>
      </c>
      <c r="C243">
        <v>0.65</v>
      </c>
      <c r="D243">
        <v>55.17</v>
      </c>
      <c r="E243">
        <v>51.29</v>
      </c>
      <c r="F243">
        <v>48.94</v>
      </c>
      <c r="G243">
        <v>57.5</v>
      </c>
      <c r="I243">
        <f t="shared" si="18"/>
        <v>3.3228037859614896</v>
      </c>
    </row>
    <row r="244" spans="1:9" x14ac:dyDescent="0.75">
      <c r="A244" s="1">
        <v>24</v>
      </c>
      <c r="B244">
        <v>50</v>
      </c>
      <c r="C244">
        <v>0.85</v>
      </c>
      <c r="D244">
        <v>57.16</v>
      </c>
      <c r="E244">
        <v>51.55</v>
      </c>
      <c r="F244">
        <v>50.98</v>
      </c>
      <c r="G244">
        <v>57.82</v>
      </c>
      <c r="I244">
        <f t="shared" si="18"/>
        <v>3.1277338042103273</v>
      </c>
    </row>
    <row r="245" spans="1:9" x14ac:dyDescent="0.75">
      <c r="A245" s="1">
        <v>25</v>
      </c>
      <c r="B245">
        <v>100</v>
      </c>
      <c r="C245">
        <v>0</v>
      </c>
      <c r="D245">
        <v>61.79</v>
      </c>
      <c r="E245">
        <v>48.32</v>
      </c>
      <c r="F245">
        <v>45.16</v>
      </c>
      <c r="G245">
        <v>62.17</v>
      </c>
      <c r="I245">
        <f t="shared" si="18"/>
        <v>7.7026391581068063</v>
      </c>
    </row>
    <row r="246" spans="1:9" x14ac:dyDescent="0.75">
      <c r="A246" s="1">
        <v>26</v>
      </c>
      <c r="B246">
        <v>100</v>
      </c>
      <c r="C246">
        <v>0.2</v>
      </c>
      <c r="D246">
        <v>61.76</v>
      </c>
      <c r="E246">
        <v>50.46</v>
      </c>
      <c r="F246">
        <v>47.91</v>
      </c>
      <c r="G246">
        <v>59.49</v>
      </c>
      <c r="I246">
        <f t="shared" si="18"/>
        <v>5.8459665582348448</v>
      </c>
    </row>
    <row r="247" spans="1:9" x14ac:dyDescent="0.75">
      <c r="A247" s="1">
        <v>27</v>
      </c>
      <c r="B247">
        <v>100</v>
      </c>
      <c r="C247">
        <v>0.45</v>
      </c>
      <c r="D247">
        <v>62.07</v>
      </c>
      <c r="E247">
        <v>50.71</v>
      </c>
      <c r="F247">
        <v>47.51</v>
      </c>
      <c r="G247">
        <v>63.31</v>
      </c>
      <c r="I247">
        <f t="shared" si="18"/>
        <v>6.8975575387234125</v>
      </c>
    </row>
    <row r="248" spans="1:9" x14ac:dyDescent="0.75">
      <c r="A248" s="1">
        <v>28</v>
      </c>
      <c r="B248">
        <v>100</v>
      </c>
      <c r="C248">
        <v>0.65</v>
      </c>
      <c r="D248">
        <v>63.63</v>
      </c>
      <c r="E248">
        <v>49.9</v>
      </c>
      <c r="F248">
        <v>50.51</v>
      </c>
      <c r="G248">
        <v>61.09</v>
      </c>
      <c r="I248">
        <f t="shared" si="18"/>
        <v>6.1472732776411156</v>
      </c>
    </row>
    <row r="249" spans="1:9" x14ac:dyDescent="0.75">
      <c r="A249" s="1">
        <v>29</v>
      </c>
      <c r="B249">
        <v>100</v>
      </c>
      <c r="C249">
        <v>0.85</v>
      </c>
      <c r="D249">
        <v>60.22</v>
      </c>
      <c r="E249">
        <v>51.82</v>
      </c>
      <c r="F249">
        <v>49.24</v>
      </c>
      <c r="G249">
        <v>59.9</v>
      </c>
      <c r="I249">
        <f t="shared" si="18"/>
        <v>4.8528419508572487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49"/>
  <sheetViews>
    <sheetView workbookViewId="0">
      <selection activeCell="C31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98.7</v>
      </c>
      <c r="E4">
        <v>99.2</v>
      </c>
      <c r="F4">
        <v>63.6</v>
      </c>
      <c r="G4">
        <v>100</v>
      </c>
    </row>
    <row r="5" spans="1:7" x14ac:dyDescent="0.75">
      <c r="A5" s="1">
        <v>1</v>
      </c>
      <c r="B5">
        <v>2</v>
      </c>
      <c r="C5">
        <v>0.2</v>
      </c>
      <c r="D5">
        <v>98.9</v>
      </c>
      <c r="E5">
        <v>99.4</v>
      </c>
      <c r="F5">
        <v>77.2</v>
      </c>
      <c r="G5">
        <v>100</v>
      </c>
    </row>
    <row r="6" spans="1:7" x14ac:dyDescent="0.75">
      <c r="A6" s="1">
        <v>2</v>
      </c>
      <c r="B6">
        <v>2</v>
      </c>
      <c r="C6">
        <v>0.45</v>
      </c>
      <c r="D6">
        <v>98.1</v>
      </c>
      <c r="E6">
        <v>96.7</v>
      </c>
      <c r="F6">
        <v>44.1</v>
      </c>
      <c r="G6">
        <v>100</v>
      </c>
    </row>
    <row r="7" spans="1:7" x14ac:dyDescent="0.75">
      <c r="A7" s="1">
        <v>3</v>
      </c>
      <c r="B7">
        <v>2</v>
      </c>
      <c r="C7">
        <v>0.65</v>
      </c>
      <c r="D7">
        <v>98.4</v>
      </c>
      <c r="E7">
        <v>96.5</v>
      </c>
      <c r="F7">
        <v>61.3</v>
      </c>
      <c r="G7">
        <v>100</v>
      </c>
    </row>
    <row r="8" spans="1:7" x14ac:dyDescent="0.75">
      <c r="A8" s="1">
        <v>4</v>
      </c>
      <c r="B8">
        <v>2</v>
      </c>
      <c r="C8">
        <v>0.85</v>
      </c>
      <c r="D8">
        <v>97</v>
      </c>
      <c r="E8">
        <v>98.7</v>
      </c>
      <c r="F8">
        <v>56</v>
      </c>
      <c r="G8">
        <v>100</v>
      </c>
    </row>
    <row r="9" spans="1:7" x14ac:dyDescent="0.75">
      <c r="A9" s="1">
        <v>5</v>
      </c>
      <c r="B9">
        <v>5</v>
      </c>
      <c r="C9">
        <v>0</v>
      </c>
      <c r="D9">
        <v>1.3</v>
      </c>
      <c r="E9">
        <v>48</v>
      </c>
      <c r="F9">
        <v>1.4</v>
      </c>
      <c r="G9">
        <v>0.9</v>
      </c>
    </row>
    <row r="10" spans="1:7" x14ac:dyDescent="0.75">
      <c r="A10" s="1">
        <v>6</v>
      </c>
      <c r="B10">
        <v>5</v>
      </c>
      <c r="C10">
        <v>0.2</v>
      </c>
      <c r="D10">
        <v>2</v>
      </c>
      <c r="E10">
        <v>58.3</v>
      </c>
      <c r="F10">
        <v>1.9</v>
      </c>
      <c r="G10">
        <v>0.3</v>
      </c>
    </row>
    <row r="11" spans="1:7" x14ac:dyDescent="0.75">
      <c r="A11" s="1">
        <v>7</v>
      </c>
      <c r="B11">
        <v>5</v>
      </c>
      <c r="C11">
        <v>0.45</v>
      </c>
      <c r="D11">
        <v>1</v>
      </c>
      <c r="E11">
        <v>60.5</v>
      </c>
      <c r="F11">
        <v>1.1000000000000001</v>
      </c>
      <c r="G11">
        <v>0.5</v>
      </c>
    </row>
    <row r="12" spans="1:7" x14ac:dyDescent="0.75">
      <c r="A12" s="1">
        <v>8</v>
      </c>
      <c r="B12">
        <v>5</v>
      </c>
      <c r="C12">
        <v>0.65</v>
      </c>
      <c r="D12">
        <v>1.8</v>
      </c>
      <c r="E12">
        <v>57.4</v>
      </c>
      <c r="F12">
        <v>1.7</v>
      </c>
      <c r="G12">
        <v>0.5</v>
      </c>
    </row>
    <row r="13" spans="1:7" x14ac:dyDescent="0.75">
      <c r="A13" s="1">
        <v>9</v>
      </c>
      <c r="B13">
        <v>5</v>
      </c>
      <c r="C13">
        <v>0.85</v>
      </c>
      <c r="D13">
        <v>1.8</v>
      </c>
      <c r="E13">
        <v>38.5</v>
      </c>
      <c r="F13">
        <v>1</v>
      </c>
      <c r="G13">
        <v>0.9</v>
      </c>
    </row>
    <row r="14" spans="1:7" x14ac:dyDescent="0.75">
      <c r="A14" s="1">
        <v>10</v>
      </c>
      <c r="B14">
        <v>10</v>
      </c>
      <c r="C14">
        <v>0</v>
      </c>
      <c r="D14">
        <v>0</v>
      </c>
      <c r="E14">
        <v>8.1</v>
      </c>
      <c r="F14">
        <v>0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0</v>
      </c>
      <c r="E15">
        <v>8.1999999999999993</v>
      </c>
      <c r="F15">
        <v>0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0</v>
      </c>
      <c r="E16">
        <v>10.5</v>
      </c>
      <c r="F16">
        <v>0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0</v>
      </c>
      <c r="E17">
        <v>13.1</v>
      </c>
      <c r="F17">
        <v>0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0</v>
      </c>
      <c r="E18">
        <v>9</v>
      </c>
      <c r="F18">
        <v>0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0</v>
      </c>
      <c r="E19">
        <v>1.5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0</v>
      </c>
      <c r="E20">
        <v>3.2</v>
      </c>
      <c r="F20">
        <v>0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0</v>
      </c>
      <c r="E21">
        <v>4.0999999999999996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0</v>
      </c>
      <c r="E22">
        <v>3.7</v>
      </c>
      <c r="F22">
        <v>0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0</v>
      </c>
      <c r="E23">
        <v>5.0999999999999996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1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0.9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1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0.3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0</v>
      </c>
      <c r="E28">
        <v>0.7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0.2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0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0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0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0</v>
      </c>
      <c r="F33">
        <v>0</v>
      </c>
      <c r="G33">
        <v>0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1</v>
      </c>
      <c r="E40">
        <v>1.2</v>
      </c>
      <c r="F40">
        <v>0.9</v>
      </c>
      <c r="G40">
        <v>1.2</v>
      </c>
    </row>
    <row r="41" spans="1:7" x14ac:dyDescent="0.75">
      <c r="A41" s="1">
        <v>1</v>
      </c>
      <c r="B41">
        <v>0</v>
      </c>
      <c r="C41">
        <v>0.2</v>
      </c>
      <c r="D41">
        <v>0.6</v>
      </c>
      <c r="E41">
        <v>0.7</v>
      </c>
      <c r="F41">
        <v>1.1000000000000001</v>
      </c>
      <c r="G41">
        <v>1</v>
      </c>
    </row>
    <row r="42" spans="1:7" x14ac:dyDescent="0.75">
      <c r="A42" s="1">
        <v>2</v>
      </c>
      <c r="B42">
        <v>0</v>
      </c>
      <c r="C42">
        <v>0.45</v>
      </c>
      <c r="D42">
        <v>0.7</v>
      </c>
      <c r="E42">
        <v>0.7</v>
      </c>
      <c r="F42">
        <v>1</v>
      </c>
      <c r="G42">
        <v>0.9</v>
      </c>
    </row>
    <row r="43" spans="1:7" x14ac:dyDescent="0.75">
      <c r="A43" s="1">
        <v>3</v>
      </c>
      <c r="B43">
        <v>0</v>
      </c>
      <c r="C43">
        <v>0.65</v>
      </c>
      <c r="D43">
        <v>1.2</v>
      </c>
      <c r="E43">
        <v>0.6</v>
      </c>
      <c r="F43">
        <v>1.6</v>
      </c>
      <c r="G43">
        <v>1.1000000000000001</v>
      </c>
    </row>
    <row r="44" spans="1:7" x14ac:dyDescent="0.75">
      <c r="A44" s="1">
        <v>4</v>
      </c>
      <c r="B44">
        <v>0</v>
      </c>
      <c r="C44">
        <v>0.85</v>
      </c>
      <c r="D44">
        <v>1.8</v>
      </c>
      <c r="E44">
        <v>1.2</v>
      </c>
      <c r="F44">
        <v>1.6</v>
      </c>
      <c r="G44">
        <v>1.3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0</v>
      </c>
      <c r="E77">
        <v>0</v>
      </c>
      <c r="F77">
        <v>0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0</v>
      </c>
      <c r="E78">
        <v>0</v>
      </c>
      <c r="F78">
        <v>0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0</v>
      </c>
      <c r="E79">
        <v>0</v>
      </c>
      <c r="F79">
        <v>0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0</v>
      </c>
      <c r="E80">
        <v>0</v>
      </c>
      <c r="F80">
        <v>0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1.1000000000000001</v>
      </c>
      <c r="E117">
        <v>49.6</v>
      </c>
      <c r="F117">
        <v>0.1</v>
      </c>
      <c r="G117">
        <v>0.3</v>
      </c>
    </row>
    <row r="118" spans="1:7" x14ac:dyDescent="0.75">
      <c r="A118" s="1">
        <v>6</v>
      </c>
      <c r="B118">
        <v>5</v>
      </c>
      <c r="C118">
        <v>0.2</v>
      </c>
      <c r="D118">
        <v>0</v>
      </c>
      <c r="E118">
        <v>48</v>
      </c>
      <c r="F118">
        <v>0.2</v>
      </c>
      <c r="G118">
        <v>0.1</v>
      </c>
    </row>
    <row r="119" spans="1:7" x14ac:dyDescent="0.75">
      <c r="A119" s="1">
        <v>7</v>
      </c>
      <c r="B119">
        <v>5</v>
      </c>
      <c r="C119">
        <v>0.45</v>
      </c>
      <c r="D119">
        <v>0.7</v>
      </c>
      <c r="E119">
        <v>45.7</v>
      </c>
      <c r="F119">
        <v>0.2</v>
      </c>
      <c r="G119">
        <v>0.2</v>
      </c>
    </row>
    <row r="120" spans="1:7" x14ac:dyDescent="0.75">
      <c r="A120" s="1">
        <v>8</v>
      </c>
      <c r="B120">
        <v>5</v>
      </c>
      <c r="C120">
        <v>0.65</v>
      </c>
      <c r="D120">
        <v>0.3</v>
      </c>
      <c r="E120">
        <v>48.4</v>
      </c>
      <c r="F120">
        <v>0</v>
      </c>
      <c r="G120">
        <v>0.2</v>
      </c>
    </row>
    <row r="121" spans="1:7" x14ac:dyDescent="0.75">
      <c r="A121" s="1">
        <v>9</v>
      </c>
      <c r="B121">
        <v>5</v>
      </c>
      <c r="C121">
        <v>0.85</v>
      </c>
      <c r="D121">
        <v>0.5</v>
      </c>
      <c r="E121">
        <v>47.5</v>
      </c>
      <c r="F121">
        <v>0.4</v>
      </c>
      <c r="G121">
        <v>0</v>
      </c>
    </row>
    <row r="122" spans="1:7" x14ac:dyDescent="0.75">
      <c r="A122" s="1">
        <v>10</v>
      </c>
      <c r="B122">
        <v>10</v>
      </c>
      <c r="C122">
        <v>0</v>
      </c>
      <c r="D122">
        <v>0</v>
      </c>
      <c r="E122">
        <v>14</v>
      </c>
      <c r="F122">
        <v>0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0</v>
      </c>
      <c r="E123">
        <v>12.6</v>
      </c>
      <c r="F123">
        <v>0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0</v>
      </c>
      <c r="E124">
        <v>16.3</v>
      </c>
      <c r="F124">
        <v>0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0</v>
      </c>
      <c r="E125">
        <v>19.5</v>
      </c>
      <c r="F125">
        <v>0</v>
      </c>
      <c r="G125">
        <v>0</v>
      </c>
    </row>
    <row r="126" spans="1:7" x14ac:dyDescent="0.75">
      <c r="A126" s="1">
        <v>14</v>
      </c>
      <c r="B126">
        <v>10</v>
      </c>
      <c r="C126">
        <v>0.85</v>
      </c>
      <c r="D126">
        <v>0</v>
      </c>
      <c r="E126">
        <v>17.100000000000001</v>
      </c>
      <c r="F126">
        <v>0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2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3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3.8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3.4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</v>
      </c>
      <c r="E131">
        <v>2.7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0.4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0.2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0.3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0.4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0.3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0.1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0.1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0</v>
      </c>
      <c r="F141">
        <v>0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0.1</v>
      </c>
      <c r="E148">
        <v>100</v>
      </c>
      <c r="F148">
        <v>1.2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0.1</v>
      </c>
      <c r="E149">
        <v>100</v>
      </c>
      <c r="F149">
        <v>1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0.2</v>
      </c>
      <c r="E150">
        <v>100</v>
      </c>
      <c r="F150">
        <v>1.5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0.1</v>
      </c>
      <c r="E151">
        <v>100</v>
      </c>
      <c r="F151">
        <v>3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0.1</v>
      </c>
      <c r="E152">
        <v>100</v>
      </c>
      <c r="F152">
        <v>3.3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29.8</v>
      </c>
      <c r="E184">
        <v>27.8</v>
      </c>
      <c r="F184">
        <v>27.5</v>
      </c>
      <c r="G184">
        <v>27.3</v>
      </c>
    </row>
    <row r="185" spans="1:7" x14ac:dyDescent="0.75">
      <c r="A185" s="1">
        <v>1</v>
      </c>
      <c r="B185">
        <v>0</v>
      </c>
      <c r="C185">
        <v>0.2</v>
      </c>
      <c r="D185">
        <v>35.299999999999997</v>
      </c>
      <c r="E185">
        <v>35.299999999999997</v>
      </c>
      <c r="F185">
        <v>33.4</v>
      </c>
      <c r="G185">
        <v>32.9</v>
      </c>
    </row>
    <row r="186" spans="1:7" x14ac:dyDescent="0.75">
      <c r="A186" s="1">
        <v>2</v>
      </c>
      <c r="B186">
        <v>0</v>
      </c>
      <c r="C186">
        <v>0.45</v>
      </c>
      <c r="D186">
        <v>42.1</v>
      </c>
      <c r="E186">
        <v>40.4</v>
      </c>
      <c r="F186">
        <v>42.1</v>
      </c>
      <c r="G186">
        <v>34.799999999999997</v>
      </c>
    </row>
    <row r="187" spans="1:7" x14ac:dyDescent="0.75">
      <c r="A187" s="1">
        <v>3</v>
      </c>
      <c r="B187">
        <v>0</v>
      </c>
      <c r="C187">
        <v>0.65</v>
      </c>
      <c r="D187">
        <v>46.2</v>
      </c>
      <c r="E187">
        <v>44.5</v>
      </c>
      <c r="F187">
        <v>43</v>
      </c>
      <c r="G187">
        <v>36.200000000000003</v>
      </c>
    </row>
    <row r="188" spans="1:7" x14ac:dyDescent="0.75">
      <c r="A188" s="1">
        <v>4</v>
      </c>
      <c r="B188">
        <v>0</v>
      </c>
      <c r="C188">
        <v>0.85</v>
      </c>
      <c r="D188">
        <v>50.1</v>
      </c>
      <c r="E188">
        <v>47.7</v>
      </c>
      <c r="F188">
        <v>44.9</v>
      </c>
      <c r="G188">
        <v>40.6</v>
      </c>
    </row>
    <row r="189" spans="1:7" x14ac:dyDescent="0.75">
      <c r="A189" s="1">
        <v>5</v>
      </c>
      <c r="B189">
        <v>5</v>
      </c>
      <c r="C189">
        <v>0</v>
      </c>
      <c r="D189">
        <v>3</v>
      </c>
      <c r="E189">
        <v>3.3</v>
      </c>
      <c r="F189">
        <v>3.2</v>
      </c>
      <c r="G189">
        <v>3.5</v>
      </c>
    </row>
    <row r="190" spans="1:7" x14ac:dyDescent="0.75">
      <c r="A190" s="1">
        <v>6</v>
      </c>
      <c r="B190">
        <v>5</v>
      </c>
      <c r="C190">
        <v>0.2</v>
      </c>
      <c r="D190">
        <v>4.9000000000000004</v>
      </c>
      <c r="E190">
        <v>4.8</v>
      </c>
      <c r="F190">
        <v>5.0999999999999996</v>
      </c>
      <c r="G190">
        <v>3.6</v>
      </c>
    </row>
    <row r="191" spans="1:7" x14ac:dyDescent="0.75">
      <c r="A191" s="1">
        <v>7</v>
      </c>
      <c r="B191">
        <v>5</v>
      </c>
      <c r="C191">
        <v>0.45</v>
      </c>
      <c r="D191">
        <v>5.0999999999999996</v>
      </c>
      <c r="E191">
        <v>4.7</v>
      </c>
      <c r="F191">
        <v>4.4000000000000004</v>
      </c>
      <c r="G191">
        <v>4.3</v>
      </c>
    </row>
    <row r="192" spans="1:7" x14ac:dyDescent="0.75">
      <c r="A192" s="1">
        <v>8</v>
      </c>
      <c r="B192">
        <v>5</v>
      </c>
      <c r="C192">
        <v>0.65</v>
      </c>
      <c r="D192">
        <v>7</v>
      </c>
      <c r="E192">
        <v>6.7</v>
      </c>
      <c r="F192">
        <v>6.4</v>
      </c>
      <c r="G192">
        <v>6.7</v>
      </c>
    </row>
    <row r="193" spans="1:7" x14ac:dyDescent="0.75">
      <c r="A193" s="1">
        <v>9</v>
      </c>
      <c r="B193">
        <v>5</v>
      </c>
      <c r="C193">
        <v>0.85</v>
      </c>
      <c r="D193">
        <v>9</v>
      </c>
      <c r="E193">
        <v>10.1</v>
      </c>
      <c r="F193">
        <v>8.6999999999999993</v>
      </c>
      <c r="G193">
        <v>9</v>
      </c>
    </row>
    <row r="194" spans="1:7" x14ac:dyDescent="0.75">
      <c r="A194" s="1">
        <v>10</v>
      </c>
      <c r="B194">
        <v>10</v>
      </c>
      <c r="C194">
        <v>0</v>
      </c>
      <c r="D194">
        <v>3</v>
      </c>
      <c r="E194">
        <v>2.2999999999999998</v>
      </c>
      <c r="F194">
        <v>3.3</v>
      </c>
      <c r="G194">
        <v>3.4</v>
      </c>
    </row>
    <row r="195" spans="1:7" x14ac:dyDescent="0.75">
      <c r="A195" s="1">
        <v>11</v>
      </c>
      <c r="B195">
        <v>10</v>
      </c>
      <c r="C195">
        <v>0.2</v>
      </c>
      <c r="D195">
        <v>5.9</v>
      </c>
      <c r="E195">
        <v>3.8</v>
      </c>
      <c r="F195">
        <v>5.3</v>
      </c>
      <c r="G195">
        <v>4.9000000000000004</v>
      </c>
    </row>
    <row r="196" spans="1:7" x14ac:dyDescent="0.75">
      <c r="A196" s="1">
        <v>12</v>
      </c>
      <c r="B196">
        <v>10</v>
      </c>
      <c r="C196">
        <v>0.45</v>
      </c>
      <c r="D196">
        <v>4.5999999999999996</v>
      </c>
      <c r="E196">
        <v>3.8</v>
      </c>
      <c r="F196">
        <v>4.7</v>
      </c>
      <c r="G196">
        <v>4.5</v>
      </c>
    </row>
    <row r="197" spans="1:7" x14ac:dyDescent="0.75">
      <c r="A197" s="1">
        <v>13</v>
      </c>
      <c r="B197">
        <v>10</v>
      </c>
      <c r="C197">
        <v>0.65</v>
      </c>
      <c r="D197">
        <v>6.7</v>
      </c>
      <c r="E197">
        <v>5.2</v>
      </c>
      <c r="F197">
        <v>7.4</v>
      </c>
      <c r="G197">
        <v>6.5</v>
      </c>
    </row>
    <row r="198" spans="1:7" x14ac:dyDescent="0.75">
      <c r="A198" s="1">
        <v>14</v>
      </c>
      <c r="B198">
        <v>10</v>
      </c>
      <c r="C198">
        <v>0.85</v>
      </c>
      <c r="D198">
        <v>9.1999999999999993</v>
      </c>
      <c r="E198">
        <v>6.7</v>
      </c>
      <c r="F198">
        <v>8.6999999999999993</v>
      </c>
      <c r="G198">
        <v>8.3000000000000007</v>
      </c>
    </row>
    <row r="199" spans="1:7" x14ac:dyDescent="0.75">
      <c r="A199" s="1">
        <v>15</v>
      </c>
      <c r="B199">
        <v>20</v>
      </c>
      <c r="C199">
        <v>0</v>
      </c>
      <c r="D199">
        <v>3.9</v>
      </c>
      <c r="E199">
        <v>3.3</v>
      </c>
      <c r="F199">
        <v>3.8</v>
      </c>
      <c r="G199">
        <v>3.5</v>
      </c>
    </row>
    <row r="200" spans="1:7" x14ac:dyDescent="0.75">
      <c r="A200" s="1">
        <v>16</v>
      </c>
      <c r="B200">
        <v>20</v>
      </c>
      <c r="C200">
        <v>0.2</v>
      </c>
      <c r="D200">
        <v>5.2</v>
      </c>
      <c r="E200">
        <v>5.0999999999999996</v>
      </c>
      <c r="F200">
        <v>5.2</v>
      </c>
      <c r="G200">
        <v>4.9000000000000004</v>
      </c>
    </row>
    <row r="201" spans="1:7" x14ac:dyDescent="0.75">
      <c r="A201" s="1">
        <v>17</v>
      </c>
      <c r="B201">
        <v>20</v>
      </c>
      <c r="C201">
        <v>0.45</v>
      </c>
      <c r="D201">
        <v>5.2</v>
      </c>
      <c r="E201">
        <v>4.8</v>
      </c>
      <c r="F201">
        <v>4.5999999999999996</v>
      </c>
      <c r="G201">
        <v>4.8</v>
      </c>
    </row>
    <row r="202" spans="1:7" x14ac:dyDescent="0.75">
      <c r="A202" s="1">
        <v>18</v>
      </c>
      <c r="B202">
        <v>20</v>
      </c>
      <c r="C202">
        <v>0.65</v>
      </c>
      <c r="D202">
        <v>7.1</v>
      </c>
      <c r="E202">
        <v>7.3</v>
      </c>
      <c r="F202">
        <v>7.1</v>
      </c>
      <c r="G202">
        <v>6.6</v>
      </c>
    </row>
    <row r="203" spans="1:7" x14ac:dyDescent="0.75">
      <c r="A203" s="1">
        <v>19</v>
      </c>
      <c r="B203">
        <v>20</v>
      </c>
      <c r="C203">
        <v>0.85</v>
      </c>
      <c r="D203">
        <v>9.8000000000000007</v>
      </c>
      <c r="E203">
        <v>8.4</v>
      </c>
      <c r="F203">
        <v>9.4</v>
      </c>
      <c r="G203">
        <v>9.4</v>
      </c>
    </row>
    <row r="204" spans="1:7" x14ac:dyDescent="0.75">
      <c r="A204" s="1">
        <v>20</v>
      </c>
      <c r="B204">
        <v>50</v>
      </c>
      <c r="C204">
        <v>0</v>
      </c>
      <c r="D204">
        <v>3.6</v>
      </c>
      <c r="E204">
        <v>3.4</v>
      </c>
      <c r="F204">
        <v>3.7</v>
      </c>
      <c r="G204">
        <v>3.8</v>
      </c>
    </row>
    <row r="205" spans="1:7" x14ac:dyDescent="0.75">
      <c r="A205" s="1">
        <v>21</v>
      </c>
      <c r="B205">
        <v>50</v>
      </c>
      <c r="C205">
        <v>0.2</v>
      </c>
      <c r="D205">
        <v>5.9</v>
      </c>
      <c r="E205">
        <v>4.8</v>
      </c>
      <c r="F205">
        <v>5.6</v>
      </c>
      <c r="G205">
        <v>4.8</v>
      </c>
    </row>
    <row r="206" spans="1:7" x14ac:dyDescent="0.75">
      <c r="A206" s="1">
        <v>22</v>
      </c>
      <c r="B206">
        <v>50</v>
      </c>
      <c r="C206">
        <v>0.45</v>
      </c>
      <c r="D206">
        <v>4.7</v>
      </c>
      <c r="E206">
        <v>4.9000000000000004</v>
      </c>
      <c r="F206">
        <v>5.5</v>
      </c>
      <c r="G206">
        <v>4.8</v>
      </c>
    </row>
    <row r="207" spans="1:7" x14ac:dyDescent="0.75">
      <c r="A207" s="1">
        <v>23</v>
      </c>
      <c r="B207">
        <v>50</v>
      </c>
      <c r="C207">
        <v>0.65</v>
      </c>
      <c r="D207">
        <v>7.6</v>
      </c>
      <c r="E207">
        <v>7.2</v>
      </c>
      <c r="F207">
        <v>7</v>
      </c>
      <c r="G207">
        <v>7.8</v>
      </c>
    </row>
    <row r="208" spans="1:7" x14ac:dyDescent="0.75">
      <c r="A208" s="1">
        <v>24</v>
      </c>
      <c r="B208">
        <v>50</v>
      </c>
      <c r="C208">
        <v>0.85</v>
      </c>
      <c r="D208">
        <v>9.9</v>
      </c>
      <c r="E208">
        <v>10.1</v>
      </c>
      <c r="F208">
        <v>8.9</v>
      </c>
      <c r="G208">
        <v>10.199999999999999</v>
      </c>
    </row>
    <row r="209" spans="1:7" x14ac:dyDescent="0.75">
      <c r="A209" s="1">
        <v>25</v>
      </c>
      <c r="B209">
        <v>100</v>
      </c>
      <c r="C209">
        <v>0</v>
      </c>
      <c r="D209">
        <v>3.9</v>
      </c>
      <c r="E209">
        <v>3.4</v>
      </c>
      <c r="F209">
        <v>3.4</v>
      </c>
      <c r="G209">
        <v>3.4</v>
      </c>
    </row>
    <row r="210" spans="1:7" x14ac:dyDescent="0.75">
      <c r="A210" s="1">
        <v>26</v>
      </c>
      <c r="B210">
        <v>100</v>
      </c>
      <c r="C210">
        <v>0.2</v>
      </c>
      <c r="D210">
        <v>6</v>
      </c>
      <c r="E210">
        <v>5</v>
      </c>
      <c r="F210">
        <v>6</v>
      </c>
      <c r="G210">
        <v>5.71</v>
      </c>
    </row>
    <row r="211" spans="1:7" x14ac:dyDescent="0.75">
      <c r="A211" s="1">
        <v>27</v>
      </c>
      <c r="B211">
        <v>100</v>
      </c>
      <c r="C211">
        <v>0.45</v>
      </c>
      <c r="D211">
        <v>4.9000000000000004</v>
      </c>
      <c r="E211">
        <v>4.9000000000000004</v>
      </c>
      <c r="F211">
        <v>5.3</v>
      </c>
      <c r="G211">
        <v>5.2</v>
      </c>
    </row>
    <row r="212" spans="1:7" x14ac:dyDescent="0.75">
      <c r="A212" s="1">
        <v>28</v>
      </c>
      <c r="B212">
        <v>100</v>
      </c>
      <c r="C212">
        <v>0.65</v>
      </c>
      <c r="D212">
        <v>7.3</v>
      </c>
      <c r="E212">
        <v>7</v>
      </c>
      <c r="F212">
        <v>7.2</v>
      </c>
      <c r="G212">
        <v>7.4</v>
      </c>
    </row>
    <row r="213" spans="1:7" x14ac:dyDescent="0.75">
      <c r="A213" s="1">
        <v>29</v>
      </c>
      <c r="B213">
        <v>100</v>
      </c>
      <c r="C213">
        <v>0.85</v>
      </c>
      <c r="D213">
        <v>9.4</v>
      </c>
      <c r="E213">
        <v>9.5</v>
      </c>
      <c r="F213">
        <v>9</v>
      </c>
      <c r="G213">
        <v>9.6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60.3</v>
      </c>
      <c r="E220">
        <v>65.7</v>
      </c>
      <c r="F220">
        <v>64.400000000000006</v>
      </c>
      <c r="G220">
        <v>67.5</v>
      </c>
    </row>
    <row r="221" spans="1:7" x14ac:dyDescent="0.75">
      <c r="A221" s="1">
        <v>1</v>
      </c>
      <c r="B221">
        <v>0</v>
      </c>
      <c r="C221">
        <v>0.2</v>
      </c>
      <c r="D221">
        <v>60.9</v>
      </c>
      <c r="E221">
        <v>60.7</v>
      </c>
      <c r="F221">
        <v>65.599999999999994</v>
      </c>
      <c r="G221">
        <v>67</v>
      </c>
    </row>
    <row r="222" spans="1:7" x14ac:dyDescent="0.75">
      <c r="A222" s="1">
        <v>2</v>
      </c>
      <c r="B222">
        <v>0</v>
      </c>
      <c r="C222">
        <v>0.45</v>
      </c>
      <c r="D222">
        <v>56.8</v>
      </c>
      <c r="E222">
        <v>58.5</v>
      </c>
      <c r="F222">
        <v>60.6</v>
      </c>
      <c r="G222">
        <v>67</v>
      </c>
    </row>
    <row r="223" spans="1:7" x14ac:dyDescent="0.75">
      <c r="A223" s="1">
        <v>3</v>
      </c>
      <c r="B223">
        <v>0</v>
      </c>
      <c r="C223">
        <v>0.65</v>
      </c>
      <c r="D223">
        <v>54.6</v>
      </c>
      <c r="E223">
        <v>54.3</v>
      </c>
      <c r="F223">
        <v>58.2</v>
      </c>
      <c r="G223">
        <v>65.2</v>
      </c>
    </row>
    <row r="224" spans="1:7" x14ac:dyDescent="0.75">
      <c r="A224" s="1">
        <v>4</v>
      </c>
      <c r="B224">
        <v>0</v>
      </c>
      <c r="C224">
        <v>0.85</v>
      </c>
      <c r="D224">
        <v>53.9</v>
      </c>
      <c r="E224">
        <v>56.4</v>
      </c>
      <c r="F224">
        <v>55.9</v>
      </c>
      <c r="G224">
        <v>58.5</v>
      </c>
    </row>
    <row r="225" spans="1:7" x14ac:dyDescent="0.75">
      <c r="A225" s="1">
        <v>5</v>
      </c>
      <c r="B225">
        <v>5</v>
      </c>
      <c r="C225">
        <v>0</v>
      </c>
      <c r="D225">
        <v>27</v>
      </c>
      <c r="E225">
        <v>32</v>
      </c>
      <c r="F225">
        <v>31.4</v>
      </c>
      <c r="G225">
        <v>44.6</v>
      </c>
    </row>
    <row r="226" spans="1:7" x14ac:dyDescent="0.75">
      <c r="A226" s="1">
        <v>6</v>
      </c>
      <c r="B226">
        <v>5</v>
      </c>
      <c r="C226">
        <v>0.2</v>
      </c>
      <c r="D226">
        <v>28.2</v>
      </c>
      <c r="E226">
        <v>32.700000000000003</v>
      </c>
      <c r="F226">
        <v>29.4</v>
      </c>
      <c r="G226">
        <v>42.8</v>
      </c>
    </row>
    <row r="227" spans="1:7" x14ac:dyDescent="0.75">
      <c r="A227" s="1">
        <v>7</v>
      </c>
      <c r="B227">
        <v>5</v>
      </c>
      <c r="C227">
        <v>0.45</v>
      </c>
      <c r="D227">
        <v>32.4</v>
      </c>
      <c r="E227">
        <v>35.799999999999997</v>
      </c>
      <c r="F227">
        <v>37.5</v>
      </c>
      <c r="G227">
        <v>44</v>
      </c>
    </row>
    <row r="228" spans="1:7" x14ac:dyDescent="0.75">
      <c r="A228" s="1">
        <v>8</v>
      </c>
      <c r="B228">
        <v>5</v>
      </c>
      <c r="C228">
        <v>0.65</v>
      </c>
      <c r="D228">
        <v>32.4</v>
      </c>
      <c r="E228">
        <v>35.9</v>
      </c>
      <c r="F228">
        <v>40.1</v>
      </c>
      <c r="G228">
        <v>45.8</v>
      </c>
    </row>
    <row r="229" spans="1:7" x14ac:dyDescent="0.75">
      <c r="A229" s="1">
        <v>9</v>
      </c>
      <c r="B229">
        <v>5</v>
      </c>
      <c r="C229">
        <v>0.85</v>
      </c>
      <c r="D229">
        <v>33.799999999999997</v>
      </c>
      <c r="E229">
        <v>39.1</v>
      </c>
      <c r="F229">
        <v>36.299999999999997</v>
      </c>
      <c r="G229">
        <v>43.2</v>
      </c>
    </row>
    <row r="230" spans="1:7" x14ac:dyDescent="0.75">
      <c r="A230" s="1">
        <v>10</v>
      </c>
      <c r="B230">
        <v>10</v>
      </c>
      <c r="C230">
        <v>0</v>
      </c>
      <c r="D230">
        <v>23.5</v>
      </c>
      <c r="E230">
        <v>21.1</v>
      </c>
      <c r="F230">
        <v>27.2</v>
      </c>
      <c r="G230">
        <v>29</v>
      </c>
    </row>
    <row r="231" spans="1:7" x14ac:dyDescent="0.75">
      <c r="A231" s="1">
        <v>11</v>
      </c>
      <c r="B231">
        <v>10</v>
      </c>
      <c r="C231">
        <v>0.2</v>
      </c>
      <c r="D231">
        <v>26.4</v>
      </c>
      <c r="E231">
        <v>22.5</v>
      </c>
      <c r="F231">
        <v>28.9</v>
      </c>
      <c r="G231">
        <v>29.6</v>
      </c>
    </row>
    <row r="232" spans="1:7" x14ac:dyDescent="0.75">
      <c r="A232" s="1">
        <v>12</v>
      </c>
      <c r="B232">
        <v>10</v>
      </c>
      <c r="C232">
        <v>0.45</v>
      </c>
      <c r="D232">
        <v>27.5</v>
      </c>
      <c r="E232">
        <v>24.5</v>
      </c>
      <c r="F232">
        <v>30</v>
      </c>
      <c r="G232">
        <v>28.5</v>
      </c>
    </row>
    <row r="233" spans="1:7" x14ac:dyDescent="0.75">
      <c r="A233" s="1">
        <v>13</v>
      </c>
      <c r="B233">
        <v>10</v>
      </c>
      <c r="C233">
        <v>0.65</v>
      </c>
      <c r="D233">
        <v>28.9</v>
      </c>
      <c r="E233">
        <v>26.7</v>
      </c>
      <c r="F233">
        <v>29.1</v>
      </c>
      <c r="G233">
        <v>31.1</v>
      </c>
    </row>
    <row r="234" spans="1:7" x14ac:dyDescent="0.75">
      <c r="A234" s="1">
        <v>14</v>
      </c>
      <c r="B234">
        <v>10</v>
      </c>
      <c r="C234">
        <v>0.85</v>
      </c>
      <c r="D234">
        <v>29.7</v>
      </c>
      <c r="E234">
        <v>28.6</v>
      </c>
      <c r="F234">
        <v>32.4</v>
      </c>
      <c r="G234">
        <v>33.799999999999997</v>
      </c>
    </row>
    <row r="235" spans="1:7" x14ac:dyDescent="0.75">
      <c r="A235" s="1">
        <v>15</v>
      </c>
      <c r="B235">
        <v>20</v>
      </c>
      <c r="C235">
        <v>0</v>
      </c>
      <c r="D235">
        <v>21.8</v>
      </c>
      <c r="E235">
        <v>18.899999999999999</v>
      </c>
      <c r="F235">
        <v>19.2</v>
      </c>
      <c r="G235">
        <v>22.1</v>
      </c>
    </row>
    <row r="236" spans="1:7" x14ac:dyDescent="0.75">
      <c r="A236" s="1">
        <v>16</v>
      </c>
      <c r="B236">
        <v>20</v>
      </c>
      <c r="C236">
        <v>0.2</v>
      </c>
      <c r="D236">
        <v>23.2</v>
      </c>
      <c r="E236">
        <v>22.7</v>
      </c>
      <c r="F236">
        <v>22.6</v>
      </c>
      <c r="G236">
        <v>21.7</v>
      </c>
    </row>
    <row r="237" spans="1:7" x14ac:dyDescent="0.75">
      <c r="A237" s="1">
        <v>17</v>
      </c>
      <c r="B237">
        <v>20</v>
      </c>
      <c r="C237">
        <v>0.45</v>
      </c>
      <c r="D237">
        <v>27.2</v>
      </c>
      <c r="E237">
        <v>26</v>
      </c>
      <c r="F237">
        <v>27</v>
      </c>
      <c r="G237">
        <v>22.9</v>
      </c>
    </row>
    <row r="238" spans="1:7" x14ac:dyDescent="0.75">
      <c r="A238" s="1">
        <v>18</v>
      </c>
      <c r="B238">
        <v>20</v>
      </c>
      <c r="C238">
        <v>0.65</v>
      </c>
      <c r="D238">
        <v>28.3</v>
      </c>
      <c r="E238">
        <v>30.4</v>
      </c>
      <c r="F238">
        <v>25.7</v>
      </c>
      <c r="G238">
        <v>26.1</v>
      </c>
    </row>
    <row r="239" spans="1:7" x14ac:dyDescent="0.75">
      <c r="A239" s="1">
        <v>19</v>
      </c>
      <c r="B239">
        <v>20</v>
      </c>
      <c r="C239">
        <v>0.85</v>
      </c>
      <c r="D239">
        <v>31.8</v>
      </c>
      <c r="E239">
        <v>32.5</v>
      </c>
      <c r="F239">
        <v>32.1</v>
      </c>
      <c r="G239">
        <v>27.8</v>
      </c>
    </row>
    <row r="240" spans="1:7" x14ac:dyDescent="0.75">
      <c r="A240" s="1">
        <v>20</v>
      </c>
      <c r="B240">
        <v>50</v>
      </c>
      <c r="C240">
        <v>0</v>
      </c>
      <c r="D240">
        <v>25.2</v>
      </c>
      <c r="E240">
        <v>22.9</v>
      </c>
      <c r="F240">
        <v>19.3</v>
      </c>
      <c r="G240">
        <v>23.02</v>
      </c>
    </row>
    <row r="241" spans="1:7" x14ac:dyDescent="0.75">
      <c r="A241" s="1">
        <v>21</v>
      </c>
      <c r="B241">
        <v>50</v>
      </c>
      <c r="C241">
        <v>0.2</v>
      </c>
      <c r="D241">
        <v>25.3</v>
      </c>
      <c r="E241">
        <v>27.4</v>
      </c>
      <c r="F241">
        <v>23.3</v>
      </c>
      <c r="G241">
        <v>25.9</v>
      </c>
    </row>
    <row r="242" spans="1:7" x14ac:dyDescent="0.75">
      <c r="A242" s="1">
        <v>22</v>
      </c>
      <c r="B242">
        <v>50</v>
      </c>
      <c r="C242">
        <v>0.45</v>
      </c>
      <c r="D242">
        <v>30.9</v>
      </c>
      <c r="E242">
        <v>28.7</v>
      </c>
      <c r="F242">
        <v>26.4</v>
      </c>
      <c r="G242">
        <v>25.2</v>
      </c>
    </row>
    <row r="243" spans="1:7" x14ac:dyDescent="0.75">
      <c r="A243" s="1">
        <v>23</v>
      </c>
      <c r="B243">
        <v>50</v>
      </c>
      <c r="C243">
        <v>0.65</v>
      </c>
      <c r="D243">
        <v>27.6</v>
      </c>
      <c r="E243">
        <v>33.9</v>
      </c>
      <c r="F243">
        <v>27.2</v>
      </c>
      <c r="G243">
        <v>30.23</v>
      </c>
    </row>
    <row r="244" spans="1:7" x14ac:dyDescent="0.75">
      <c r="A244" s="1">
        <v>24</v>
      </c>
      <c r="B244">
        <v>50</v>
      </c>
      <c r="C244">
        <v>0.85</v>
      </c>
      <c r="D244">
        <v>35.200000000000003</v>
      </c>
      <c r="E244">
        <v>37</v>
      </c>
      <c r="F244">
        <v>32.6</v>
      </c>
      <c r="G244">
        <v>34.200000000000003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26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35.200000000000003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35.4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40.9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44.7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3B9C-0C53-42A7-AD9A-1434FB0182F8}">
  <dimension ref="A1:M249"/>
  <sheetViews>
    <sheetView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1.54</v>
      </c>
      <c r="E4">
        <v>0.44</v>
      </c>
      <c r="F4">
        <v>4.3099999999999996</v>
      </c>
      <c r="G4">
        <v>1.35</v>
      </c>
      <c r="I4">
        <f>_xlfn.STDEV.P(D4:G4)</f>
        <v>1.4466685867882805</v>
      </c>
      <c r="J4">
        <v>2</v>
      </c>
      <c r="K4">
        <f>_xlfn.STDEV.P(D4:G8)</f>
        <v>1.3728418517804588</v>
      </c>
      <c r="L4">
        <f>_xlfn.STDEV.P(D4:G4,D9:G9,D14:G14,D19:G19,D24:G24,D29:G29)</f>
        <v>2.9854818846098059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0.9</v>
      </c>
      <c r="E5">
        <v>2.5099999999999998</v>
      </c>
      <c r="F5">
        <v>2.0299999999999998</v>
      </c>
      <c r="G5">
        <v>1.6</v>
      </c>
      <c r="I5">
        <f t="shared" ref="I5:I33" si="0">_xlfn.STDEV.P(D5:G5)</f>
        <v>0.5917347378682446</v>
      </c>
      <c r="J5">
        <v>5</v>
      </c>
      <c r="K5">
        <f>_xlfn.STDEV.P(D9:G13)</f>
        <v>2.0595423642158965</v>
      </c>
      <c r="L5">
        <f>_xlfn.STDEV.P(D5:G5,D10:G10,D15:G15,D20:G20,D25:G25,D30:G30)</f>
        <v>2.8325422608890087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0.43</v>
      </c>
      <c r="E6">
        <v>2.2799999999999998</v>
      </c>
      <c r="F6">
        <v>5.72</v>
      </c>
      <c r="G6">
        <v>0</v>
      </c>
      <c r="I6">
        <f t="shared" si="0"/>
        <v>2.2547436107016687</v>
      </c>
      <c r="J6">
        <v>10</v>
      </c>
      <c r="K6">
        <f>_xlfn.STDEV.P(D14:G18)</f>
        <v>1.0971612233395787</v>
      </c>
      <c r="L6">
        <f t="shared" ref="L6:L8" si="1">_xlfn.STDEV.P(D6:G6,D11:G11,D16:G16,D21:G21,D26:G26,D31:G31)</f>
        <v>2.8819601438662068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2.06</v>
      </c>
      <c r="E7">
        <v>1.2</v>
      </c>
      <c r="F7">
        <v>1.37</v>
      </c>
      <c r="G7">
        <v>0.51</v>
      </c>
      <c r="I7">
        <f t="shared" si="0"/>
        <v>0.55129393248973857</v>
      </c>
      <c r="J7">
        <v>20</v>
      </c>
      <c r="K7">
        <f>_xlfn.STDEV.P(D19:G23)</f>
        <v>1.0147950532003966</v>
      </c>
      <c r="L7">
        <f t="shared" si="1"/>
        <v>2.8391533056627192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0.53</v>
      </c>
      <c r="E8">
        <v>3.02</v>
      </c>
      <c r="F8">
        <v>2.54</v>
      </c>
      <c r="G8">
        <v>0.67</v>
      </c>
      <c r="I8">
        <f t="shared" si="0"/>
        <v>1.1042418213416845</v>
      </c>
      <c r="J8">
        <v>50</v>
      </c>
      <c r="K8">
        <f>_xlfn.STDEV.P(D25:G28)</f>
        <v>2.4229669312642321</v>
      </c>
      <c r="L8">
        <f t="shared" si="1"/>
        <v>2.6034928461587934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6.69</v>
      </c>
      <c r="E9">
        <v>3.63</v>
      </c>
      <c r="F9">
        <v>6.98</v>
      </c>
      <c r="G9">
        <v>6.64</v>
      </c>
      <c r="I9">
        <f t="shared" si="0"/>
        <v>1.3658422310062015</v>
      </c>
      <c r="J9">
        <v>100</v>
      </c>
      <c r="K9">
        <f>_xlfn.STDEV.P(D29:G33)</f>
        <v>2.6259444015439488</v>
      </c>
    </row>
    <row r="10" spans="1:13" x14ac:dyDescent="0.75">
      <c r="A10" s="1">
        <v>6</v>
      </c>
      <c r="B10">
        <v>5</v>
      </c>
      <c r="C10">
        <v>0.2</v>
      </c>
      <c r="D10">
        <v>5.28</v>
      </c>
      <c r="E10">
        <v>1.92</v>
      </c>
      <c r="F10">
        <v>6.58</v>
      </c>
      <c r="G10">
        <v>6.11</v>
      </c>
      <c r="I10">
        <f t="shared" si="0"/>
        <v>1.8227914718913951</v>
      </c>
    </row>
    <row r="11" spans="1:13" x14ac:dyDescent="0.75">
      <c r="A11" s="1">
        <v>7</v>
      </c>
      <c r="B11">
        <v>5</v>
      </c>
      <c r="C11">
        <v>0.45</v>
      </c>
      <c r="D11">
        <v>6.88</v>
      </c>
      <c r="E11">
        <v>3.23</v>
      </c>
      <c r="F11">
        <v>7.02</v>
      </c>
      <c r="G11">
        <v>7.59</v>
      </c>
      <c r="I11">
        <f t="shared" si="0"/>
        <v>1.7238184359148734</v>
      </c>
    </row>
    <row r="12" spans="1:13" x14ac:dyDescent="0.75">
      <c r="A12" s="1">
        <v>8</v>
      </c>
      <c r="B12">
        <v>5</v>
      </c>
      <c r="C12">
        <v>0.65</v>
      </c>
      <c r="D12">
        <v>9.75</v>
      </c>
      <c r="E12">
        <v>3.11</v>
      </c>
      <c r="F12">
        <v>8.8000000000000007</v>
      </c>
      <c r="G12">
        <v>6.61</v>
      </c>
      <c r="I12">
        <f t="shared" si="0"/>
        <v>2.5528648123235986</v>
      </c>
    </row>
    <row r="13" spans="1:13" x14ac:dyDescent="0.75">
      <c r="A13" s="1">
        <v>9</v>
      </c>
      <c r="B13">
        <v>5</v>
      </c>
      <c r="C13">
        <v>0.85</v>
      </c>
      <c r="D13">
        <v>8.1199999999999992</v>
      </c>
      <c r="E13">
        <v>3.06</v>
      </c>
      <c r="F13">
        <v>7.52</v>
      </c>
      <c r="G13">
        <v>7.49</v>
      </c>
      <c r="I13">
        <f t="shared" si="0"/>
        <v>2.0291300475819676</v>
      </c>
    </row>
    <row r="14" spans="1:13" x14ac:dyDescent="0.75">
      <c r="A14" s="1">
        <v>10</v>
      </c>
      <c r="B14">
        <v>10</v>
      </c>
      <c r="C14">
        <v>0</v>
      </c>
      <c r="D14">
        <v>6.83</v>
      </c>
      <c r="E14">
        <v>5.71</v>
      </c>
      <c r="F14">
        <v>8.1199999999999992</v>
      </c>
      <c r="G14">
        <v>5.56</v>
      </c>
      <c r="I14">
        <f t="shared" si="0"/>
        <v>1.0282144717907882</v>
      </c>
    </row>
    <row r="15" spans="1:13" x14ac:dyDescent="0.75">
      <c r="A15" s="1">
        <v>11</v>
      </c>
      <c r="B15">
        <v>10</v>
      </c>
      <c r="C15">
        <v>0.2</v>
      </c>
      <c r="D15">
        <v>4.5999999999999996</v>
      </c>
      <c r="E15">
        <v>5.12</v>
      </c>
      <c r="F15">
        <v>5.97</v>
      </c>
      <c r="G15">
        <v>4.8099999999999996</v>
      </c>
      <c r="I15">
        <f t="shared" si="0"/>
        <v>0.52175185672885682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4.8099999999999996</v>
      </c>
      <c r="E16">
        <v>6.48</v>
      </c>
      <c r="F16">
        <v>5.92</v>
      </c>
      <c r="G16">
        <v>4.6900000000000004</v>
      </c>
      <c r="I16">
        <f t="shared" si="0"/>
        <v>0.75274497673514551</v>
      </c>
      <c r="J16">
        <v>2</v>
      </c>
      <c r="K16">
        <f>AVERAGE(D4:G8)</f>
        <v>1.7504999999999999</v>
      </c>
      <c r="L16">
        <f>AVERAGE(D4:G4,D9:G9,D14:G14,D19:G19,D24:G24,D29:G29)</f>
        <v>6.5725000000000007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4.2699999999999996</v>
      </c>
      <c r="E17">
        <v>4.55</v>
      </c>
      <c r="F17">
        <v>7.04</v>
      </c>
      <c r="G17">
        <v>4.7699999999999996</v>
      </c>
      <c r="I17">
        <f t="shared" si="0"/>
        <v>1.1012124000391563</v>
      </c>
      <c r="J17">
        <v>5</v>
      </c>
      <c r="K17">
        <f>AVERAGE(D9:G13)</f>
        <v>6.1504999999999992</v>
      </c>
      <c r="L17">
        <f t="shared" ref="L17:L20" si="2">AVERAGE(D5:G5,D10:G10,D15:G15,D20:G20,D25:G25,D30:G30)</f>
        <v>5.8270833333333334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3.96</v>
      </c>
      <c r="E18">
        <v>5.12</v>
      </c>
      <c r="F18">
        <v>5.59</v>
      </c>
      <c r="G18">
        <v>3.51</v>
      </c>
      <c r="I18">
        <f t="shared" si="0"/>
        <v>0.8420362224987693</v>
      </c>
      <c r="J18">
        <v>10</v>
      </c>
      <c r="K18">
        <f>AVERAGE(D14:G18)</f>
        <v>5.3714999999999993</v>
      </c>
      <c r="L18">
        <f t="shared" si="2"/>
        <v>5.9412500000000001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7.38</v>
      </c>
      <c r="E19">
        <v>6.58</v>
      </c>
      <c r="F19">
        <v>6.63</v>
      </c>
      <c r="G19">
        <v>5.65</v>
      </c>
      <c r="I19">
        <f t="shared" si="0"/>
        <v>0.61355521348938091</v>
      </c>
      <c r="J19">
        <v>20</v>
      </c>
      <c r="K19">
        <f>AVERAGE(D19:G23)</f>
        <v>5.8190000000000008</v>
      </c>
      <c r="L19">
        <f t="shared" si="2"/>
        <v>5.6579166666666678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6.43</v>
      </c>
      <c r="E20">
        <v>6.34</v>
      </c>
      <c r="F20">
        <v>6.4</v>
      </c>
      <c r="G20">
        <v>5.37</v>
      </c>
      <c r="I20">
        <f t="shared" si="0"/>
        <v>0.44286002303210881</v>
      </c>
      <c r="J20">
        <v>50</v>
      </c>
      <c r="K20">
        <f>AVERAGE(D24:G28)</f>
        <v>6.8870000000000005</v>
      </c>
      <c r="L20">
        <f t="shared" si="2"/>
        <v>5.0799999999999992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6.53</v>
      </c>
      <c r="E21">
        <v>5.92</v>
      </c>
      <c r="F21">
        <v>6.45</v>
      </c>
      <c r="G21">
        <v>5.31</v>
      </c>
      <c r="I21">
        <f t="shared" si="0"/>
        <v>0.48858852831395894</v>
      </c>
      <c r="J21">
        <v>100</v>
      </c>
      <c r="K21">
        <f>AVERAGE(D29:G33)</f>
        <v>8.9160000000000004</v>
      </c>
    </row>
    <row r="22" spans="1:13" x14ac:dyDescent="0.75">
      <c r="A22" s="1">
        <v>18</v>
      </c>
      <c r="B22">
        <v>20</v>
      </c>
      <c r="C22">
        <v>0.65</v>
      </c>
      <c r="D22">
        <v>7.24</v>
      </c>
      <c r="E22">
        <v>4.01</v>
      </c>
      <c r="F22">
        <v>6.73</v>
      </c>
      <c r="G22">
        <v>5.36</v>
      </c>
      <c r="I22">
        <f t="shared" si="0"/>
        <v>1.2581037318122856</v>
      </c>
    </row>
    <row r="23" spans="1:13" x14ac:dyDescent="0.75">
      <c r="A23" s="1">
        <v>19</v>
      </c>
      <c r="B23">
        <v>20</v>
      </c>
      <c r="C23">
        <v>0.85</v>
      </c>
      <c r="D23">
        <v>4.7</v>
      </c>
      <c r="E23">
        <v>3.55</v>
      </c>
      <c r="F23">
        <v>4.66</v>
      </c>
      <c r="G23">
        <v>5.14</v>
      </c>
      <c r="I23">
        <f t="shared" si="0"/>
        <v>0.5867441946879387</v>
      </c>
    </row>
    <row r="24" spans="1:13" x14ac:dyDescent="0.75">
      <c r="A24" s="1">
        <v>20</v>
      </c>
      <c r="B24">
        <v>50</v>
      </c>
      <c r="C24">
        <v>0</v>
      </c>
      <c r="D24">
        <v>7.12</v>
      </c>
      <c r="E24">
        <v>12.85</v>
      </c>
      <c r="F24">
        <v>7.03</v>
      </c>
      <c r="G24">
        <v>7.34</v>
      </c>
      <c r="I24">
        <f t="shared" si="0"/>
        <v>2.4649797159408817</v>
      </c>
    </row>
    <row r="25" spans="1:13" x14ac:dyDescent="0.75">
      <c r="A25" s="1">
        <v>21</v>
      </c>
      <c r="B25">
        <v>50</v>
      </c>
      <c r="C25">
        <v>0.2</v>
      </c>
      <c r="D25">
        <v>5.97</v>
      </c>
      <c r="E25">
        <v>12.14</v>
      </c>
      <c r="F25">
        <v>6.26</v>
      </c>
      <c r="G25">
        <v>6.1</v>
      </c>
      <c r="I25">
        <f t="shared" si="0"/>
        <v>2.6130860586670308</v>
      </c>
    </row>
    <row r="26" spans="1:13" x14ac:dyDescent="0.75">
      <c r="A26" s="1">
        <v>22</v>
      </c>
      <c r="B26">
        <v>50</v>
      </c>
      <c r="C26">
        <v>0.45</v>
      </c>
      <c r="D26">
        <v>4.38</v>
      </c>
      <c r="E26">
        <v>11.51</v>
      </c>
      <c r="F26">
        <v>5.12</v>
      </c>
      <c r="G26">
        <v>4.62</v>
      </c>
      <c r="I26">
        <f t="shared" si="0"/>
        <v>2.95800080290726</v>
      </c>
    </row>
    <row r="27" spans="1:13" x14ac:dyDescent="0.75">
      <c r="A27" s="1">
        <v>23</v>
      </c>
      <c r="B27">
        <v>50</v>
      </c>
      <c r="C27">
        <v>0.65</v>
      </c>
      <c r="D27">
        <v>4.79</v>
      </c>
      <c r="E27">
        <v>9.27</v>
      </c>
      <c r="F27">
        <v>4.95</v>
      </c>
      <c r="G27">
        <v>5.94</v>
      </c>
      <c r="I27">
        <f t="shared" si="0"/>
        <v>1.8053721915438934</v>
      </c>
    </row>
    <row r="28" spans="1:13" x14ac:dyDescent="0.75">
      <c r="A28" s="1">
        <v>24</v>
      </c>
      <c r="B28">
        <v>50</v>
      </c>
      <c r="C28">
        <v>0.85</v>
      </c>
      <c r="D28">
        <v>4.3499999999999996</v>
      </c>
      <c r="E28">
        <v>8.15</v>
      </c>
      <c r="F28">
        <v>4.22</v>
      </c>
      <c r="G28">
        <v>5.63</v>
      </c>
      <c r="I28">
        <f t="shared" si="0"/>
        <v>1.5787396080418095</v>
      </c>
    </row>
    <row r="29" spans="1:13" x14ac:dyDescent="0.75">
      <c r="A29" s="1">
        <v>25</v>
      </c>
      <c r="B29">
        <v>100</v>
      </c>
      <c r="C29">
        <v>0</v>
      </c>
      <c r="D29">
        <v>7.92</v>
      </c>
      <c r="E29">
        <v>13.6</v>
      </c>
      <c r="F29">
        <v>8.1199999999999992</v>
      </c>
      <c r="G29">
        <v>9.7200000000000006</v>
      </c>
      <c r="I29">
        <f t="shared" si="0"/>
        <v>2.2801754318472964</v>
      </c>
    </row>
    <row r="30" spans="1:13" x14ac:dyDescent="0.75">
      <c r="A30" s="1">
        <v>26</v>
      </c>
      <c r="B30">
        <v>100</v>
      </c>
      <c r="C30">
        <v>0.2</v>
      </c>
      <c r="D30">
        <v>8.73</v>
      </c>
      <c r="E30">
        <v>12.54</v>
      </c>
      <c r="F30">
        <v>8.73</v>
      </c>
      <c r="G30">
        <v>7.41</v>
      </c>
      <c r="I30">
        <f t="shared" si="0"/>
        <v>1.9175814845789487</v>
      </c>
    </row>
    <row r="31" spans="1:13" x14ac:dyDescent="0.75">
      <c r="A31" s="1">
        <v>27</v>
      </c>
      <c r="B31">
        <v>100</v>
      </c>
      <c r="C31">
        <v>0.45</v>
      </c>
      <c r="D31">
        <v>8.1999999999999993</v>
      </c>
      <c r="E31">
        <v>13.22</v>
      </c>
      <c r="F31">
        <v>8.5500000000000007</v>
      </c>
      <c r="G31">
        <v>7.73</v>
      </c>
      <c r="I31">
        <f t="shared" si="0"/>
        <v>2.2102771319452215</v>
      </c>
    </row>
    <row r="32" spans="1:13" x14ac:dyDescent="0.75">
      <c r="A32" s="1">
        <v>28</v>
      </c>
      <c r="B32">
        <v>100</v>
      </c>
      <c r="C32">
        <v>0.65</v>
      </c>
      <c r="D32">
        <v>6.93</v>
      </c>
      <c r="E32">
        <v>12.71</v>
      </c>
      <c r="F32">
        <v>7.44</v>
      </c>
      <c r="G32">
        <v>6.38</v>
      </c>
      <c r="I32">
        <f t="shared" si="0"/>
        <v>2.5364394335367084</v>
      </c>
    </row>
    <row r="33" spans="1:13" x14ac:dyDescent="0.75">
      <c r="A33" s="1">
        <v>29</v>
      </c>
      <c r="B33">
        <v>100</v>
      </c>
      <c r="C33">
        <v>0.85</v>
      </c>
      <c r="D33">
        <v>5.74</v>
      </c>
      <c r="E33">
        <v>13.29</v>
      </c>
      <c r="F33">
        <v>5.16</v>
      </c>
      <c r="G33">
        <v>6.2</v>
      </c>
      <c r="I33">
        <f t="shared" si="0"/>
        <v>3.3071617362929193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17.28</v>
      </c>
      <c r="E40">
        <v>13.78</v>
      </c>
      <c r="F40">
        <v>16.850000000000001</v>
      </c>
      <c r="G40">
        <v>13.16</v>
      </c>
      <c r="I40">
        <f>_xlfn.STDEV.P(D40:G40)</f>
        <v>1.8171870432071555</v>
      </c>
      <c r="J40">
        <v>2</v>
      </c>
      <c r="K40">
        <f>_xlfn.STDEV.P(D40:G44)</f>
        <v>3.7113426142031081</v>
      </c>
      <c r="L40">
        <f>_xlfn.STDEV.P(D40:G40,D45:G45,D50:G50,D55:G55,D60:G60,D65:G65)</f>
        <v>1.7704973700912277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12.85</v>
      </c>
      <c r="E41">
        <v>18.78</v>
      </c>
      <c r="F41">
        <v>22.22</v>
      </c>
      <c r="G41">
        <v>12.77</v>
      </c>
      <c r="I41">
        <f t="shared" ref="I41:I69" si="3">_xlfn.STDEV.P(D41:G41)</f>
        <v>4.0328680861143908</v>
      </c>
      <c r="J41">
        <v>5</v>
      </c>
      <c r="K41">
        <f>_xlfn.STDEV.P(D45:G49)</f>
        <v>0.9741663102366046</v>
      </c>
      <c r="L41">
        <f>_xlfn.STDEV.P(D41:G41,D46:G46,D51:G51,D56:G56,D61:G61,D66:G66)</f>
        <v>3.1072955148596111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20.399999999999999</v>
      </c>
      <c r="E42">
        <v>14.34</v>
      </c>
      <c r="F42">
        <v>20.96</v>
      </c>
      <c r="G42">
        <v>9.2799999999999994</v>
      </c>
      <c r="I42">
        <f t="shared" si="3"/>
        <v>4.786321656554235</v>
      </c>
      <c r="J42">
        <v>10</v>
      </c>
      <c r="K42">
        <f>_xlfn.STDEV.P(D50:G54)</f>
        <v>2.2228079089296156</v>
      </c>
      <c r="L42">
        <f t="shared" ref="L42:L44" si="4">_xlfn.STDEV.P(D42:G42,D47:G47,D52:G52,D57:G57,D62:G62,D67:G67)</f>
        <v>3.4167738804316619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11.52</v>
      </c>
      <c r="E43">
        <v>14.96</v>
      </c>
      <c r="F43">
        <v>14.29</v>
      </c>
      <c r="G43">
        <v>11.49</v>
      </c>
      <c r="I43">
        <f t="shared" si="3"/>
        <v>1.5779179319597152</v>
      </c>
      <c r="J43">
        <v>20</v>
      </c>
      <c r="K43">
        <f>_xlfn.STDEV.P(D55:G59)</f>
        <v>1.9879323429131128</v>
      </c>
      <c r="L43">
        <f t="shared" si="4"/>
        <v>2.8032276783498618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9.8699999999999992</v>
      </c>
      <c r="E44">
        <v>10.84</v>
      </c>
      <c r="F44">
        <v>15.65</v>
      </c>
      <c r="G44">
        <v>10.23</v>
      </c>
      <c r="I44">
        <f t="shared" si="3"/>
        <v>2.3367110968196294</v>
      </c>
      <c r="J44">
        <v>50</v>
      </c>
      <c r="K44">
        <f>_xlfn.STDEV.P(D61:G64)</f>
        <v>2.3499916888150905</v>
      </c>
      <c r="L44">
        <f t="shared" si="4"/>
        <v>2.9572678539020139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12.7</v>
      </c>
      <c r="E45">
        <v>13.2</v>
      </c>
      <c r="F45">
        <v>13.2</v>
      </c>
      <c r="G45">
        <v>12.8</v>
      </c>
      <c r="I45">
        <f t="shared" si="3"/>
        <v>0.2277608394786072</v>
      </c>
      <c r="J45">
        <v>100</v>
      </c>
      <c r="K45">
        <f>_xlfn.STDEV.P(D65:G69)</f>
        <v>2.1668179434368779</v>
      </c>
    </row>
    <row r="46" spans="1:13" x14ac:dyDescent="0.75">
      <c r="A46" s="1">
        <v>6</v>
      </c>
      <c r="B46">
        <v>5</v>
      </c>
      <c r="C46">
        <v>0.2</v>
      </c>
      <c r="D46">
        <v>13.9</v>
      </c>
      <c r="E46">
        <v>12.9</v>
      </c>
      <c r="F46">
        <v>14.4</v>
      </c>
      <c r="G46">
        <v>12.5</v>
      </c>
      <c r="I46">
        <f t="shared" si="3"/>
        <v>0.75952287654816564</v>
      </c>
    </row>
    <row r="47" spans="1:13" x14ac:dyDescent="0.75">
      <c r="A47" s="1">
        <v>7</v>
      </c>
      <c r="B47">
        <v>5</v>
      </c>
      <c r="C47">
        <v>0.45</v>
      </c>
      <c r="D47">
        <v>12.2</v>
      </c>
      <c r="E47">
        <v>14.5</v>
      </c>
      <c r="F47">
        <v>12.2</v>
      </c>
      <c r="G47">
        <v>13.1</v>
      </c>
      <c r="I47">
        <f t="shared" si="3"/>
        <v>0.94074438611133915</v>
      </c>
    </row>
    <row r="48" spans="1:13" x14ac:dyDescent="0.75">
      <c r="A48" s="1">
        <v>8</v>
      </c>
      <c r="B48">
        <v>5</v>
      </c>
      <c r="C48">
        <v>0.65</v>
      </c>
      <c r="D48">
        <v>13.5</v>
      </c>
      <c r="E48">
        <v>13.6</v>
      </c>
      <c r="F48">
        <v>13</v>
      </c>
      <c r="G48">
        <v>12.7</v>
      </c>
      <c r="I48">
        <f t="shared" si="3"/>
        <v>0.36742346141747689</v>
      </c>
    </row>
    <row r="49" spans="1:13" x14ac:dyDescent="0.75">
      <c r="A49" s="1">
        <v>9</v>
      </c>
      <c r="B49">
        <v>5</v>
      </c>
      <c r="C49">
        <v>0.85</v>
      </c>
      <c r="D49">
        <v>15.4</v>
      </c>
      <c r="E49">
        <v>15.8</v>
      </c>
      <c r="F49">
        <v>14.1</v>
      </c>
      <c r="G49">
        <v>14.3</v>
      </c>
      <c r="I49">
        <f t="shared" si="3"/>
        <v>0.71763500472036645</v>
      </c>
    </row>
    <row r="50" spans="1:13" x14ac:dyDescent="0.75">
      <c r="A50" s="1">
        <v>10</v>
      </c>
      <c r="B50">
        <v>10</v>
      </c>
      <c r="C50">
        <v>0</v>
      </c>
      <c r="D50">
        <v>10.7</v>
      </c>
      <c r="E50">
        <v>12.6</v>
      </c>
      <c r="F50">
        <v>11.3</v>
      </c>
      <c r="G50">
        <v>11.5</v>
      </c>
      <c r="I50">
        <f t="shared" si="3"/>
        <v>0.68693158320170433</v>
      </c>
    </row>
    <row r="51" spans="1:13" x14ac:dyDescent="0.75">
      <c r="A51" s="1">
        <v>11</v>
      </c>
      <c r="B51">
        <v>10</v>
      </c>
      <c r="C51">
        <v>0.2</v>
      </c>
      <c r="D51">
        <v>9</v>
      </c>
      <c r="E51">
        <v>12.8</v>
      </c>
      <c r="F51">
        <v>8.8000000000000007</v>
      </c>
      <c r="G51">
        <v>9.1</v>
      </c>
      <c r="I51">
        <f t="shared" si="3"/>
        <v>1.6633926175139768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8.8000000000000007</v>
      </c>
      <c r="E52">
        <v>13.4</v>
      </c>
      <c r="F52">
        <v>9</v>
      </c>
      <c r="G52">
        <v>9.5</v>
      </c>
      <c r="I52">
        <f t="shared" si="3"/>
        <v>1.8793283374652725</v>
      </c>
      <c r="J52">
        <v>2</v>
      </c>
      <c r="K52">
        <f>AVERAGE(D40:G44)</f>
        <v>14.576000000000002</v>
      </c>
      <c r="L52">
        <f>AVERAGE(D40:G40,D45:G45,D50:G50,D55:G55,D60:G60,D65:G65)</f>
        <v>12.448750000000002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8</v>
      </c>
      <c r="E53">
        <v>14.1</v>
      </c>
      <c r="F53">
        <v>8.1999999999999993</v>
      </c>
      <c r="G53">
        <v>8.1999999999999993</v>
      </c>
      <c r="I53">
        <f t="shared" si="3"/>
        <v>2.5849323008543195</v>
      </c>
      <c r="J53">
        <v>5</v>
      </c>
      <c r="K53">
        <f>AVERAGE(D45:G49)</f>
        <v>13.5</v>
      </c>
      <c r="L53">
        <f>AVERAGE(D41:G41,D46:G46,D51:G51,D56:G56,D61:G61,D66:G66)</f>
        <v>11.967500000000001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9.3000000000000007</v>
      </c>
      <c r="E54">
        <v>15.2</v>
      </c>
      <c r="F54">
        <v>7.3</v>
      </c>
      <c r="G54">
        <v>8.6999999999999993</v>
      </c>
      <c r="I54">
        <f t="shared" si="3"/>
        <v>3.0185882461839668</v>
      </c>
      <c r="J54">
        <v>10</v>
      </c>
      <c r="K54">
        <f>AVERAGE(D50:G54)</f>
        <v>10.274999999999999</v>
      </c>
      <c r="L54">
        <f t="shared" ref="L54:L56" si="5">AVERAGE(D42:G42,D47:G47,D52:G52,D57:G57,D62:G62,D67:G67)</f>
        <v>11.882499999999999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10.4</v>
      </c>
      <c r="E55">
        <v>12.8</v>
      </c>
      <c r="F55">
        <v>11.5</v>
      </c>
      <c r="G55">
        <v>11.8</v>
      </c>
      <c r="I55">
        <f t="shared" si="3"/>
        <v>0.85549693161343388</v>
      </c>
      <c r="J55">
        <v>20</v>
      </c>
      <c r="K55">
        <f>AVERAGE(D55:G59)</f>
        <v>10.174999999999999</v>
      </c>
      <c r="L55">
        <f t="shared" si="5"/>
        <v>10.727499999999997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10.5</v>
      </c>
      <c r="E56">
        <v>11.8</v>
      </c>
      <c r="F56">
        <v>9</v>
      </c>
      <c r="G56">
        <v>9</v>
      </c>
      <c r="I56">
        <f t="shared" si="3"/>
        <v>1.1691342951090014</v>
      </c>
      <c r="J56">
        <v>50</v>
      </c>
      <c r="K56">
        <f>AVERAGE(D60:G64)</f>
        <v>10.285</v>
      </c>
      <c r="L56">
        <f t="shared" si="5"/>
        <v>11.374583333333334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7.7</v>
      </c>
      <c r="E57">
        <v>13.5</v>
      </c>
      <c r="F57">
        <v>9.5</v>
      </c>
      <c r="G57">
        <v>8.9</v>
      </c>
      <c r="I57">
        <f t="shared" si="3"/>
        <v>2.1771541057077228</v>
      </c>
      <c r="J57">
        <v>100</v>
      </c>
      <c r="K57">
        <f>AVERAGE(D65:G69)</f>
        <v>11.27</v>
      </c>
    </row>
    <row r="58" spans="1:13" x14ac:dyDescent="0.75">
      <c r="A58" s="1">
        <v>18</v>
      </c>
      <c r="B58">
        <v>20</v>
      </c>
      <c r="C58">
        <v>0.65</v>
      </c>
      <c r="D58">
        <v>8.1</v>
      </c>
      <c r="E58">
        <v>12.7</v>
      </c>
      <c r="F58">
        <v>7.6</v>
      </c>
      <c r="G58">
        <v>7.6</v>
      </c>
      <c r="I58">
        <f t="shared" si="3"/>
        <v>2.1459263733874909</v>
      </c>
    </row>
    <row r="59" spans="1:13" x14ac:dyDescent="0.75">
      <c r="A59" s="1">
        <v>19</v>
      </c>
      <c r="B59">
        <v>20</v>
      </c>
      <c r="C59">
        <v>0.85</v>
      </c>
      <c r="D59">
        <v>8.5</v>
      </c>
      <c r="E59">
        <v>14</v>
      </c>
      <c r="F59">
        <v>9.4</v>
      </c>
      <c r="G59">
        <v>9.1999999999999993</v>
      </c>
      <c r="I59">
        <f t="shared" si="3"/>
        <v>2.1764363073611932</v>
      </c>
    </row>
    <row r="60" spans="1:13" x14ac:dyDescent="0.75">
      <c r="A60" s="1">
        <v>20</v>
      </c>
      <c r="B60">
        <v>50</v>
      </c>
      <c r="C60">
        <v>0</v>
      </c>
      <c r="D60">
        <v>9.1999999999999993</v>
      </c>
      <c r="E60">
        <v>12.9</v>
      </c>
      <c r="F60">
        <v>11.2</v>
      </c>
      <c r="G60">
        <v>11.5</v>
      </c>
      <c r="I60">
        <f t="shared" si="3"/>
        <v>1.3209844813622924</v>
      </c>
    </row>
    <row r="61" spans="1:13" x14ac:dyDescent="0.75">
      <c r="A61" s="1">
        <v>21</v>
      </c>
      <c r="B61">
        <v>50</v>
      </c>
      <c r="C61">
        <v>0.2</v>
      </c>
      <c r="D61">
        <v>9.3000000000000007</v>
      </c>
      <c r="E61">
        <v>12.6</v>
      </c>
      <c r="F61">
        <v>10.1</v>
      </c>
      <c r="G61">
        <v>10.199999999999999</v>
      </c>
      <c r="I61">
        <f t="shared" si="3"/>
        <v>1.2338962679252983</v>
      </c>
    </row>
    <row r="62" spans="1:13" x14ac:dyDescent="0.75">
      <c r="A62" s="1">
        <v>22</v>
      </c>
      <c r="B62">
        <v>50</v>
      </c>
      <c r="C62">
        <v>0.45</v>
      </c>
      <c r="D62">
        <v>9.4</v>
      </c>
      <c r="E62">
        <v>14.6</v>
      </c>
      <c r="F62">
        <v>8.1999999999999993</v>
      </c>
      <c r="G62">
        <v>10.3</v>
      </c>
      <c r="I62">
        <f t="shared" si="3"/>
        <v>2.4128561913218132</v>
      </c>
    </row>
    <row r="63" spans="1:13" x14ac:dyDescent="0.75">
      <c r="A63" s="1">
        <v>23</v>
      </c>
      <c r="B63">
        <v>50</v>
      </c>
      <c r="C63">
        <v>0.65</v>
      </c>
      <c r="D63">
        <v>7.3</v>
      </c>
      <c r="E63">
        <v>13.7</v>
      </c>
      <c r="F63">
        <v>8.5</v>
      </c>
      <c r="G63">
        <v>7.3</v>
      </c>
      <c r="I63">
        <f t="shared" si="3"/>
        <v>2.6438608132804586</v>
      </c>
    </row>
    <row r="64" spans="1:13" x14ac:dyDescent="0.75">
      <c r="A64" s="1">
        <v>24</v>
      </c>
      <c r="B64">
        <v>50</v>
      </c>
      <c r="C64">
        <v>0.85</v>
      </c>
      <c r="D64">
        <v>8</v>
      </c>
      <c r="E64">
        <v>14.2</v>
      </c>
      <c r="F64">
        <v>8.3000000000000007</v>
      </c>
      <c r="G64">
        <v>8.9</v>
      </c>
      <c r="I64">
        <f t="shared" si="3"/>
        <v>2.5322914524201217</v>
      </c>
    </row>
    <row r="65" spans="1:13" x14ac:dyDescent="0.75">
      <c r="A65" s="1">
        <v>25</v>
      </c>
      <c r="B65">
        <v>100</v>
      </c>
      <c r="C65">
        <v>0</v>
      </c>
      <c r="D65">
        <v>10.6</v>
      </c>
      <c r="E65">
        <v>13.4</v>
      </c>
      <c r="F65">
        <v>11.8</v>
      </c>
      <c r="G65">
        <v>12.6</v>
      </c>
      <c r="I65">
        <f t="shared" si="3"/>
        <v>1.0344080432788603</v>
      </c>
    </row>
    <row r="66" spans="1:13" x14ac:dyDescent="0.75">
      <c r="A66" s="1">
        <v>26</v>
      </c>
      <c r="B66">
        <v>100</v>
      </c>
      <c r="C66">
        <v>0.2</v>
      </c>
      <c r="D66">
        <v>11.1</v>
      </c>
      <c r="E66">
        <v>12.4</v>
      </c>
      <c r="F66">
        <v>9.6999999999999993</v>
      </c>
      <c r="G66">
        <v>11.5</v>
      </c>
      <c r="I66">
        <f t="shared" si="3"/>
        <v>0.97307502280142855</v>
      </c>
    </row>
    <row r="67" spans="1:13" x14ac:dyDescent="0.75">
      <c r="A67" s="1">
        <v>27</v>
      </c>
      <c r="B67">
        <v>100</v>
      </c>
      <c r="C67">
        <v>0.45</v>
      </c>
      <c r="D67">
        <v>9</v>
      </c>
      <c r="E67">
        <v>14</v>
      </c>
      <c r="F67">
        <v>11.4</v>
      </c>
      <c r="G67">
        <v>11</v>
      </c>
      <c r="I67">
        <f t="shared" si="3"/>
        <v>1.7797471730557737</v>
      </c>
    </row>
    <row r="68" spans="1:13" x14ac:dyDescent="0.75">
      <c r="A68" s="1">
        <v>28</v>
      </c>
      <c r="B68">
        <v>100</v>
      </c>
      <c r="C68">
        <v>0.65</v>
      </c>
      <c r="D68">
        <v>8</v>
      </c>
      <c r="E68">
        <v>15.1</v>
      </c>
      <c r="F68">
        <v>9.1</v>
      </c>
      <c r="G68">
        <v>8.9</v>
      </c>
      <c r="I68">
        <f t="shared" si="3"/>
        <v>2.8163584644004378</v>
      </c>
    </row>
    <row r="69" spans="1:13" x14ac:dyDescent="0.75">
      <c r="A69" s="1">
        <v>29</v>
      </c>
      <c r="B69">
        <v>100</v>
      </c>
      <c r="C69">
        <v>0.85</v>
      </c>
      <c r="D69">
        <v>8.6999999999999993</v>
      </c>
      <c r="E69">
        <v>16.399999999999999</v>
      </c>
      <c r="F69">
        <v>10.199999999999999</v>
      </c>
      <c r="G69">
        <v>10.5</v>
      </c>
      <c r="I69">
        <f t="shared" si="3"/>
        <v>2.9381116384507915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16.670000000000002</v>
      </c>
      <c r="E76">
        <v>50</v>
      </c>
      <c r="F76">
        <v>0</v>
      </c>
      <c r="G76">
        <v>0</v>
      </c>
      <c r="I76">
        <f>_xlfn.STDEV.P(D76:G76)</f>
        <v>20.412414574224186</v>
      </c>
      <c r="J76">
        <v>2</v>
      </c>
      <c r="K76">
        <f>_xlfn.STDEV.P(D76:G80)</f>
        <v>16.345913556604902</v>
      </c>
      <c r="L76">
        <f>_xlfn.STDEV.P(D76:G76,D81:G81,D86:G86,D91:G91,D96:G96,D101:G101)</f>
        <v>8.7940108940213744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20</v>
      </c>
      <c r="E77">
        <v>0</v>
      </c>
      <c r="F77">
        <v>0</v>
      </c>
      <c r="G77">
        <v>0</v>
      </c>
      <c r="I77">
        <f t="shared" ref="I77:I105" si="6">_xlfn.STDEV.P(D77:G77)</f>
        <v>8.6602540378443873</v>
      </c>
      <c r="J77">
        <v>5</v>
      </c>
      <c r="K77">
        <f>_xlfn.STDEV.P(D81:G85)</f>
        <v>1.6632525364477615</v>
      </c>
      <c r="L77">
        <f>_xlfn.STDEV.P(D77:G77,D82:G82,D87:G87,D92:G92,D97:G97,D102:G102)</f>
        <v>4.5799763274194065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33.33</v>
      </c>
      <c r="E78">
        <v>0</v>
      </c>
      <c r="F78">
        <v>0</v>
      </c>
      <c r="G78">
        <v>0</v>
      </c>
      <c r="I78">
        <f t="shared" si="6"/>
        <v>14.43231335406767</v>
      </c>
      <c r="J78">
        <v>10</v>
      </c>
      <c r="K78">
        <f>_xlfn.STDEV.P(D86:G90)</f>
        <v>1.7033739313491956</v>
      </c>
      <c r="L78">
        <f t="shared" ref="L78:L80" si="7">_xlfn.STDEV.P(D78:G78,D83:G83,D88:G88,D93:G93,D98:G98,D103:G103)</f>
        <v>6.4545981537496857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0</v>
      </c>
      <c r="E79">
        <v>0</v>
      </c>
      <c r="F79">
        <v>0</v>
      </c>
      <c r="G79">
        <v>0</v>
      </c>
      <c r="I79">
        <f t="shared" si="6"/>
        <v>0</v>
      </c>
      <c r="J79">
        <v>20</v>
      </c>
      <c r="K79">
        <f>_xlfn.STDEV.P(D91:G95)</f>
        <v>1.4126898987392933</v>
      </c>
      <c r="L79">
        <f t="shared" si="7"/>
        <v>4.8374356154199463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50</v>
      </c>
      <c r="E80">
        <v>0</v>
      </c>
      <c r="F80">
        <v>0</v>
      </c>
      <c r="G80">
        <v>0</v>
      </c>
      <c r="I80">
        <f t="shared" si="6"/>
        <v>21.650635094610966</v>
      </c>
      <c r="J80">
        <v>50</v>
      </c>
      <c r="K80">
        <f>_xlfn.STDEV.P(D97:G100)</f>
        <v>2.3070631188537076</v>
      </c>
      <c r="L80">
        <f t="shared" si="7"/>
        <v>9.2173199644142159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12.58</v>
      </c>
      <c r="E81">
        <v>13.1</v>
      </c>
      <c r="F81">
        <v>14.41</v>
      </c>
      <c r="G81">
        <v>13.67</v>
      </c>
      <c r="I81">
        <f t="shared" si="6"/>
        <v>0.6798896969362016</v>
      </c>
      <c r="J81">
        <v>100</v>
      </c>
      <c r="K81">
        <f>_xlfn.STDEV.P(D101:G105)</f>
        <v>1.9098939106662469</v>
      </c>
    </row>
    <row r="82" spans="1:13" x14ac:dyDescent="0.75">
      <c r="A82" s="1">
        <v>6</v>
      </c>
      <c r="B82">
        <v>5</v>
      </c>
      <c r="C82">
        <v>0.2</v>
      </c>
      <c r="D82">
        <v>11.75</v>
      </c>
      <c r="E82">
        <v>12.61</v>
      </c>
      <c r="F82">
        <v>15.69</v>
      </c>
      <c r="G82">
        <v>13.72</v>
      </c>
      <c r="I82">
        <f t="shared" si="6"/>
        <v>1.4735904281719636</v>
      </c>
    </row>
    <row r="83" spans="1:13" x14ac:dyDescent="0.75">
      <c r="A83" s="1">
        <v>7</v>
      </c>
      <c r="B83">
        <v>5</v>
      </c>
      <c r="C83">
        <v>0.45</v>
      </c>
      <c r="D83">
        <v>14.54</v>
      </c>
      <c r="E83">
        <v>15.4</v>
      </c>
      <c r="F83">
        <v>15.2</v>
      </c>
      <c r="G83">
        <v>15.34</v>
      </c>
      <c r="I83">
        <f t="shared" si="6"/>
        <v>0.34263683398023664</v>
      </c>
    </row>
    <row r="84" spans="1:13" x14ac:dyDescent="0.75">
      <c r="A84" s="1">
        <v>8</v>
      </c>
      <c r="B84">
        <v>5</v>
      </c>
      <c r="C84">
        <v>0.65</v>
      </c>
      <c r="D84">
        <v>14.59</v>
      </c>
      <c r="E84">
        <v>14.2</v>
      </c>
      <c r="F84">
        <v>14.4</v>
      </c>
      <c r="G84">
        <v>15.02</v>
      </c>
      <c r="I84">
        <f t="shared" si="6"/>
        <v>0.30309858132297485</v>
      </c>
    </row>
    <row r="85" spans="1:13" x14ac:dyDescent="0.75">
      <c r="A85" s="1">
        <v>9</v>
      </c>
      <c r="B85">
        <v>5</v>
      </c>
      <c r="C85">
        <v>0.85</v>
      </c>
      <c r="D85">
        <v>16.8</v>
      </c>
      <c r="E85">
        <v>17.899999999999999</v>
      </c>
      <c r="F85">
        <v>17.440000000000001</v>
      </c>
      <c r="G85">
        <v>17.62</v>
      </c>
      <c r="I85">
        <f t="shared" si="6"/>
        <v>0.40422765862815413</v>
      </c>
    </row>
    <row r="86" spans="1:13" x14ac:dyDescent="0.75">
      <c r="A86" s="1">
        <v>10</v>
      </c>
      <c r="B86">
        <v>10</v>
      </c>
      <c r="C86">
        <v>0</v>
      </c>
      <c r="D86">
        <v>11.2</v>
      </c>
      <c r="E86">
        <v>13.8</v>
      </c>
      <c r="F86">
        <v>10.7</v>
      </c>
      <c r="G86">
        <v>12.5</v>
      </c>
      <c r="I86">
        <f t="shared" si="6"/>
        <v>1.2051970793193956</v>
      </c>
    </row>
    <row r="87" spans="1:13" x14ac:dyDescent="0.75">
      <c r="A87" s="1">
        <v>11</v>
      </c>
      <c r="B87">
        <v>10</v>
      </c>
      <c r="C87">
        <v>0.2</v>
      </c>
      <c r="D87">
        <v>10</v>
      </c>
      <c r="E87">
        <v>13</v>
      </c>
      <c r="F87">
        <v>10.199999999999999</v>
      </c>
      <c r="G87">
        <v>11.4</v>
      </c>
      <c r="I87">
        <f t="shared" si="6"/>
        <v>1.1947803145348499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10.11</v>
      </c>
      <c r="E88">
        <v>14.21</v>
      </c>
      <c r="F88">
        <v>11</v>
      </c>
      <c r="G88">
        <v>11.6</v>
      </c>
      <c r="I88">
        <f t="shared" si="6"/>
        <v>1.5268104008029315</v>
      </c>
      <c r="J88">
        <v>2</v>
      </c>
      <c r="K88">
        <f>AVERAGE(D76:G80)</f>
        <v>8.5</v>
      </c>
      <c r="L88">
        <f>AVERAGE(D76:G76,D81:G81,D86:G86,D91:G91,D96:G96,D101:G101)</f>
        <v>12.198749999999999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10.7</v>
      </c>
      <c r="E89">
        <v>13.91</v>
      </c>
      <c r="F89">
        <v>10.3</v>
      </c>
      <c r="G89">
        <v>13.1</v>
      </c>
      <c r="I89">
        <f t="shared" si="6"/>
        <v>1.5360725080542281</v>
      </c>
      <c r="J89">
        <v>5</v>
      </c>
      <c r="K89">
        <f>AVERAGE(D81:G85)</f>
        <v>14.799000000000001</v>
      </c>
      <c r="L89">
        <f>AVERAGE(D77:G77,D82:G82,D87:G87,D92:G92,D97:G97,D102:G102)</f>
        <v>9.8845833333333353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12.8</v>
      </c>
      <c r="E90">
        <v>16.399999999999999</v>
      </c>
      <c r="F90">
        <v>13.6</v>
      </c>
      <c r="G90">
        <v>13.7</v>
      </c>
      <c r="I90">
        <f t="shared" si="6"/>
        <v>1.3589977924926877</v>
      </c>
      <c r="J90">
        <v>10</v>
      </c>
      <c r="K90">
        <f>AVERAGE(D86:G90)</f>
        <v>12.211499999999999</v>
      </c>
      <c r="L90">
        <f t="shared" ref="L90:L92" si="8">AVERAGE(D78:G78,D83:G83,D88:G88,D93:G93,D98:G98,D103:G103)</f>
        <v>10.942916666666669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10.3</v>
      </c>
      <c r="E91">
        <v>13.3</v>
      </c>
      <c r="F91">
        <v>10.7</v>
      </c>
      <c r="G91">
        <v>12.1</v>
      </c>
      <c r="I91">
        <f t="shared" si="6"/>
        <v>1.1874342087037904</v>
      </c>
      <c r="J91">
        <v>20</v>
      </c>
      <c r="K91">
        <f>AVERAGE(D91:G95)</f>
        <v>11.436499999999999</v>
      </c>
      <c r="L91">
        <f t="shared" si="8"/>
        <v>9.5299999999999994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9.4</v>
      </c>
      <c r="E92">
        <v>12</v>
      </c>
      <c r="F92">
        <v>10.9</v>
      </c>
      <c r="G92">
        <v>11.52</v>
      </c>
      <c r="I92">
        <f t="shared" si="6"/>
        <v>0.97881305671716479</v>
      </c>
      <c r="J92">
        <v>50</v>
      </c>
      <c r="K92">
        <f>AVERAGE(D96:G100)</f>
        <v>9.4974999999999987</v>
      </c>
      <c r="L92">
        <f t="shared" si="8"/>
        <v>13.047083333333331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9.3000000000000007</v>
      </c>
      <c r="E93">
        <v>13.5</v>
      </c>
      <c r="F93">
        <v>9.9</v>
      </c>
      <c r="G93">
        <v>11.4</v>
      </c>
      <c r="I93">
        <f t="shared" si="6"/>
        <v>1.6207637088730726</v>
      </c>
      <c r="J93">
        <v>100</v>
      </c>
      <c r="K93">
        <f>AVERAGE(D101:G105)</f>
        <v>10.279500000000001</v>
      </c>
    </row>
    <row r="94" spans="1:13" x14ac:dyDescent="0.75">
      <c r="A94" s="1">
        <v>18</v>
      </c>
      <c r="B94">
        <v>20</v>
      </c>
      <c r="C94">
        <v>0.65</v>
      </c>
      <c r="D94">
        <v>9.6999999999999993</v>
      </c>
      <c r="E94">
        <v>13.3</v>
      </c>
      <c r="F94">
        <v>10.7</v>
      </c>
      <c r="G94">
        <v>11</v>
      </c>
      <c r="I94">
        <f t="shared" si="6"/>
        <v>1.3179055353097193</v>
      </c>
    </row>
    <row r="95" spans="1:13" x14ac:dyDescent="0.75">
      <c r="A95" s="1">
        <v>19</v>
      </c>
      <c r="B95">
        <v>20</v>
      </c>
      <c r="C95">
        <v>0.85</v>
      </c>
      <c r="D95">
        <v>10.71</v>
      </c>
      <c r="E95">
        <v>14.2</v>
      </c>
      <c r="F95">
        <v>11.7</v>
      </c>
      <c r="G95">
        <v>13.1</v>
      </c>
      <c r="I95">
        <f t="shared" si="6"/>
        <v>1.3297626667943436</v>
      </c>
    </row>
    <row r="96" spans="1:13" x14ac:dyDescent="0.75">
      <c r="A96" s="1">
        <v>20</v>
      </c>
      <c r="B96">
        <v>50</v>
      </c>
      <c r="C96">
        <v>0</v>
      </c>
      <c r="D96">
        <v>7.62</v>
      </c>
      <c r="E96">
        <v>13.1</v>
      </c>
      <c r="F96">
        <v>7.82</v>
      </c>
      <c r="G96">
        <v>9.6</v>
      </c>
      <c r="I96">
        <f t="shared" si="6"/>
        <v>2.1978341611686734</v>
      </c>
    </row>
    <row r="97" spans="1:13" x14ac:dyDescent="0.75">
      <c r="A97" s="1">
        <v>21</v>
      </c>
      <c r="B97">
        <v>50</v>
      </c>
      <c r="C97">
        <v>0.2</v>
      </c>
      <c r="D97">
        <v>7.81</v>
      </c>
      <c r="E97">
        <v>12.5</v>
      </c>
      <c r="F97">
        <v>7.72</v>
      </c>
      <c r="G97">
        <v>8.5</v>
      </c>
      <c r="I97">
        <f t="shared" si="6"/>
        <v>1.9675031766175097</v>
      </c>
    </row>
    <row r="98" spans="1:13" x14ac:dyDescent="0.75">
      <c r="A98" s="1">
        <v>22</v>
      </c>
      <c r="B98">
        <v>50</v>
      </c>
      <c r="C98">
        <v>0.45</v>
      </c>
      <c r="D98">
        <v>8.31</v>
      </c>
      <c r="E98">
        <v>13.4</v>
      </c>
      <c r="F98">
        <v>7.62</v>
      </c>
      <c r="G98">
        <v>8.11</v>
      </c>
      <c r="I98">
        <f t="shared" si="6"/>
        <v>2.3459646203640849</v>
      </c>
    </row>
    <row r="99" spans="1:13" x14ac:dyDescent="0.75">
      <c r="A99" s="1">
        <v>23</v>
      </c>
      <c r="B99">
        <v>50</v>
      </c>
      <c r="C99">
        <v>0.65</v>
      </c>
      <c r="D99">
        <v>7.62</v>
      </c>
      <c r="E99">
        <v>13.4</v>
      </c>
      <c r="F99">
        <v>6.92</v>
      </c>
      <c r="G99">
        <v>8.01</v>
      </c>
      <c r="I99">
        <f t="shared" si="6"/>
        <v>2.5773181313140263</v>
      </c>
    </row>
    <row r="100" spans="1:13" x14ac:dyDescent="0.75">
      <c r="A100" s="1">
        <v>24</v>
      </c>
      <c r="B100">
        <v>50</v>
      </c>
      <c r="C100">
        <v>0.85</v>
      </c>
      <c r="D100">
        <v>8.6300000000000008</v>
      </c>
      <c r="E100">
        <v>13.7</v>
      </c>
      <c r="F100">
        <v>9.1199999999999992</v>
      </c>
      <c r="G100">
        <v>10.44</v>
      </c>
      <c r="I100">
        <f t="shared" si="6"/>
        <v>1.9774905183085003</v>
      </c>
    </row>
    <row r="101" spans="1:13" x14ac:dyDescent="0.75">
      <c r="A101" s="1">
        <v>25</v>
      </c>
      <c r="B101">
        <v>100</v>
      </c>
      <c r="C101">
        <v>0</v>
      </c>
      <c r="D101">
        <v>8.6</v>
      </c>
      <c r="E101">
        <v>13.7</v>
      </c>
      <c r="F101">
        <v>8.1999999999999993</v>
      </c>
      <c r="G101">
        <v>9.1</v>
      </c>
      <c r="I101">
        <f t="shared" si="6"/>
        <v>2.216979927739541</v>
      </c>
    </row>
    <row r="102" spans="1:13" x14ac:dyDescent="0.75">
      <c r="A102" s="1">
        <v>26</v>
      </c>
      <c r="B102">
        <v>100</v>
      </c>
      <c r="C102">
        <v>0.2</v>
      </c>
      <c r="D102">
        <v>8.1999999999999993</v>
      </c>
      <c r="E102">
        <v>12.3</v>
      </c>
      <c r="F102">
        <v>8.7100000000000009</v>
      </c>
      <c r="G102">
        <v>9.3000000000000007</v>
      </c>
      <c r="I102">
        <f t="shared" si="6"/>
        <v>1.5913103876993908</v>
      </c>
    </row>
    <row r="103" spans="1:13" x14ac:dyDescent="0.75">
      <c r="A103" s="1">
        <v>27</v>
      </c>
      <c r="B103">
        <v>100</v>
      </c>
      <c r="C103">
        <v>0.45</v>
      </c>
      <c r="D103">
        <v>7.9</v>
      </c>
      <c r="E103">
        <v>12.73</v>
      </c>
      <c r="F103">
        <v>9.7100000000000009</v>
      </c>
      <c r="G103">
        <v>10.02</v>
      </c>
      <c r="I103">
        <f t="shared" si="6"/>
        <v>1.7259055594093262</v>
      </c>
    </row>
    <row r="104" spans="1:13" x14ac:dyDescent="0.75">
      <c r="A104" s="1">
        <v>28</v>
      </c>
      <c r="B104">
        <v>100</v>
      </c>
      <c r="C104">
        <v>0.65</v>
      </c>
      <c r="D104">
        <v>9.52</v>
      </c>
      <c r="E104">
        <v>13.7</v>
      </c>
      <c r="F104">
        <v>9.02</v>
      </c>
      <c r="G104">
        <v>9.61</v>
      </c>
      <c r="I104">
        <f t="shared" si="6"/>
        <v>1.882636117256872</v>
      </c>
    </row>
    <row r="105" spans="1:13" x14ac:dyDescent="0.75">
      <c r="A105" s="1">
        <v>29</v>
      </c>
      <c r="B105">
        <v>100</v>
      </c>
      <c r="C105">
        <v>0.85</v>
      </c>
      <c r="D105">
        <v>9.93</v>
      </c>
      <c r="E105">
        <v>14.03</v>
      </c>
      <c r="F105">
        <v>10.5</v>
      </c>
      <c r="G105">
        <v>10.81</v>
      </c>
      <c r="I105">
        <f t="shared" si="6"/>
        <v>1.5975508599102453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100</v>
      </c>
      <c r="F112">
        <v>0</v>
      </c>
      <c r="G112">
        <v>0</v>
      </c>
      <c r="I112">
        <f>_xlfn.STDEV.P(D112:G112)</f>
        <v>43.301270189221931</v>
      </c>
      <c r="J112">
        <v>2</v>
      </c>
      <c r="K112">
        <f>_xlfn.STDEV.P(D112:G116)</f>
        <v>21.794494717703369</v>
      </c>
      <c r="L112">
        <f>_xlfn.STDEV.P(D112:G112,D117:G117,D122:G122,D127:G127,D132:G132,D137:G137)</f>
        <v>19.020345571511637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1.0234035127944332</v>
      </c>
      <c r="L113">
        <f>_xlfn.STDEV.P(D113:G113,D118:G118,D123:G123,D128:G128,D133:G133,D138:G138)</f>
        <v>3.0590571350590299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1.4801360579352196</v>
      </c>
      <c r="L114">
        <f t="shared" ref="L114:L116" si="10">_xlfn.STDEV.P(D114:G114,D119:G119,D124:G124,D129:G129,D134:G134,D139:G139)</f>
        <v>2.9495620849637261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0.97412473533937627</v>
      </c>
      <c r="L115">
        <f t="shared" si="10"/>
        <v>2.6820219039104711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2.4385823718658779</v>
      </c>
      <c r="L116">
        <f t="shared" si="10"/>
        <v>2.4193456056798124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4.62</v>
      </c>
      <c r="E117">
        <v>4.83</v>
      </c>
      <c r="F117">
        <v>5.27</v>
      </c>
      <c r="G117">
        <v>5.19</v>
      </c>
      <c r="I117">
        <f t="shared" si="9"/>
        <v>0.26470502450841382</v>
      </c>
      <c r="J117">
        <v>100</v>
      </c>
      <c r="K117">
        <f>_xlfn.STDEV.P(D137:G141)</f>
        <v>2.1888656308691035</v>
      </c>
    </row>
    <row r="118" spans="1:13" x14ac:dyDescent="0.75">
      <c r="A118" s="1">
        <v>6</v>
      </c>
      <c r="B118">
        <v>5</v>
      </c>
      <c r="C118">
        <v>0.2</v>
      </c>
      <c r="D118">
        <v>6.02</v>
      </c>
      <c r="E118">
        <v>3.3</v>
      </c>
      <c r="F118">
        <v>4.57</v>
      </c>
      <c r="G118">
        <v>6.67</v>
      </c>
      <c r="I118">
        <f t="shared" si="9"/>
        <v>1.3063116014182807</v>
      </c>
    </row>
    <row r="119" spans="1:13" x14ac:dyDescent="0.75">
      <c r="A119" s="1">
        <v>7</v>
      </c>
      <c r="B119">
        <v>5</v>
      </c>
      <c r="C119">
        <v>0.45</v>
      </c>
      <c r="D119">
        <v>6.62</v>
      </c>
      <c r="E119">
        <v>5.21</v>
      </c>
      <c r="F119">
        <v>6.11</v>
      </c>
      <c r="G119">
        <v>4.3099999999999996</v>
      </c>
      <c r="I119">
        <f t="shared" si="9"/>
        <v>0.88191198540443927</v>
      </c>
    </row>
    <row r="120" spans="1:13" x14ac:dyDescent="0.75">
      <c r="A120" s="1">
        <v>8</v>
      </c>
      <c r="B120">
        <v>5</v>
      </c>
      <c r="C120">
        <v>0.65</v>
      </c>
      <c r="D120">
        <v>7.04</v>
      </c>
      <c r="E120">
        <v>5.51</v>
      </c>
      <c r="F120">
        <v>6.12</v>
      </c>
      <c r="G120">
        <v>3.51</v>
      </c>
      <c r="I120">
        <f t="shared" si="9"/>
        <v>1.2950000000000002</v>
      </c>
    </row>
    <row r="121" spans="1:13" x14ac:dyDescent="0.75">
      <c r="A121" s="1">
        <v>9</v>
      </c>
      <c r="B121">
        <v>5</v>
      </c>
      <c r="C121">
        <v>0.85</v>
      </c>
      <c r="D121">
        <v>4.04</v>
      </c>
      <c r="E121">
        <v>4.58</v>
      </c>
      <c r="F121">
        <v>4.75</v>
      </c>
      <c r="G121">
        <v>6.14</v>
      </c>
      <c r="I121">
        <f t="shared" si="9"/>
        <v>0.77460877221988433</v>
      </c>
    </row>
    <row r="122" spans="1:13" x14ac:dyDescent="0.75">
      <c r="A122" s="1">
        <v>10</v>
      </c>
      <c r="B122">
        <v>10</v>
      </c>
      <c r="C122">
        <v>0</v>
      </c>
      <c r="D122">
        <v>4.63</v>
      </c>
      <c r="E122">
        <v>7.78</v>
      </c>
      <c r="F122">
        <v>6.2</v>
      </c>
      <c r="G122">
        <v>4.72</v>
      </c>
      <c r="I122">
        <f t="shared" si="9"/>
        <v>1.2856394323448586</v>
      </c>
    </row>
    <row r="123" spans="1:13" x14ac:dyDescent="0.75">
      <c r="A123" s="1">
        <v>11</v>
      </c>
      <c r="B123">
        <v>10</v>
      </c>
      <c r="C123">
        <v>0.2</v>
      </c>
      <c r="D123">
        <v>3.77</v>
      </c>
      <c r="E123">
        <v>9.06</v>
      </c>
      <c r="F123">
        <v>5.33</v>
      </c>
      <c r="G123">
        <v>4.93</v>
      </c>
      <c r="I123">
        <f t="shared" si="9"/>
        <v>1.9826292517765394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5.39</v>
      </c>
      <c r="E124">
        <v>7.43</v>
      </c>
      <c r="F124">
        <v>4.8600000000000003</v>
      </c>
      <c r="G124">
        <v>5.41</v>
      </c>
      <c r="I124">
        <f t="shared" si="9"/>
        <v>0.98204824219587095</v>
      </c>
      <c r="J124">
        <v>2</v>
      </c>
      <c r="K124">
        <f>AVERAGE(D112:G116)</f>
        <v>5</v>
      </c>
      <c r="L124">
        <f>AVERAGE(D112:G112,D117:G117,D122:G122,D127:G127,D132:G132,D137:G137)</f>
        <v>9.8670833333333317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3.45</v>
      </c>
      <c r="E125">
        <v>7.3</v>
      </c>
      <c r="F125">
        <v>5.39</v>
      </c>
      <c r="G125">
        <v>4.5199999999999996</v>
      </c>
      <c r="I125">
        <f t="shared" si="9"/>
        <v>1.4112140163703009</v>
      </c>
      <c r="J125">
        <v>5</v>
      </c>
      <c r="K125">
        <f>AVERAGE(D117:G121)</f>
        <v>5.2205000000000013</v>
      </c>
      <c r="L125">
        <f>AVERAGE(D113:G113,D118:G118,D123:G123,D128:G128,D133:G133,D138:G138)</f>
        <v>5.2916666666666661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3.68</v>
      </c>
      <c r="E126">
        <v>6.55</v>
      </c>
      <c r="F126">
        <v>4.9400000000000004</v>
      </c>
      <c r="G126">
        <v>3.63</v>
      </c>
      <c r="I126">
        <f t="shared" si="9"/>
        <v>1.1901050373811539</v>
      </c>
      <c r="J126">
        <v>10</v>
      </c>
      <c r="K126">
        <f>AVERAGE(D122:G126)</f>
        <v>5.4484999999999992</v>
      </c>
      <c r="L126">
        <f t="shared" ref="L126:L128" si="11">AVERAGE(D114:G114,D119:G119,D124:G124,D129:G129,D134:G134,D139:G139)</f>
        <v>5.1245833333333328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6.28</v>
      </c>
      <c r="E127">
        <v>6.92</v>
      </c>
      <c r="F127">
        <v>8.32</v>
      </c>
      <c r="G127">
        <v>5.2</v>
      </c>
      <c r="I127">
        <f t="shared" si="9"/>
        <v>1.12889326333361</v>
      </c>
      <c r="J127">
        <v>20</v>
      </c>
      <c r="K127">
        <f>AVERAGE(D127:G131)</f>
        <v>5.4989999999999997</v>
      </c>
      <c r="L127">
        <f t="shared" si="11"/>
        <v>4.715416666666667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5.19</v>
      </c>
      <c r="E128">
        <v>6.01</v>
      </c>
      <c r="F128">
        <v>5.65</v>
      </c>
      <c r="G128">
        <v>4.49</v>
      </c>
      <c r="I128">
        <f t="shared" si="9"/>
        <v>0.5678688228807689</v>
      </c>
      <c r="J128">
        <v>50</v>
      </c>
      <c r="K128">
        <f>AVERAGE(D132:G136)</f>
        <v>5.7134999999999989</v>
      </c>
      <c r="L128">
        <f t="shared" si="11"/>
        <v>4.1079166666666671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5.55</v>
      </c>
      <c r="E129">
        <v>5.42</v>
      </c>
      <c r="F129">
        <v>5.74</v>
      </c>
      <c r="G129">
        <v>5.36</v>
      </c>
      <c r="I129">
        <f t="shared" si="9"/>
        <v>0.14566657131957214</v>
      </c>
      <c r="J129">
        <v>100</v>
      </c>
      <c r="K129">
        <f>AVERAGE(D137:G141)</f>
        <v>8.0465</v>
      </c>
    </row>
    <row r="130" spans="1:11" x14ac:dyDescent="0.75">
      <c r="A130" s="1">
        <v>18</v>
      </c>
      <c r="B130">
        <v>20</v>
      </c>
      <c r="C130">
        <v>0.65</v>
      </c>
      <c r="D130">
        <v>5.44</v>
      </c>
      <c r="E130">
        <v>4.43</v>
      </c>
      <c r="F130">
        <v>5.72</v>
      </c>
      <c r="G130">
        <v>6.06</v>
      </c>
      <c r="I130">
        <f t="shared" si="9"/>
        <v>0.60825056514565512</v>
      </c>
    </row>
    <row r="131" spans="1:11" x14ac:dyDescent="0.75">
      <c r="A131" s="1">
        <v>19</v>
      </c>
      <c r="B131">
        <v>20</v>
      </c>
      <c r="C131">
        <v>0.85</v>
      </c>
      <c r="D131">
        <v>4.68</v>
      </c>
      <c r="E131">
        <v>3.63</v>
      </c>
      <c r="F131">
        <v>5.46</v>
      </c>
      <c r="G131">
        <v>4.43</v>
      </c>
      <c r="I131">
        <f t="shared" si="9"/>
        <v>0.6530313928135455</v>
      </c>
    </row>
    <row r="132" spans="1:11" x14ac:dyDescent="0.75">
      <c r="A132" s="1">
        <v>20</v>
      </c>
      <c r="B132">
        <v>50</v>
      </c>
      <c r="C132">
        <v>0</v>
      </c>
      <c r="D132">
        <v>6.91</v>
      </c>
      <c r="E132">
        <v>11.51</v>
      </c>
      <c r="F132">
        <v>6.94</v>
      </c>
      <c r="G132">
        <v>5.0199999999999996</v>
      </c>
      <c r="I132">
        <f t="shared" si="9"/>
        <v>2.39040268574146</v>
      </c>
    </row>
    <row r="133" spans="1:11" x14ac:dyDescent="0.75">
      <c r="A133" s="1">
        <v>21</v>
      </c>
      <c r="B133">
        <v>50</v>
      </c>
      <c r="C133">
        <v>0.2</v>
      </c>
      <c r="D133">
        <v>5.93</v>
      </c>
      <c r="E133">
        <v>11.5</v>
      </c>
      <c r="F133">
        <v>5.42</v>
      </c>
      <c r="G133">
        <v>4.6100000000000003</v>
      </c>
      <c r="I133">
        <f t="shared" si="9"/>
        <v>2.717098636413481</v>
      </c>
    </row>
    <row r="134" spans="1:11" x14ac:dyDescent="0.75">
      <c r="A134" s="1">
        <v>22</v>
      </c>
      <c r="B134">
        <v>50</v>
      </c>
      <c r="C134">
        <v>0.45</v>
      </c>
      <c r="D134">
        <v>4.45</v>
      </c>
      <c r="E134">
        <v>9.91</v>
      </c>
      <c r="F134">
        <v>4.05</v>
      </c>
      <c r="G134">
        <v>3.13</v>
      </c>
      <c r="I134">
        <f t="shared" si="9"/>
        <v>2.655988516541441</v>
      </c>
    </row>
    <row r="135" spans="1:11" x14ac:dyDescent="0.75">
      <c r="A135" s="1">
        <v>23</v>
      </c>
      <c r="B135">
        <v>50</v>
      </c>
      <c r="C135">
        <v>0.65</v>
      </c>
      <c r="D135">
        <v>4.5599999999999996</v>
      </c>
      <c r="E135">
        <v>7.41</v>
      </c>
      <c r="F135">
        <v>4.07</v>
      </c>
      <c r="G135">
        <v>3.05</v>
      </c>
      <c r="I135">
        <f t="shared" si="9"/>
        <v>1.6172565504582144</v>
      </c>
    </row>
    <row r="136" spans="1:11" x14ac:dyDescent="0.75">
      <c r="A136" s="1">
        <v>24</v>
      </c>
      <c r="B136">
        <v>50</v>
      </c>
      <c r="C136">
        <v>0.85</v>
      </c>
      <c r="D136">
        <v>2.6</v>
      </c>
      <c r="E136">
        <v>6.45</v>
      </c>
      <c r="F136">
        <v>3.49</v>
      </c>
      <c r="G136">
        <v>3.26</v>
      </c>
      <c r="I136">
        <f t="shared" si="9"/>
        <v>1.4798817520329108</v>
      </c>
    </row>
    <row r="137" spans="1:11" x14ac:dyDescent="0.75">
      <c r="A137" s="1">
        <v>25</v>
      </c>
      <c r="B137">
        <v>100</v>
      </c>
      <c r="C137">
        <v>0</v>
      </c>
      <c r="D137">
        <v>8.1300000000000008</v>
      </c>
      <c r="E137">
        <v>11.4</v>
      </c>
      <c r="F137">
        <v>8.02</v>
      </c>
      <c r="G137">
        <v>8.92</v>
      </c>
      <c r="I137">
        <f t="shared" si="9"/>
        <v>1.3627614428064847</v>
      </c>
    </row>
    <row r="138" spans="1:11" x14ac:dyDescent="0.75">
      <c r="A138" s="1">
        <v>26</v>
      </c>
      <c r="B138">
        <v>100</v>
      </c>
      <c r="C138">
        <v>0.2</v>
      </c>
      <c r="D138">
        <v>7.82</v>
      </c>
      <c r="E138">
        <v>10.199999999999999</v>
      </c>
      <c r="F138">
        <v>8.02</v>
      </c>
      <c r="G138">
        <v>8.51</v>
      </c>
      <c r="I138">
        <f t="shared" si="9"/>
        <v>0.9363860048078454</v>
      </c>
    </row>
    <row r="139" spans="1:11" x14ac:dyDescent="0.75">
      <c r="A139" s="1">
        <v>27</v>
      </c>
      <c r="B139">
        <v>100</v>
      </c>
      <c r="C139">
        <v>0.45</v>
      </c>
      <c r="D139">
        <v>7.56</v>
      </c>
      <c r="E139">
        <v>12.3</v>
      </c>
      <c r="F139">
        <v>7.05</v>
      </c>
      <c r="G139">
        <v>7.13</v>
      </c>
      <c r="I139">
        <f t="shared" si="9"/>
        <v>2.1967362153886412</v>
      </c>
    </row>
    <row r="140" spans="1:11" x14ac:dyDescent="0.75">
      <c r="A140" s="1">
        <v>28</v>
      </c>
      <c r="B140">
        <v>100</v>
      </c>
      <c r="C140">
        <v>0.65</v>
      </c>
      <c r="D140">
        <v>6.26</v>
      </c>
      <c r="E140">
        <v>11.51</v>
      </c>
      <c r="F140">
        <v>6.19</v>
      </c>
      <c r="G140">
        <v>5.63</v>
      </c>
      <c r="I140">
        <f t="shared" si="9"/>
        <v>2.3868742635505549</v>
      </c>
    </row>
    <row r="141" spans="1:11" x14ac:dyDescent="0.75">
      <c r="A141" s="1">
        <v>29</v>
      </c>
      <c r="B141">
        <v>100</v>
      </c>
      <c r="C141">
        <v>0.85</v>
      </c>
      <c r="D141">
        <v>3.98</v>
      </c>
      <c r="E141">
        <v>10.76</v>
      </c>
      <c r="F141">
        <v>5.8</v>
      </c>
      <c r="G141">
        <v>5.74</v>
      </c>
      <c r="I141">
        <f t="shared" si="9"/>
        <v>2.527152547829274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9.92</v>
      </c>
      <c r="E148">
        <v>11.76</v>
      </c>
      <c r="F148">
        <v>16.47</v>
      </c>
      <c r="G148">
        <v>11.91</v>
      </c>
      <c r="I148">
        <f>_xlfn.STDEV.P(D148:G148)</f>
        <v>2.4141302781747296</v>
      </c>
      <c r="J148">
        <v>2</v>
      </c>
      <c r="K148">
        <f>_xlfn.STDEV.P(D148:G152)</f>
        <v>4.8389414131605282</v>
      </c>
      <c r="L148">
        <f>_xlfn.STDEV.P(D148:G148,D153:G153,D158:G158,D163:G163,D168:G168,D173:G173)</f>
        <v>1.5228014662310985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13.03</v>
      </c>
      <c r="E149">
        <v>14.4</v>
      </c>
      <c r="F149">
        <v>20.11</v>
      </c>
      <c r="G149">
        <v>14.61</v>
      </c>
      <c r="I149">
        <f t="shared" ref="I149:I177" si="12">_xlfn.STDEV.P(D149:G149)</f>
        <v>2.7087577872522983</v>
      </c>
      <c r="J149">
        <v>5</v>
      </c>
      <c r="K149">
        <f>_xlfn.STDEV.P(D153:G157)</f>
        <v>1.7210171411116544</v>
      </c>
      <c r="L149">
        <f>_xlfn.STDEV.P(D149:G149,D154:G154,D159:G159,D164:G164,D169:G169,D174:G174)</f>
        <v>2.0864393096985792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12.69</v>
      </c>
      <c r="E150">
        <v>13.78</v>
      </c>
      <c r="F150">
        <v>20.88</v>
      </c>
      <c r="G150">
        <v>13.23</v>
      </c>
      <c r="I150">
        <f t="shared" si="12"/>
        <v>3.3334554144310995</v>
      </c>
      <c r="J150">
        <v>10</v>
      </c>
      <c r="K150">
        <f>_xlfn.STDEV.P(D158:G162)</f>
        <v>1.3614330684980387</v>
      </c>
      <c r="L150">
        <f t="shared" ref="L150:L152" si="13">_xlfn.STDEV.P(D150:G150,D155:G155,D160:G160,D165:G165,D170:G170,D175:G175)</f>
        <v>2.2571532894826283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10.39</v>
      </c>
      <c r="E151">
        <v>12.18</v>
      </c>
      <c r="F151">
        <v>18.75</v>
      </c>
      <c r="G151">
        <v>11.12</v>
      </c>
      <c r="I151">
        <f t="shared" si="12"/>
        <v>3.3178682915390123</v>
      </c>
      <c r="J151">
        <v>20</v>
      </c>
      <c r="K151">
        <f>_xlfn.STDEV.P(D163:G167)</f>
        <v>1.3507035203922455</v>
      </c>
      <c r="L151">
        <f t="shared" si="13"/>
        <v>2.2414876012743497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10.23</v>
      </c>
      <c r="E152">
        <v>10.7</v>
      </c>
      <c r="F152">
        <v>30.58</v>
      </c>
      <c r="G152">
        <v>11.94</v>
      </c>
      <c r="I152">
        <f t="shared" si="12"/>
        <v>8.5200832595697094</v>
      </c>
      <c r="J152">
        <v>50</v>
      </c>
      <c r="K152">
        <f>_xlfn.STDEV.P(D169:G172)</f>
        <v>1.5775277335121671</v>
      </c>
      <c r="L152">
        <f t="shared" si="13"/>
        <v>4.1490852196264028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12.8</v>
      </c>
      <c r="E153">
        <v>13.8</v>
      </c>
      <c r="F153">
        <v>15.4</v>
      </c>
      <c r="G153">
        <v>12.8</v>
      </c>
      <c r="I153">
        <f t="shared" si="12"/>
        <v>1.0630145812734648</v>
      </c>
      <c r="J153">
        <v>100</v>
      </c>
      <c r="K153">
        <f>_xlfn.STDEV.P(D173:G177)</f>
        <v>1.7224470964299592</v>
      </c>
    </row>
    <row r="154" spans="1:13" x14ac:dyDescent="0.75">
      <c r="A154" s="1">
        <v>6</v>
      </c>
      <c r="B154">
        <v>5</v>
      </c>
      <c r="C154">
        <v>0.2</v>
      </c>
      <c r="D154">
        <v>13.1</v>
      </c>
      <c r="E154">
        <v>14.1</v>
      </c>
      <c r="F154">
        <v>17</v>
      </c>
      <c r="G154">
        <v>13.5</v>
      </c>
      <c r="I154">
        <f t="shared" si="12"/>
        <v>1.5286840746210328</v>
      </c>
    </row>
    <row r="155" spans="1:13" x14ac:dyDescent="0.75">
      <c r="A155" s="1">
        <v>7</v>
      </c>
      <c r="B155">
        <v>5</v>
      </c>
      <c r="C155">
        <v>0.45</v>
      </c>
      <c r="D155">
        <v>14.6</v>
      </c>
      <c r="E155">
        <v>16.899999999999999</v>
      </c>
      <c r="F155">
        <v>17.899999999999999</v>
      </c>
      <c r="G155">
        <v>14.2</v>
      </c>
      <c r="I155">
        <f t="shared" si="12"/>
        <v>1.5475787540542156</v>
      </c>
    </row>
    <row r="156" spans="1:13" x14ac:dyDescent="0.75">
      <c r="A156" s="1">
        <v>8</v>
      </c>
      <c r="B156">
        <v>5</v>
      </c>
      <c r="C156">
        <v>0.65</v>
      </c>
      <c r="D156">
        <v>13.8</v>
      </c>
      <c r="E156">
        <v>15.2</v>
      </c>
      <c r="F156">
        <v>14.7</v>
      </c>
      <c r="G156">
        <v>13.7</v>
      </c>
      <c r="I156">
        <f t="shared" si="12"/>
        <v>0.62649820430708314</v>
      </c>
    </row>
    <row r="157" spans="1:13" x14ac:dyDescent="0.75">
      <c r="A157" s="1">
        <v>9</v>
      </c>
      <c r="B157">
        <v>5</v>
      </c>
      <c r="C157">
        <v>0.85</v>
      </c>
      <c r="D157">
        <v>14.9</v>
      </c>
      <c r="E157">
        <v>16.600000000000001</v>
      </c>
      <c r="F157">
        <v>19.2</v>
      </c>
      <c r="G157">
        <v>16</v>
      </c>
      <c r="I157">
        <f t="shared" si="12"/>
        <v>1.5801503093060478</v>
      </c>
    </row>
    <row r="158" spans="1:13" x14ac:dyDescent="0.75">
      <c r="A158" s="1">
        <v>10</v>
      </c>
      <c r="B158">
        <v>10</v>
      </c>
      <c r="C158">
        <v>0</v>
      </c>
      <c r="D158">
        <v>12.2</v>
      </c>
      <c r="E158">
        <v>11.5</v>
      </c>
      <c r="F158">
        <v>11.8</v>
      </c>
      <c r="G158">
        <v>12.3</v>
      </c>
      <c r="I158">
        <f t="shared" si="12"/>
        <v>0.32015621187164239</v>
      </c>
    </row>
    <row r="159" spans="1:13" x14ac:dyDescent="0.75">
      <c r="A159" s="1">
        <v>11</v>
      </c>
      <c r="B159">
        <v>10</v>
      </c>
      <c r="C159">
        <v>0.2</v>
      </c>
      <c r="D159">
        <v>10.3</v>
      </c>
      <c r="E159">
        <v>12.8</v>
      </c>
      <c r="F159">
        <v>11.7</v>
      </c>
      <c r="G159">
        <v>12.9</v>
      </c>
      <c r="I159">
        <f t="shared" si="12"/>
        <v>1.0497023387608508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12</v>
      </c>
      <c r="E160">
        <v>15.6</v>
      </c>
      <c r="F160">
        <v>12.9</v>
      </c>
      <c r="G160">
        <v>14</v>
      </c>
      <c r="I160">
        <f t="shared" si="12"/>
        <v>1.3423393758658797</v>
      </c>
      <c r="J160">
        <v>2</v>
      </c>
      <c r="K160">
        <f>AVERAGE(D148:G152)</f>
        <v>14.434000000000001</v>
      </c>
      <c r="L160">
        <f>AVERAGE(D148:G148,D153:G153,D158:G158,D163:G163,D168:G168,D173:G173)</f>
        <v>12.769166666666665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11.6</v>
      </c>
      <c r="E161">
        <v>14.7</v>
      </c>
      <c r="F161">
        <v>12.3</v>
      </c>
      <c r="G161">
        <v>13.3</v>
      </c>
      <c r="I161">
        <f t="shared" si="12"/>
        <v>1.1648497757221741</v>
      </c>
      <c r="J161">
        <v>5</v>
      </c>
      <c r="K161">
        <f>AVERAGE(D153:G157)</f>
        <v>15.009999999999996</v>
      </c>
      <c r="L161">
        <f>AVERAGE(D149:G149,D154:G154,D159:G159,D164:G164,D169:G169,D174:G174)</f>
        <v>13.160416666666668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12.9</v>
      </c>
      <c r="E162">
        <v>14.9</v>
      </c>
      <c r="F162">
        <v>14.6</v>
      </c>
      <c r="G162">
        <v>14.7</v>
      </c>
      <c r="I162">
        <f t="shared" si="12"/>
        <v>0.80117101794810308</v>
      </c>
      <c r="J162">
        <v>10</v>
      </c>
      <c r="K162">
        <f>AVERAGE(D158:G162)</f>
        <v>12.95</v>
      </c>
      <c r="L162">
        <f t="shared" ref="L162:L164" si="14">AVERAGE(D150:G150,D155:G155,D160:G160,D165:G165,D170:G170,D175:G175)</f>
        <v>13.715833333333331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10.8</v>
      </c>
      <c r="E163">
        <v>12.7</v>
      </c>
      <c r="F163">
        <v>14</v>
      </c>
      <c r="G163">
        <v>13</v>
      </c>
      <c r="I163">
        <f t="shared" si="12"/>
        <v>1.158393283820309</v>
      </c>
      <c r="J163">
        <v>20</v>
      </c>
      <c r="K163">
        <f>AVERAGE(D163:G167)</f>
        <v>12.66</v>
      </c>
      <c r="L163">
        <f t="shared" si="14"/>
        <v>12.465000000000002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10.1</v>
      </c>
      <c r="E164">
        <v>13.8</v>
      </c>
      <c r="F164">
        <v>14</v>
      </c>
      <c r="G164">
        <v>12.5</v>
      </c>
      <c r="I164">
        <f t="shared" si="12"/>
        <v>1.554027026792012</v>
      </c>
      <c r="J164">
        <v>50</v>
      </c>
      <c r="K164">
        <f>AVERAGE(D168:G172)</f>
        <v>12.1</v>
      </c>
      <c r="L164">
        <f t="shared" si="14"/>
        <v>14.047916666666666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11.5</v>
      </c>
      <c r="E165">
        <v>14</v>
      </c>
      <c r="F165">
        <v>13.5</v>
      </c>
      <c r="G165">
        <v>12.5</v>
      </c>
      <c r="I165">
        <f t="shared" si="12"/>
        <v>0.96014321848357598</v>
      </c>
      <c r="J165">
        <v>100</v>
      </c>
      <c r="K165">
        <f>AVERAGE(D173:G177)</f>
        <v>12.236000000000001</v>
      </c>
    </row>
    <row r="166" spans="1:13" x14ac:dyDescent="0.75">
      <c r="A166" s="1">
        <v>18</v>
      </c>
      <c r="B166">
        <v>20</v>
      </c>
      <c r="C166">
        <v>0.65</v>
      </c>
      <c r="D166">
        <v>9.8000000000000007</v>
      </c>
      <c r="E166">
        <v>13.7</v>
      </c>
      <c r="F166">
        <v>12.3</v>
      </c>
      <c r="G166">
        <v>12.5</v>
      </c>
      <c r="I166">
        <f t="shared" si="12"/>
        <v>1.4184057952504294</v>
      </c>
    </row>
    <row r="167" spans="1:13" x14ac:dyDescent="0.75">
      <c r="A167" s="1">
        <v>19</v>
      </c>
      <c r="B167">
        <v>20</v>
      </c>
      <c r="C167">
        <v>0.85</v>
      </c>
      <c r="D167">
        <v>11.1</v>
      </c>
      <c r="E167">
        <v>14.3</v>
      </c>
      <c r="F167">
        <v>14.4</v>
      </c>
      <c r="G167">
        <v>12.7</v>
      </c>
      <c r="I167">
        <f t="shared" si="12"/>
        <v>1.3497684986693004</v>
      </c>
    </row>
    <row r="168" spans="1:13" x14ac:dyDescent="0.75">
      <c r="A168" s="1">
        <v>20</v>
      </c>
      <c r="B168">
        <v>50</v>
      </c>
      <c r="C168">
        <v>0</v>
      </c>
      <c r="D168">
        <v>11.1</v>
      </c>
      <c r="E168">
        <v>13.3</v>
      </c>
      <c r="F168">
        <v>11</v>
      </c>
      <c r="G168">
        <v>14.8</v>
      </c>
      <c r="I168">
        <f t="shared" si="12"/>
        <v>1.5913830462839544</v>
      </c>
    </row>
    <row r="169" spans="1:13" x14ac:dyDescent="0.75">
      <c r="A169" s="1">
        <v>21</v>
      </c>
      <c r="B169">
        <v>50</v>
      </c>
      <c r="C169">
        <v>0.2</v>
      </c>
      <c r="D169">
        <v>11.6</v>
      </c>
      <c r="E169">
        <v>13.9</v>
      </c>
      <c r="F169">
        <v>12.5</v>
      </c>
      <c r="G169">
        <v>12.4</v>
      </c>
      <c r="I169">
        <f t="shared" si="12"/>
        <v>0.82764726786234266</v>
      </c>
    </row>
    <row r="170" spans="1:13" x14ac:dyDescent="0.75">
      <c r="A170" s="1">
        <v>22</v>
      </c>
      <c r="B170">
        <v>50</v>
      </c>
      <c r="C170">
        <v>0.45</v>
      </c>
      <c r="D170">
        <v>10.199999999999999</v>
      </c>
      <c r="E170">
        <v>13.7</v>
      </c>
      <c r="F170">
        <v>11.8</v>
      </c>
      <c r="G170">
        <v>12.4</v>
      </c>
      <c r="I170">
        <f t="shared" si="12"/>
        <v>1.2577261228105252</v>
      </c>
    </row>
    <row r="171" spans="1:13" x14ac:dyDescent="0.75">
      <c r="A171" s="1">
        <v>23</v>
      </c>
      <c r="B171">
        <v>50</v>
      </c>
      <c r="C171">
        <v>0.65</v>
      </c>
      <c r="D171">
        <v>8.9</v>
      </c>
      <c r="E171">
        <v>14.4</v>
      </c>
      <c r="F171">
        <v>10.1</v>
      </c>
      <c r="G171">
        <v>11.1</v>
      </c>
      <c r="I171">
        <f t="shared" si="12"/>
        <v>2.0449633248545083</v>
      </c>
    </row>
    <row r="172" spans="1:13" x14ac:dyDescent="0.75">
      <c r="A172" s="1">
        <v>24</v>
      </c>
      <c r="B172">
        <v>50</v>
      </c>
      <c r="C172">
        <v>0.85</v>
      </c>
      <c r="D172">
        <v>10.4</v>
      </c>
      <c r="E172">
        <v>14.6</v>
      </c>
      <c r="F172">
        <v>12.2</v>
      </c>
      <c r="G172">
        <v>11.6</v>
      </c>
      <c r="I172">
        <f t="shared" si="12"/>
        <v>1.5297058540778272</v>
      </c>
    </row>
    <row r="173" spans="1:13" x14ac:dyDescent="0.75">
      <c r="A173" s="1">
        <v>25</v>
      </c>
      <c r="B173">
        <v>100</v>
      </c>
      <c r="C173">
        <v>0</v>
      </c>
      <c r="D173">
        <v>11.8</v>
      </c>
      <c r="E173">
        <v>13.9</v>
      </c>
      <c r="F173">
        <v>12.9</v>
      </c>
      <c r="G173">
        <v>14.5</v>
      </c>
      <c r="I173">
        <f t="shared" si="12"/>
        <v>1.0256095748383005</v>
      </c>
    </row>
    <row r="174" spans="1:13" x14ac:dyDescent="0.75">
      <c r="A174" s="1">
        <v>26</v>
      </c>
      <c r="B174">
        <v>100</v>
      </c>
      <c r="C174">
        <v>0.2</v>
      </c>
      <c r="D174">
        <v>10.8</v>
      </c>
      <c r="E174">
        <v>13.2</v>
      </c>
      <c r="F174">
        <v>10.8</v>
      </c>
      <c r="G174">
        <v>12.7</v>
      </c>
      <c r="I174">
        <f t="shared" si="12"/>
        <v>1.0894379284750455</v>
      </c>
    </row>
    <row r="175" spans="1:13" x14ac:dyDescent="0.75">
      <c r="A175" s="1">
        <v>27</v>
      </c>
      <c r="B175">
        <v>100</v>
      </c>
      <c r="C175">
        <v>0.45</v>
      </c>
      <c r="D175">
        <v>11.2</v>
      </c>
      <c r="E175">
        <v>14.4</v>
      </c>
      <c r="F175">
        <v>12.2</v>
      </c>
      <c r="G175">
        <v>13.1</v>
      </c>
      <c r="I175">
        <f t="shared" si="12"/>
        <v>1.1776565713313882</v>
      </c>
    </row>
    <row r="176" spans="1:13" x14ac:dyDescent="0.75">
      <c r="A176" s="1">
        <v>28</v>
      </c>
      <c r="B176">
        <v>100</v>
      </c>
      <c r="C176">
        <v>0.65</v>
      </c>
      <c r="D176">
        <v>10.1</v>
      </c>
      <c r="E176">
        <v>14.3</v>
      </c>
      <c r="F176">
        <v>10.02</v>
      </c>
      <c r="G176">
        <v>10.199999999999999</v>
      </c>
      <c r="I176">
        <f t="shared" si="12"/>
        <v>1.8168860723776736</v>
      </c>
    </row>
    <row r="177" spans="1:13" x14ac:dyDescent="0.75">
      <c r="A177" s="1">
        <v>29</v>
      </c>
      <c r="B177">
        <v>100</v>
      </c>
      <c r="C177">
        <v>0.85</v>
      </c>
      <c r="D177">
        <v>10.4</v>
      </c>
      <c r="E177">
        <v>16.100000000000001</v>
      </c>
      <c r="F177">
        <v>10.9</v>
      </c>
      <c r="G177">
        <v>11.2</v>
      </c>
      <c r="I177">
        <f t="shared" si="12"/>
        <v>2.2983689869122466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14.3</v>
      </c>
      <c r="E184">
        <v>14.5</v>
      </c>
      <c r="F184">
        <v>13.7</v>
      </c>
      <c r="G184">
        <v>14.4</v>
      </c>
      <c r="I184">
        <f>_xlfn.STDEV.P(D184:G184)</f>
        <v>0.31124748994971868</v>
      </c>
      <c r="J184">
        <v>2</v>
      </c>
      <c r="K184">
        <f>_xlfn.STDEV.P(D184:G188)</f>
        <v>1.1001818031580057</v>
      </c>
      <c r="L184">
        <f>_xlfn.STDEV.P(D184:G184,D189:G189,D194:G194,D199:G199,D204:G204,D209:G209)</f>
        <v>0.75221893975978393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14.7</v>
      </c>
      <c r="E185">
        <v>14.4</v>
      </c>
      <c r="F185">
        <v>14.8</v>
      </c>
      <c r="G185">
        <v>14.2</v>
      </c>
      <c r="I185">
        <f t="shared" ref="I185:I213" si="15">_xlfn.STDEV.P(D185:G185)</f>
        <v>0.23848480035423666</v>
      </c>
      <c r="J185">
        <v>5</v>
      </c>
      <c r="K185">
        <f>_xlfn.STDEV.P(D189:G193)</f>
        <v>1.2285816008715091</v>
      </c>
      <c r="L185">
        <f>_xlfn.STDEV.P(D185:G185,D190:G190,D195:G195,D200:G200,D205:G205,D210:G210)</f>
        <v>0.65880995405014608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15.7</v>
      </c>
      <c r="E186">
        <v>15.9</v>
      </c>
      <c r="F186">
        <v>15.5</v>
      </c>
      <c r="G186">
        <v>15.9</v>
      </c>
      <c r="I186">
        <f t="shared" si="15"/>
        <v>0.16583123951777021</v>
      </c>
      <c r="J186">
        <v>10</v>
      </c>
      <c r="K186">
        <f>_xlfn.STDEV.P(D194:G198)</f>
        <v>1.2979564707647173</v>
      </c>
      <c r="L186">
        <f t="shared" ref="L186:L188" si="16">_xlfn.STDEV.P(D186:G186,D191:G191,D196:G196,D201:G201,D206:G206,D211:G211)</f>
        <v>0.8443043446464602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15.3</v>
      </c>
      <c r="E187">
        <v>15.2</v>
      </c>
      <c r="F187">
        <v>15.2</v>
      </c>
      <c r="G187">
        <v>16.100000000000001</v>
      </c>
      <c r="I187">
        <f t="shared" si="15"/>
        <v>0.37749172176353829</v>
      </c>
      <c r="J187">
        <v>20</v>
      </c>
      <c r="K187">
        <f>_xlfn.STDEV.P(D199:G203)</f>
        <v>1.3227981705460587</v>
      </c>
      <c r="L187">
        <f t="shared" si="16"/>
        <v>0.92206403429118378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17.600000000000001</v>
      </c>
      <c r="E188">
        <v>17.100000000000001</v>
      </c>
      <c r="F188">
        <v>17.2</v>
      </c>
      <c r="G188">
        <v>17.100000000000001</v>
      </c>
      <c r="I188">
        <f t="shared" si="15"/>
        <v>0.20615528128088315</v>
      </c>
      <c r="J188">
        <v>50</v>
      </c>
      <c r="K188">
        <f>_xlfn.STDEV.P(D205:G208)</f>
        <v>0.99024618151245603</v>
      </c>
      <c r="L188">
        <f t="shared" si="16"/>
        <v>0.86480208076119258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16.3</v>
      </c>
      <c r="E189">
        <v>15.9</v>
      </c>
      <c r="F189">
        <v>16.399999999999999</v>
      </c>
      <c r="G189">
        <v>16.2</v>
      </c>
      <c r="I189">
        <f t="shared" si="15"/>
        <v>0.18708286933869664</v>
      </c>
      <c r="J189">
        <v>100</v>
      </c>
      <c r="K189">
        <f>_xlfn.STDEV.P(D209:G213)</f>
        <v>1.0392035411794942</v>
      </c>
    </row>
    <row r="190" spans="1:13" x14ac:dyDescent="0.75">
      <c r="A190" s="1">
        <v>6</v>
      </c>
      <c r="B190">
        <v>5</v>
      </c>
      <c r="C190">
        <v>0.2</v>
      </c>
      <c r="D190">
        <v>16.399999999999999</v>
      </c>
      <c r="E190">
        <v>15.9</v>
      </c>
      <c r="F190">
        <v>16.399999999999999</v>
      </c>
      <c r="G190">
        <v>16.100000000000001</v>
      </c>
      <c r="I190">
        <f t="shared" si="15"/>
        <v>0.21213203435596328</v>
      </c>
    </row>
    <row r="191" spans="1:13" x14ac:dyDescent="0.75">
      <c r="A191" s="1">
        <v>7</v>
      </c>
      <c r="B191">
        <v>5</v>
      </c>
      <c r="C191">
        <v>0.45</v>
      </c>
      <c r="D191">
        <v>17.899999999999999</v>
      </c>
      <c r="E191">
        <v>18.2</v>
      </c>
      <c r="F191">
        <v>18.3</v>
      </c>
      <c r="G191">
        <v>17.5</v>
      </c>
      <c r="I191">
        <f t="shared" si="15"/>
        <v>0.31124748994971846</v>
      </c>
    </row>
    <row r="192" spans="1:13" x14ac:dyDescent="0.75">
      <c r="A192" s="1">
        <v>8</v>
      </c>
      <c r="B192">
        <v>5</v>
      </c>
      <c r="C192">
        <v>0.65</v>
      </c>
      <c r="D192">
        <v>18</v>
      </c>
      <c r="E192">
        <v>17.05</v>
      </c>
      <c r="F192">
        <v>18.22</v>
      </c>
      <c r="G192">
        <v>17.899999999999999</v>
      </c>
      <c r="I192">
        <f t="shared" si="15"/>
        <v>0.44403687909902195</v>
      </c>
    </row>
    <row r="193" spans="1:13" x14ac:dyDescent="0.75">
      <c r="A193" s="1">
        <v>9</v>
      </c>
      <c r="B193">
        <v>5</v>
      </c>
      <c r="C193">
        <v>0.85</v>
      </c>
      <c r="D193">
        <v>19.5</v>
      </c>
      <c r="E193">
        <v>18.3</v>
      </c>
      <c r="F193">
        <v>19.8</v>
      </c>
      <c r="G193">
        <v>19.5</v>
      </c>
      <c r="I193">
        <f t="shared" si="15"/>
        <v>0.5760859310901455</v>
      </c>
    </row>
    <row r="194" spans="1:13" x14ac:dyDescent="0.75">
      <c r="A194" s="1">
        <v>10</v>
      </c>
      <c r="B194">
        <v>10</v>
      </c>
      <c r="C194">
        <v>0</v>
      </c>
      <c r="D194">
        <v>16.100000000000001</v>
      </c>
      <c r="E194">
        <v>16.2</v>
      </c>
      <c r="F194">
        <v>16.100000000000001</v>
      </c>
      <c r="G194">
        <v>16.2</v>
      </c>
      <c r="I194">
        <f t="shared" si="15"/>
        <v>4.9999999999998941E-2</v>
      </c>
    </row>
    <row r="195" spans="1:13" x14ac:dyDescent="0.75">
      <c r="A195" s="1">
        <v>11</v>
      </c>
      <c r="B195">
        <v>10</v>
      </c>
      <c r="C195">
        <v>0.2</v>
      </c>
      <c r="D195">
        <v>16.399999999999999</v>
      </c>
      <c r="E195">
        <v>16.3</v>
      </c>
      <c r="F195">
        <v>16.399999999999999</v>
      </c>
      <c r="G195">
        <v>16.5</v>
      </c>
      <c r="I195">
        <f t="shared" si="15"/>
        <v>7.0710678118654502E-2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17.7</v>
      </c>
      <c r="E196">
        <v>17.7</v>
      </c>
      <c r="F196">
        <v>17.899999999999999</v>
      </c>
      <c r="G196">
        <v>17.72</v>
      </c>
      <c r="I196">
        <f t="shared" si="15"/>
        <v>8.4113019206303347E-2</v>
      </c>
      <c r="J196">
        <v>2</v>
      </c>
      <c r="K196">
        <f>AVERAGE(D184:G188)</f>
        <v>15.440000000000001</v>
      </c>
      <c r="L196">
        <f>AVERAGE(D184:G184,D189:G189,D194:G194,D199:G199,D204:G204,D209:G209)</f>
        <v>15.849999999999996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17.920000000000002</v>
      </c>
      <c r="E197">
        <v>18</v>
      </c>
      <c r="F197">
        <v>18</v>
      </c>
      <c r="G197">
        <v>18.12</v>
      </c>
      <c r="I197">
        <f t="shared" si="15"/>
        <v>7.1414284285428342E-2</v>
      </c>
      <c r="J197">
        <v>5</v>
      </c>
      <c r="K197">
        <f>AVERAGE(D189:G193)</f>
        <v>17.488500000000002</v>
      </c>
      <c r="L197">
        <f>AVERAGE(D185:G185,D190:G190,D195:G195,D200:G200,D205:G205,D210:G210)</f>
        <v>15.951666666666666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19.7</v>
      </c>
      <c r="E198">
        <v>20.100000000000001</v>
      </c>
      <c r="F198">
        <v>19.7</v>
      </c>
      <c r="G198">
        <v>19.5</v>
      </c>
      <c r="I198">
        <f t="shared" si="15"/>
        <v>0.2179449471770343</v>
      </c>
      <c r="J198">
        <v>10</v>
      </c>
      <c r="K198">
        <f>AVERAGE(D194:G198)</f>
        <v>17.613</v>
      </c>
      <c r="L198">
        <f t="shared" ref="L198:L200" si="17">AVERAGE(D186:G186,D191:G191,D196:G196,D201:G201,D206:G206,D211:G211)</f>
        <v>17.564583333333331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16.100000000000001</v>
      </c>
      <c r="E199">
        <v>15.9</v>
      </c>
      <c r="F199">
        <v>16</v>
      </c>
      <c r="G199">
        <v>15.92</v>
      </c>
      <c r="I199">
        <f t="shared" si="15"/>
        <v>7.8740078740118583E-2</v>
      </c>
      <c r="J199">
        <v>20</v>
      </c>
      <c r="K199">
        <f>AVERAGE(D199:G203)</f>
        <v>17.504999999999999</v>
      </c>
      <c r="L199">
        <f t="shared" si="17"/>
        <v>17.4025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16.2</v>
      </c>
      <c r="E200">
        <v>16.2</v>
      </c>
      <c r="F200">
        <v>16</v>
      </c>
      <c r="G200">
        <v>16.100000000000001</v>
      </c>
      <c r="I200">
        <f t="shared" si="15"/>
        <v>8.2915619758884562E-2</v>
      </c>
      <c r="J200">
        <v>50</v>
      </c>
      <c r="K200">
        <f>AVERAGE(D204:G208)</f>
        <v>17.360999999999997</v>
      </c>
      <c r="L200">
        <f t="shared" si="17"/>
        <v>18.934166666666666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18.239999999999998</v>
      </c>
      <c r="E201">
        <v>18.100000000000001</v>
      </c>
      <c r="F201">
        <v>18.32</v>
      </c>
      <c r="G201">
        <v>17.739999999999998</v>
      </c>
      <c r="I201">
        <f t="shared" si="15"/>
        <v>0.22226110770892915</v>
      </c>
      <c r="J201">
        <v>100</v>
      </c>
      <c r="K201">
        <f>AVERAGE(D209:G213)</f>
        <v>17.436</v>
      </c>
    </row>
    <row r="202" spans="1:13" x14ac:dyDescent="0.75">
      <c r="A202" s="1">
        <v>18</v>
      </c>
      <c r="B202">
        <v>20</v>
      </c>
      <c r="C202">
        <v>0.65</v>
      </c>
      <c r="D202">
        <v>17.7</v>
      </c>
      <c r="E202">
        <v>17.8</v>
      </c>
      <c r="F202">
        <v>17.82</v>
      </c>
      <c r="G202">
        <v>18.100000000000001</v>
      </c>
      <c r="I202">
        <f t="shared" si="15"/>
        <v>0.14857657958103695</v>
      </c>
    </row>
    <row r="203" spans="1:13" x14ac:dyDescent="0.75">
      <c r="A203" s="1">
        <v>19</v>
      </c>
      <c r="B203">
        <v>20</v>
      </c>
      <c r="C203">
        <v>0.85</v>
      </c>
      <c r="D203">
        <v>19.52</v>
      </c>
      <c r="E203">
        <v>19.2</v>
      </c>
      <c r="F203">
        <v>19.14</v>
      </c>
      <c r="G203">
        <v>20</v>
      </c>
      <c r="I203">
        <f t="shared" si="15"/>
        <v>0.34099120223255025</v>
      </c>
    </row>
    <row r="204" spans="1:13" x14ac:dyDescent="0.75">
      <c r="A204" s="1">
        <v>20</v>
      </c>
      <c r="B204">
        <v>50</v>
      </c>
      <c r="C204">
        <v>0</v>
      </c>
      <c r="D204">
        <v>16.420000000000002</v>
      </c>
      <c r="E204">
        <v>16.3</v>
      </c>
      <c r="F204">
        <v>16.22</v>
      </c>
      <c r="G204">
        <v>16.12</v>
      </c>
      <c r="I204">
        <f t="shared" si="15"/>
        <v>0.10988630487918</v>
      </c>
    </row>
    <row r="205" spans="1:13" x14ac:dyDescent="0.75">
      <c r="A205" s="1">
        <v>21</v>
      </c>
      <c r="B205">
        <v>50</v>
      </c>
      <c r="C205">
        <v>0.2</v>
      </c>
      <c r="D205">
        <v>16.2</v>
      </c>
      <c r="E205">
        <v>16.12</v>
      </c>
      <c r="F205">
        <v>16.2</v>
      </c>
      <c r="G205">
        <v>16.3</v>
      </c>
      <c r="I205">
        <f t="shared" si="15"/>
        <v>6.3835726674018489E-2</v>
      </c>
    </row>
    <row r="206" spans="1:13" x14ac:dyDescent="0.75">
      <c r="A206" s="1">
        <v>22</v>
      </c>
      <c r="B206">
        <v>50</v>
      </c>
      <c r="C206">
        <v>0.45</v>
      </c>
      <c r="D206">
        <v>18.04</v>
      </c>
      <c r="E206">
        <v>17.7</v>
      </c>
      <c r="F206">
        <v>17.82</v>
      </c>
      <c r="G206">
        <v>17.55</v>
      </c>
      <c r="I206">
        <f t="shared" si="15"/>
        <v>0.17921704718022738</v>
      </c>
    </row>
    <row r="207" spans="1:13" x14ac:dyDescent="0.75">
      <c r="A207" s="1">
        <v>23</v>
      </c>
      <c r="B207">
        <v>50</v>
      </c>
      <c r="C207">
        <v>0.65</v>
      </c>
      <c r="D207">
        <v>17.920000000000002</v>
      </c>
      <c r="E207">
        <v>17.45</v>
      </c>
      <c r="F207">
        <v>17.600000000000001</v>
      </c>
      <c r="G207">
        <v>17.420000000000002</v>
      </c>
      <c r="I207">
        <f t="shared" si="15"/>
        <v>0.19828956099603473</v>
      </c>
    </row>
    <row r="208" spans="1:13" x14ac:dyDescent="0.75">
      <c r="A208" s="1">
        <v>24</v>
      </c>
      <c r="B208">
        <v>50</v>
      </c>
      <c r="C208">
        <v>0.85</v>
      </c>
      <c r="D208">
        <v>19</v>
      </c>
      <c r="E208">
        <v>19.12</v>
      </c>
      <c r="F208">
        <v>18.7</v>
      </c>
      <c r="G208">
        <v>19.02</v>
      </c>
      <c r="I208">
        <f t="shared" si="15"/>
        <v>0.15684387141358172</v>
      </c>
    </row>
    <row r="209" spans="1:13" x14ac:dyDescent="0.75">
      <c r="A209" s="1">
        <v>25</v>
      </c>
      <c r="B209">
        <v>100</v>
      </c>
      <c r="C209">
        <v>0</v>
      </c>
      <c r="D209">
        <v>16.12</v>
      </c>
      <c r="E209">
        <v>16.2</v>
      </c>
      <c r="F209">
        <v>16.399999999999999</v>
      </c>
      <c r="G209">
        <v>16.399999999999999</v>
      </c>
      <c r="I209">
        <f t="shared" si="15"/>
        <v>0.12328828005937863</v>
      </c>
    </row>
    <row r="210" spans="1:13" x14ac:dyDescent="0.75">
      <c r="A210" s="1">
        <v>26</v>
      </c>
      <c r="B210">
        <v>100</v>
      </c>
      <c r="C210">
        <v>0.2</v>
      </c>
      <c r="D210">
        <v>16.3</v>
      </c>
      <c r="E210">
        <v>16.3</v>
      </c>
      <c r="F210">
        <v>16.22</v>
      </c>
      <c r="G210">
        <v>16.2</v>
      </c>
      <c r="I210">
        <f t="shared" si="15"/>
        <v>4.5552167895722279E-2</v>
      </c>
    </row>
    <row r="211" spans="1:13" x14ac:dyDescent="0.75">
      <c r="A211" s="1">
        <v>27</v>
      </c>
      <c r="B211">
        <v>100</v>
      </c>
      <c r="C211">
        <v>0.45</v>
      </c>
      <c r="D211">
        <v>18.22</v>
      </c>
      <c r="E211">
        <v>18.02</v>
      </c>
      <c r="F211">
        <v>18.04</v>
      </c>
      <c r="G211">
        <v>17.84</v>
      </c>
      <c r="I211">
        <f t="shared" si="15"/>
        <v>0.13453624047073673</v>
      </c>
    </row>
    <row r="212" spans="1:13" x14ac:dyDescent="0.75">
      <c r="A212" s="1">
        <v>28</v>
      </c>
      <c r="B212">
        <v>100</v>
      </c>
      <c r="C212">
        <v>0.65</v>
      </c>
      <c r="D212">
        <v>17.5</v>
      </c>
      <c r="E212">
        <v>17.940000000000001</v>
      </c>
      <c r="F212">
        <v>17.7</v>
      </c>
      <c r="G212">
        <v>17.7</v>
      </c>
      <c r="I212">
        <f t="shared" si="15"/>
        <v>0.15588457268119946</v>
      </c>
    </row>
    <row r="213" spans="1:13" x14ac:dyDescent="0.75">
      <c r="A213" s="1">
        <v>29</v>
      </c>
      <c r="B213">
        <v>100</v>
      </c>
      <c r="C213">
        <v>0.85</v>
      </c>
      <c r="D213">
        <v>18.8</v>
      </c>
      <c r="E213">
        <v>18.72</v>
      </c>
      <c r="F213">
        <v>19.100000000000001</v>
      </c>
      <c r="G213">
        <v>19</v>
      </c>
      <c r="I213">
        <f t="shared" si="15"/>
        <v>0.1519045753096338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9.5500000000000007</v>
      </c>
      <c r="E220">
        <v>8.9700000000000006</v>
      </c>
      <c r="F220">
        <v>11.21</v>
      </c>
      <c r="G220">
        <v>9.89</v>
      </c>
      <c r="I220">
        <f>_xlfn.STDEV.P(D220:G220)</f>
        <v>0.82211617183947916</v>
      </c>
      <c r="J220">
        <v>2</v>
      </c>
      <c r="K220">
        <f>_xlfn.STDEV.P(D220:G224)</f>
        <v>1.2517763378495317</v>
      </c>
      <c r="L220">
        <f>_xlfn.STDEV.P(D220:G220,D225:G225,D230:G230,D235:G235,D240:G240,D245:G245)</f>
        <v>3.3514453505167006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8.0399999999999991</v>
      </c>
      <c r="E221">
        <v>9.34</v>
      </c>
      <c r="F221">
        <v>9.61</v>
      </c>
      <c r="G221">
        <v>11.93</v>
      </c>
      <c r="I221">
        <f t="shared" ref="I221:I249" si="18">_xlfn.STDEV.P(D221:G221)</f>
        <v>1.4020164050395303</v>
      </c>
      <c r="J221">
        <v>5</v>
      </c>
      <c r="K221">
        <f>_xlfn.STDEV.P(D225:G229)</f>
        <v>0.37934153476781302</v>
      </c>
      <c r="L221">
        <f>_xlfn.STDEV.P(D221:G221,D226:G226,D231:G231,D236:G236,D241:G241,D246:G246)</f>
        <v>3.2507664694482239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11.22</v>
      </c>
      <c r="E222">
        <v>11.01</v>
      </c>
      <c r="F222">
        <v>11.99</v>
      </c>
      <c r="G222">
        <v>10.65</v>
      </c>
      <c r="I222">
        <f t="shared" si="18"/>
        <v>0.49037613114832579</v>
      </c>
      <c r="J222">
        <v>10</v>
      </c>
      <c r="K222">
        <f>_xlfn.STDEV.P(D230:G234)</f>
        <v>0.66066708711725608</v>
      </c>
      <c r="L222">
        <f t="shared" ref="L222:L224" si="19">_xlfn.STDEV.P(D222:G222,D227:G227,D232:G232,D237:G237,D242:G242,D247:G247)</f>
        <v>3.555489007623752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11.73</v>
      </c>
      <c r="E223">
        <v>11.62</v>
      </c>
      <c r="F223">
        <v>9.68</v>
      </c>
      <c r="G223">
        <v>11.18</v>
      </c>
      <c r="I223">
        <f t="shared" si="18"/>
        <v>0.81869942591893885</v>
      </c>
      <c r="J223">
        <v>20</v>
      </c>
      <c r="K223">
        <f>_xlfn.STDEV.P(D235:G239)</f>
        <v>0.84570325765010512</v>
      </c>
      <c r="L223">
        <f t="shared" si="19"/>
        <v>3.519575588957975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11.77</v>
      </c>
      <c r="E224">
        <v>11.49</v>
      </c>
      <c r="F224">
        <v>13.04</v>
      </c>
      <c r="G224">
        <v>12.2</v>
      </c>
      <c r="I224">
        <f t="shared" si="18"/>
        <v>0.58568336155298084</v>
      </c>
      <c r="J224">
        <v>50</v>
      </c>
      <c r="K224">
        <f>_xlfn.STDEV.P(D241:G244)</f>
        <v>0.68500655790656495</v>
      </c>
      <c r="L224">
        <f t="shared" si="19"/>
        <v>3.7926583867900479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9.3000000000000007</v>
      </c>
      <c r="E225">
        <v>9.1</v>
      </c>
      <c r="F225">
        <v>9.4</v>
      </c>
      <c r="G225">
        <v>9.3000000000000007</v>
      </c>
      <c r="I225">
        <f t="shared" si="18"/>
        <v>0.10897247358851717</v>
      </c>
      <c r="J225">
        <v>100</v>
      </c>
      <c r="K225">
        <f>_xlfn.STDEV.P(D245:G249)</f>
        <v>4.8013013600481278</v>
      </c>
    </row>
    <row r="226" spans="1:13" x14ac:dyDescent="0.75">
      <c r="A226" s="1">
        <v>6</v>
      </c>
      <c r="B226">
        <v>5</v>
      </c>
      <c r="C226">
        <v>0.2</v>
      </c>
      <c r="D226">
        <v>9.1</v>
      </c>
      <c r="E226">
        <v>8.8000000000000007</v>
      </c>
      <c r="F226">
        <v>9</v>
      </c>
      <c r="G226">
        <v>8.9</v>
      </c>
      <c r="I226">
        <f t="shared" si="18"/>
        <v>0.11180339887498908</v>
      </c>
    </row>
    <row r="227" spans="1:13" x14ac:dyDescent="0.75">
      <c r="A227" s="1">
        <v>7</v>
      </c>
      <c r="B227">
        <v>5</v>
      </c>
      <c r="C227">
        <v>0.45</v>
      </c>
      <c r="D227">
        <v>9.6999999999999993</v>
      </c>
      <c r="E227">
        <v>9.5</v>
      </c>
      <c r="F227">
        <v>9.6999999999999993</v>
      </c>
      <c r="G227">
        <v>9.9</v>
      </c>
      <c r="I227">
        <f t="shared" si="18"/>
        <v>0.14142135623730964</v>
      </c>
    </row>
    <row r="228" spans="1:13" x14ac:dyDescent="0.75">
      <c r="A228" s="1">
        <v>8</v>
      </c>
      <c r="B228">
        <v>5</v>
      </c>
      <c r="C228">
        <v>0.65</v>
      </c>
      <c r="D228">
        <v>9.6999999999999993</v>
      </c>
      <c r="E228">
        <v>9.9</v>
      </c>
      <c r="F228">
        <v>9.5</v>
      </c>
      <c r="G228">
        <v>9.6</v>
      </c>
      <c r="I228">
        <f t="shared" si="18"/>
        <v>0.14790199457749054</v>
      </c>
    </row>
    <row r="229" spans="1:13" x14ac:dyDescent="0.75">
      <c r="A229" s="1">
        <v>9</v>
      </c>
      <c r="B229">
        <v>5</v>
      </c>
      <c r="C229">
        <v>0.85</v>
      </c>
      <c r="D229">
        <v>10.199999999999999</v>
      </c>
      <c r="E229">
        <v>10</v>
      </c>
      <c r="F229">
        <v>9.8000000000000007</v>
      </c>
      <c r="G229">
        <v>9.8000000000000007</v>
      </c>
      <c r="I229">
        <f t="shared" si="18"/>
        <v>0.1658312395177694</v>
      </c>
    </row>
    <row r="230" spans="1:13" x14ac:dyDescent="0.75">
      <c r="A230" s="1">
        <v>10</v>
      </c>
      <c r="B230">
        <v>10</v>
      </c>
      <c r="C230">
        <v>0</v>
      </c>
      <c r="D230">
        <v>10.199999999999999</v>
      </c>
      <c r="E230">
        <v>9.81</v>
      </c>
      <c r="F230">
        <v>9.9</v>
      </c>
      <c r="G230">
        <v>9.1999999999999993</v>
      </c>
      <c r="I230">
        <f t="shared" si="18"/>
        <v>0.36334384541367987</v>
      </c>
    </row>
    <row r="231" spans="1:13" x14ac:dyDescent="0.75">
      <c r="A231" s="1">
        <v>11</v>
      </c>
      <c r="B231">
        <v>10</v>
      </c>
      <c r="C231">
        <v>0.2</v>
      </c>
      <c r="D231">
        <v>9.9</v>
      </c>
      <c r="E231">
        <v>8.8000000000000007</v>
      </c>
      <c r="F231">
        <v>9.5</v>
      </c>
      <c r="G231">
        <v>8.6</v>
      </c>
      <c r="I231">
        <f t="shared" si="18"/>
        <v>0.52440442408507582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10.5</v>
      </c>
      <c r="E232">
        <v>10.210000000000001</v>
      </c>
      <c r="F232">
        <v>10.1</v>
      </c>
      <c r="G232">
        <v>9.5</v>
      </c>
      <c r="I232">
        <f t="shared" si="18"/>
        <v>0.36403124865868325</v>
      </c>
      <c r="J232">
        <v>2</v>
      </c>
      <c r="K232">
        <f>AVERAGE(D220:G224)</f>
        <v>10.806000000000001</v>
      </c>
      <c r="L232">
        <f>AVERAGE(D220:G220,D225:G225,D230:G230,D235:G235,D240:G240,D245:G245)</f>
        <v>8.6912500000000001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9.51</v>
      </c>
      <c r="E233">
        <v>10.210000000000001</v>
      </c>
      <c r="F233">
        <v>10.61</v>
      </c>
      <c r="G233">
        <v>9.4</v>
      </c>
      <c r="I233">
        <f t="shared" si="18"/>
        <v>0.49951851817525234</v>
      </c>
      <c r="J233">
        <v>5</v>
      </c>
      <c r="K233">
        <f>AVERAGE(D225:G229)</f>
        <v>9.5100000000000016</v>
      </c>
      <c r="L233">
        <f>AVERAGE(D221:G221,D226:G226,D231:G231,D236:G236,D241:G241,D246:G246)</f>
        <v>8.3391666666666691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11.6</v>
      </c>
      <c r="E234">
        <v>10.199999999999999</v>
      </c>
      <c r="F234">
        <v>10.5</v>
      </c>
      <c r="G234">
        <v>9.61</v>
      </c>
      <c r="I234">
        <f t="shared" si="18"/>
        <v>0.72285458426989324</v>
      </c>
      <c r="J234">
        <v>10</v>
      </c>
      <c r="K234">
        <f>AVERAGE(D230:G234)</f>
        <v>9.8930000000000007</v>
      </c>
      <c r="L234">
        <f t="shared" ref="L234:L236" si="20">AVERAGE(D222:G222,D227:G227,D232:G232,D237:G237,D242:G242,D247:G247)</f>
        <v>9.2274999999999991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9.81</v>
      </c>
      <c r="E235">
        <v>9.2200000000000006</v>
      </c>
      <c r="F235">
        <v>10.7</v>
      </c>
      <c r="G235">
        <v>9.61</v>
      </c>
      <c r="I235">
        <f t="shared" si="18"/>
        <v>0.54260943596660716</v>
      </c>
      <c r="J235">
        <v>20</v>
      </c>
      <c r="K235">
        <f>AVERAGE(D235:G239)</f>
        <v>10.325999999999999</v>
      </c>
      <c r="L235">
        <f t="shared" si="20"/>
        <v>9.1304166666666671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9.11</v>
      </c>
      <c r="E236">
        <v>10.11</v>
      </c>
      <c r="F236">
        <v>9.7100000000000009</v>
      </c>
      <c r="G236">
        <v>8.83</v>
      </c>
      <c r="I236">
        <f t="shared" si="18"/>
        <v>0.5006995106848019</v>
      </c>
      <c r="J236">
        <v>50</v>
      </c>
      <c r="K236">
        <f>AVERAGE(D240:G244)</f>
        <v>10.895500000000002</v>
      </c>
      <c r="L236">
        <f t="shared" si="20"/>
        <v>9.774166666666666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10.41</v>
      </c>
      <c r="E237">
        <v>10.119999999999999</v>
      </c>
      <c r="F237">
        <v>11.11</v>
      </c>
      <c r="G237">
        <v>9.7100000000000009</v>
      </c>
      <c r="I237">
        <f t="shared" si="18"/>
        <v>0.51065521636423106</v>
      </c>
      <c r="J237">
        <v>100</v>
      </c>
      <c r="K237">
        <f>AVERAGE(D245:G249)</f>
        <v>2.7645</v>
      </c>
    </row>
    <row r="238" spans="1:13" x14ac:dyDescent="0.75">
      <c r="A238" s="1">
        <v>18</v>
      </c>
      <c r="B238">
        <v>20</v>
      </c>
      <c r="C238">
        <v>0.65</v>
      </c>
      <c r="D238">
        <v>10.199999999999999</v>
      </c>
      <c r="E238">
        <v>10.52</v>
      </c>
      <c r="F238">
        <v>11.42</v>
      </c>
      <c r="G238">
        <v>10.11</v>
      </c>
      <c r="I238">
        <f t="shared" si="18"/>
        <v>0.51799493240764449</v>
      </c>
    </row>
    <row r="239" spans="1:13" x14ac:dyDescent="0.75">
      <c r="A239" s="1">
        <v>19</v>
      </c>
      <c r="B239">
        <v>20</v>
      </c>
      <c r="C239">
        <v>0.85</v>
      </c>
      <c r="D239">
        <v>11.72</v>
      </c>
      <c r="E239">
        <v>10.8</v>
      </c>
      <c r="F239">
        <v>11.6</v>
      </c>
      <c r="G239">
        <v>11.7</v>
      </c>
      <c r="I239">
        <f t="shared" si="18"/>
        <v>0.38088712238667216</v>
      </c>
    </row>
    <row r="240" spans="1:13" x14ac:dyDescent="0.75">
      <c r="A240" s="1">
        <v>20</v>
      </c>
      <c r="B240">
        <v>50</v>
      </c>
      <c r="C240">
        <v>0</v>
      </c>
      <c r="D240">
        <v>10.44</v>
      </c>
      <c r="E240">
        <v>10.64</v>
      </c>
      <c r="F240">
        <v>10.52</v>
      </c>
      <c r="G240">
        <v>11.7</v>
      </c>
      <c r="I240">
        <f t="shared" si="18"/>
        <v>0.51017153977853347</v>
      </c>
    </row>
    <row r="241" spans="1:9" x14ac:dyDescent="0.75">
      <c r="A241" s="1">
        <v>21</v>
      </c>
      <c r="B241">
        <v>50</v>
      </c>
      <c r="C241">
        <v>0.2</v>
      </c>
      <c r="D241">
        <v>9.91</v>
      </c>
      <c r="E241">
        <v>11.02</v>
      </c>
      <c r="F241">
        <v>9.6199999999999992</v>
      </c>
      <c r="G241">
        <v>10</v>
      </c>
      <c r="I241">
        <f t="shared" si="18"/>
        <v>0.52850614944388297</v>
      </c>
    </row>
    <row r="242" spans="1:9" x14ac:dyDescent="0.75">
      <c r="A242" s="1">
        <v>22</v>
      </c>
      <c r="B242">
        <v>50</v>
      </c>
      <c r="C242">
        <v>0.45</v>
      </c>
      <c r="D242">
        <v>11.2</v>
      </c>
      <c r="E242">
        <v>11.21</v>
      </c>
      <c r="F242">
        <v>11.51</v>
      </c>
      <c r="G242">
        <v>10.51</v>
      </c>
      <c r="I242">
        <f t="shared" si="18"/>
        <v>0.36676797842777936</v>
      </c>
    </row>
    <row r="243" spans="1:9" x14ac:dyDescent="0.75">
      <c r="A243" s="1">
        <v>23</v>
      </c>
      <c r="B243">
        <v>50</v>
      </c>
      <c r="C243">
        <v>0.65</v>
      </c>
      <c r="D243">
        <v>10.31</v>
      </c>
      <c r="E243">
        <v>11.33</v>
      </c>
      <c r="F243">
        <v>10.62</v>
      </c>
      <c r="G243">
        <v>10.63</v>
      </c>
      <c r="I243">
        <f t="shared" si="18"/>
        <v>0.37358901215105339</v>
      </c>
    </row>
    <row r="244" spans="1:9" x14ac:dyDescent="0.75">
      <c r="A244" s="1">
        <v>24</v>
      </c>
      <c r="B244">
        <v>50</v>
      </c>
      <c r="C244">
        <v>0.85</v>
      </c>
      <c r="D244">
        <v>11.51</v>
      </c>
      <c r="E244">
        <v>12</v>
      </c>
      <c r="F244">
        <v>11.8</v>
      </c>
      <c r="G244">
        <v>11.43</v>
      </c>
      <c r="I244">
        <f t="shared" si="18"/>
        <v>0.22808989455914108</v>
      </c>
    </row>
    <row r="245" spans="1:9" x14ac:dyDescent="0.75">
      <c r="A245" s="1">
        <v>25</v>
      </c>
      <c r="B245">
        <v>100</v>
      </c>
      <c r="C245">
        <v>0</v>
      </c>
      <c r="D245">
        <v>0</v>
      </c>
      <c r="E245">
        <v>10.119999999999999</v>
      </c>
      <c r="F245">
        <v>0</v>
      </c>
      <c r="G245">
        <v>0</v>
      </c>
      <c r="I245">
        <f t="shared" si="18"/>
        <v>4.3820885431492593</v>
      </c>
    </row>
    <row r="246" spans="1:9" x14ac:dyDescent="0.75">
      <c r="A246" s="1">
        <v>26</v>
      </c>
      <c r="B246">
        <v>100</v>
      </c>
      <c r="C246">
        <v>0.2</v>
      </c>
      <c r="D246">
        <v>0</v>
      </c>
      <c r="E246">
        <v>10.31</v>
      </c>
      <c r="F246">
        <v>0</v>
      </c>
      <c r="G246">
        <v>0</v>
      </c>
      <c r="I246">
        <f t="shared" si="18"/>
        <v>4.4643609565087816</v>
      </c>
    </row>
    <row r="247" spans="1:9" x14ac:dyDescent="0.75">
      <c r="A247" s="1">
        <v>27</v>
      </c>
      <c r="B247">
        <v>100</v>
      </c>
      <c r="C247">
        <v>0.45</v>
      </c>
      <c r="D247">
        <v>0</v>
      </c>
      <c r="E247">
        <v>11.7</v>
      </c>
      <c r="F247">
        <v>0</v>
      </c>
      <c r="G247">
        <v>0</v>
      </c>
      <c r="I247">
        <f t="shared" si="18"/>
        <v>5.066248612138966</v>
      </c>
    </row>
    <row r="248" spans="1:9" x14ac:dyDescent="0.75">
      <c r="A248" s="1">
        <v>28</v>
      </c>
      <c r="B248">
        <v>100</v>
      </c>
      <c r="C248">
        <v>0.65</v>
      </c>
      <c r="D248">
        <v>0</v>
      </c>
      <c r="E248">
        <v>11.35</v>
      </c>
      <c r="F248">
        <v>0</v>
      </c>
      <c r="G248">
        <v>0</v>
      </c>
      <c r="I248">
        <f t="shared" si="18"/>
        <v>4.9146941664766892</v>
      </c>
    </row>
    <row r="249" spans="1:9" x14ac:dyDescent="0.75">
      <c r="A249" s="1">
        <v>29</v>
      </c>
      <c r="B249">
        <v>100</v>
      </c>
      <c r="C249">
        <v>0.85</v>
      </c>
      <c r="D249">
        <v>0</v>
      </c>
      <c r="E249">
        <v>11.81</v>
      </c>
      <c r="F249">
        <v>0</v>
      </c>
      <c r="G249">
        <v>0</v>
      </c>
      <c r="I249">
        <f t="shared" si="18"/>
        <v>5.1138800093471106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49"/>
  <sheetViews>
    <sheetView workbookViewId="0">
      <selection activeCell="D36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80.599999999999994</v>
      </c>
      <c r="E4">
        <v>77.3</v>
      </c>
      <c r="F4">
        <v>79.099999999999994</v>
      </c>
      <c r="G4">
        <v>85.2</v>
      </c>
    </row>
    <row r="5" spans="1:7" x14ac:dyDescent="0.75">
      <c r="A5" s="1">
        <v>1</v>
      </c>
      <c r="B5">
        <v>2</v>
      </c>
      <c r="C5">
        <v>0.2</v>
      </c>
      <c r="D5">
        <v>78</v>
      </c>
      <c r="E5">
        <v>76.400000000000006</v>
      </c>
      <c r="F5">
        <v>75.400000000000006</v>
      </c>
      <c r="G5">
        <v>81.2</v>
      </c>
    </row>
    <row r="6" spans="1:7" x14ac:dyDescent="0.75">
      <c r="A6" s="1">
        <v>2</v>
      </c>
      <c r="B6">
        <v>2</v>
      </c>
      <c r="C6">
        <v>0.45</v>
      </c>
      <c r="D6">
        <v>76.599999999999994</v>
      </c>
      <c r="E6">
        <v>73.8</v>
      </c>
      <c r="F6">
        <v>70.5</v>
      </c>
      <c r="G6">
        <v>81.8</v>
      </c>
    </row>
    <row r="7" spans="1:7" x14ac:dyDescent="0.75">
      <c r="A7" s="1">
        <v>3</v>
      </c>
      <c r="B7">
        <v>2</v>
      </c>
      <c r="C7">
        <v>0.65</v>
      </c>
      <c r="D7">
        <v>75.8</v>
      </c>
      <c r="E7">
        <v>75</v>
      </c>
      <c r="F7">
        <v>71.2</v>
      </c>
      <c r="G7">
        <v>80.5</v>
      </c>
    </row>
    <row r="8" spans="1:7" x14ac:dyDescent="0.75">
      <c r="A8" s="1">
        <v>4</v>
      </c>
      <c r="B8">
        <v>2</v>
      </c>
      <c r="C8">
        <v>0.85</v>
      </c>
      <c r="D8">
        <v>81.099999999999994</v>
      </c>
      <c r="E8">
        <v>76.900000000000006</v>
      </c>
      <c r="F8">
        <v>76.400000000000006</v>
      </c>
      <c r="G8">
        <v>85</v>
      </c>
    </row>
    <row r="9" spans="1:7" x14ac:dyDescent="0.75">
      <c r="A9" s="1">
        <v>5</v>
      </c>
      <c r="B9">
        <v>5</v>
      </c>
      <c r="C9">
        <v>0</v>
      </c>
      <c r="D9">
        <v>46.2</v>
      </c>
      <c r="E9">
        <v>28.3</v>
      </c>
      <c r="F9">
        <v>34.1</v>
      </c>
      <c r="G9">
        <v>47.3</v>
      </c>
    </row>
    <row r="10" spans="1:7" x14ac:dyDescent="0.75">
      <c r="A10" s="1">
        <v>6</v>
      </c>
      <c r="B10">
        <v>5</v>
      </c>
      <c r="C10">
        <v>0.2</v>
      </c>
      <c r="D10">
        <v>48.9</v>
      </c>
      <c r="E10">
        <v>32.299999999999997</v>
      </c>
      <c r="F10">
        <v>39.200000000000003</v>
      </c>
      <c r="G10">
        <v>49.3</v>
      </c>
    </row>
    <row r="11" spans="1:7" x14ac:dyDescent="0.75">
      <c r="A11" s="1">
        <v>7</v>
      </c>
      <c r="B11">
        <v>5</v>
      </c>
      <c r="C11">
        <v>0.45</v>
      </c>
      <c r="D11">
        <v>50.6</v>
      </c>
      <c r="E11">
        <v>35</v>
      </c>
      <c r="F11">
        <v>37.299999999999997</v>
      </c>
      <c r="G11">
        <v>53.9</v>
      </c>
    </row>
    <row r="12" spans="1:7" x14ac:dyDescent="0.75">
      <c r="A12" s="1">
        <v>8</v>
      </c>
      <c r="B12">
        <v>5</v>
      </c>
      <c r="C12">
        <v>0.65</v>
      </c>
      <c r="D12">
        <v>48.7</v>
      </c>
      <c r="E12">
        <v>35.700000000000003</v>
      </c>
      <c r="F12">
        <v>39.799999999999997</v>
      </c>
      <c r="G12">
        <v>56.1</v>
      </c>
    </row>
    <row r="13" spans="1:7" x14ac:dyDescent="0.75">
      <c r="A13" s="1">
        <v>9</v>
      </c>
      <c r="B13">
        <v>5</v>
      </c>
      <c r="C13">
        <v>0.85</v>
      </c>
      <c r="D13">
        <v>60.6</v>
      </c>
      <c r="E13">
        <v>34.6</v>
      </c>
      <c r="F13">
        <v>50.8</v>
      </c>
      <c r="G13">
        <v>65.3</v>
      </c>
    </row>
    <row r="14" spans="1:7" x14ac:dyDescent="0.75">
      <c r="A14" s="1">
        <v>10</v>
      </c>
      <c r="B14">
        <v>10</v>
      </c>
      <c r="C14">
        <v>0</v>
      </c>
      <c r="D14">
        <v>12.2</v>
      </c>
      <c r="E14">
        <v>21.2</v>
      </c>
      <c r="F14">
        <v>10.1</v>
      </c>
      <c r="G14">
        <v>10</v>
      </c>
    </row>
    <row r="15" spans="1:7" x14ac:dyDescent="0.75">
      <c r="A15" s="1">
        <v>11</v>
      </c>
      <c r="B15">
        <v>10</v>
      </c>
      <c r="C15">
        <v>0.2</v>
      </c>
      <c r="D15">
        <v>10.9</v>
      </c>
      <c r="E15">
        <v>31.6</v>
      </c>
      <c r="F15">
        <v>9.5</v>
      </c>
      <c r="G15">
        <v>10.6</v>
      </c>
    </row>
    <row r="16" spans="1:7" x14ac:dyDescent="0.75">
      <c r="A16" s="1">
        <v>12</v>
      </c>
      <c r="B16">
        <v>10</v>
      </c>
      <c r="C16">
        <v>0.45</v>
      </c>
      <c r="D16">
        <v>12.7</v>
      </c>
      <c r="E16">
        <v>27.5</v>
      </c>
      <c r="F16">
        <v>13.8</v>
      </c>
      <c r="G16">
        <v>14.8</v>
      </c>
    </row>
    <row r="17" spans="1:7" x14ac:dyDescent="0.75">
      <c r="A17" s="1">
        <v>13</v>
      </c>
      <c r="B17">
        <v>10</v>
      </c>
      <c r="C17">
        <v>0.65</v>
      </c>
      <c r="D17">
        <v>15.7</v>
      </c>
      <c r="E17">
        <v>49.5</v>
      </c>
      <c r="F17">
        <v>16.2</v>
      </c>
      <c r="G17">
        <v>16.100000000000001</v>
      </c>
    </row>
    <row r="18" spans="1:7" x14ac:dyDescent="0.75">
      <c r="A18" s="1">
        <v>14</v>
      </c>
      <c r="B18">
        <v>10</v>
      </c>
      <c r="C18">
        <v>0.85</v>
      </c>
      <c r="D18">
        <v>21.7</v>
      </c>
      <c r="E18">
        <v>55.1</v>
      </c>
      <c r="F18">
        <v>19.5</v>
      </c>
      <c r="G18">
        <v>23.1</v>
      </c>
    </row>
    <row r="19" spans="1:7" x14ac:dyDescent="0.75">
      <c r="A19" s="1">
        <v>15</v>
      </c>
      <c r="B19">
        <v>20</v>
      </c>
      <c r="C19">
        <v>0</v>
      </c>
      <c r="D19">
        <v>2.4</v>
      </c>
      <c r="E19">
        <v>1.2</v>
      </c>
      <c r="F19">
        <v>1.9</v>
      </c>
      <c r="G19">
        <v>2.7</v>
      </c>
    </row>
    <row r="20" spans="1:7" x14ac:dyDescent="0.75">
      <c r="A20" s="1">
        <v>16</v>
      </c>
      <c r="B20">
        <v>20</v>
      </c>
      <c r="C20">
        <v>0.2</v>
      </c>
      <c r="D20">
        <v>2</v>
      </c>
      <c r="E20">
        <v>2.2000000000000002</v>
      </c>
      <c r="F20">
        <v>1.6</v>
      </c>
      <c r="G20">
        <v>3.2</v>
      </c>
    </row>
    <row r="21" spans="1:7" x14ac:dyDescent="0.75">
      <c r="A21" s="1">
        <v>17</v>
      </c>
      <c r="B21">
        <v>20</v>
      </c>
      <c r="C21">
        <v>0.45</v>
      </c>
      <c r="D21">
        <v>3.5</v>
      </c>
      <c r="E21">
        <v>2.1</v>
      </c>
      <c r="F21">
        <v>2.4</v>
      </c>
      <c r="G21">
        <v>7.7</v>
      </c>
    </row>
    <row r="22" spans="1:7" x14ac:dyDescent="0.75">
      <c r="A22" s="1">
        <v>18</v>
      </c>
      <c r="B22">
        <v>20</v>
      </c>
      <c r="C22">
        <v>0.65</v>
      </c>
      <c r="D22">
        <v>4.7</v>
      </c>
      <c r="E22">
        <v>2.8</v>
      </c>
      <c r="F22">
        <v>4.9000000000000004</v>
      </c>
      <c r="G22">
        <v>8.5</v>
      </c>
    </row>
    <row r="23" spans="1:7" x14ac:dyDescent="0.75">
      <c r="A23" s="1">
        <v>19</v>
      </c>
      <c r="B23">
        <v>20</v>
      </c>
      <c r="C23">
        <v>0.85</v>
      </c>
      <c r="D23">
        <v>8.6</v>
      </c>
      <c r="E23">
        <v>4.0999999999999996</v>
      </c>
      <c r="F23">
        <v>9.8000000000000007</v>
      </c>
      <c r="G23">
        <v>14.4</v>
      </c>
    </row>
    <row r="24" spans="1:7" x14ac:dyDescent="0.75">
      <c r="A24" s="1">
        <v>20</v>
      </c>
      <c r="B24">
        <v>50</v>
      </c>
      <c r="C24">
        <v>0</v>
      </c>
      <c r="D24">
        <v>1.7</v>
      </c>
      <c r="E24">
        <v>0.4</v>
      </c>
      <c r="F24">
        <v>1.9</v>
      </c>
      <c r="G24">
        <v>1.9</v>
      </c>
    </row>
    <row r="25" spans="1:7" x14ac:dyDescent="0.75">
      <c r="A25" s="1">
        <v>21</v>
      </c>
      <c r="B25">
        <v>50</v>
      </c>
      <c r="C25">
        <v>0.2</v>
      </c>
      <c r="D25">
        <v>1.2</v>
      </c>
      <c r="E25">
        <v>0.3</v>
      </c>
      <c r="F25">
        <v>0.9</v>
      </c>
      <c r="G25">
        <v>1.6</v>
      </c>
    </row>
    <row r="26" spans="1:7" x14ac:dyDescent="0.75">
      <c r="A26" s="1">
        <v>22</v>
      </c>
      <c r="B26">
        <v>50</v>
      </c>
      <c r="C26">
        <v>0.45</v>
      </c>
      <c r="D26">
        <v>1.9</v>
      </c>
      <c r="E26">
        <v>0.1</v>
      </c>
      <c r="F26">
        <v>2.2999999999999998</v>
      </c>
      <c r="G26">
        <v>2.5</v>
      </c>
    </row>
    <row r="27" spans="1:7" x14ac:dyDescent="0.75">
      <c r="A27" s="1">
        <v>23</v>
      </c>
      <c r="B27">
        <v>50</v>
      </c>
      <c r="C27">
        <v>0.65</v>
      </c>
      <c r="D27">
        <v>4</v>
      </c>
      <c r="E27">
        <v>0.8</v>
      </c>
      <c r="F27">
        <v>3.1</v>
      </c>
      <c r="G27">
        <v>4</v>
      </c>
    </row>
    <row r="28" spans="1:7" x14ac:dyDescent="0.75">
      <c r="A28" s="1">
        <v>24</v>
      </c>
      <c r="B28">
        <v>50</v>
      </c>
      <c r="C28">
        <v>0.85</v>
      </c>
      <c r="D28">
        <v>5.8</v>
      </c>
      <c r="E28">
        <v>1.8</v>
      </c>
      <c r="F28">
        <v>7.6</v>
      </c>
      <c r="G28">
        <v>7.6</v>
      </c>
    </row>
    <row r="29" spans="1:7" x14ac:dyDescent="0.75">
      <c r="A29" s="1">
        <v>25</v>
      </c>
      <c r="B29">
        <v>100</v>
      </c>
      <c r="C29">
        <v>0</v>
      </c>
      <c r="D29">
        <v>0.2</v>
      </c>
      <c r="E29">
        <v>0.7</v>
      </c>
      <c r="F29">
        <v>0.3</v>
      </c>
      <c r="G29">
        <v>0.2</v>
      </c>
    </row>
    <row r="30" spans="1:7" x14ac:dyDescent="0.75">
      <c r="A30" s="1">
        <v>26</v>
      </c>
      <c r="B30">
        <v>100</v>
      </c>
      <c r="C30">
        <v>0.2</v>
      </c>
      <c r="D30">
        <v>0.3</v>
      </c>
      <c r="E30">
        <v>0.3</v>
      </c>
      <c r="F30">
        <v>0.4</v>
      </c>
      <c r="G30">
        <v>0.1</v>
      </c>
    </row>
    <row r="31" spans="1:7" x14ac:dyDescent="0.75">
      <c r="A31" s="1">
        <v>27</v>
      </c>
      <c r="B31">
        <v>100</v>
      </c>
      <c r="C31">
        <v>0.45</v>
      </c>
      <c r="D31">
        <v>1.2</v>
      </c>
      <c r="E31">
        <v>0.9</v>
      </c>
      <c r="F31">
        <v>0.6</v>
      </c>
      <c r="G31">
        <v>1.7</v>
      </c>
    </row>
    <row r="32" spans="1:7" x14ac:dyDescent="0.75">
      <c r="A32" s="1">
        <v>28</v>
      </c>
      <c r="B32">
        <v>100</v>
      </c>
      <c r="C32">
        <v>0.65</v>
      </c>
      <c r="D32">
        <v>1.9</v>
      </c>
      <c r="E32">
        <v>0.9</v>
      </c>
      <c r="F32">
        <v>1.9</v>
      </c>
      <c r="G32">
        <v>1.1000000000000001</v>
      </c>
    </row>
    <row r="33" spans="1:7" x14ac:dyDescent="0.75">
      <c r="A33" s="1">
        <v>29</v>
      </c>
      <c r="B33">
        <v>100</v>
      </c>
      <c r="C33">
        <v>0.85</v>
      </c>
      <c r="D33">
        <v>4.2</v>
      </c>
      <c r="E33">
        <v>1.4</v>
      </c>
      <c r="F33">
        <v>5.0999999999999996</v>
      </c>
      <c r="G33">
        <v>6.4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69.900000000000006</v>
      </c>
      <c r="E40">
        <v>77.5</v>
      </c>
      <c r="F40">
        <v>91.1</v>
      </c>
      <c r="G40">
        <v>96.2</v>
      </c>
    </row>
    <row r="41" spans="1:7" x14ac:dyDescent="0.75">
      <c r="A41" s="1">
        <v>1</v>
      </c>
      <c r="B41">
        <v>0</v>
      </c>
      <c r="C41">
        <v>0.2</v>
      </c>
      <c r="D41">
        <v>75.099999999999994</v>
      </c>
      <c r="E41">
        <v>80.3</v>
      </c>
      <c r="F41">
        <v>74.8</v>
      </c>
      <c r="G41">
        <v>95.3</v>
      </c>
    </row>
    <row r="42" spans="1:7" x14ac:dyDescent="0.75">
      <c r="A42" s="1">
        <v>2</v>
      </c>
      <c r="B42">
        <v>0</v>
      </c>
      <c r="C42">
        <v>0.45</v>
      </c>
      <c r="D42">
        <v>59.8</v>
      </c>
      <c r="E42">
        <v>74.2</v>
      </c>
      <c r="F42">
        <v>77.099999999999994</v>
      </c>
      <c r="G42">
        <v>90.3</v>
      </c>
    </row>
    <row r="43" spans="1:7" x14ac:dyDescent="0.75">
      <c r="A43" s="1">
        <v>3</v>
      </c>
      <c r="B43">
        <v>0</v>
      </c>
      <c r="C43">
        <v>0.65</v>
      </c>
      <c r="D43">
        <v>61.8</v>
      </c>
      <c r="E43">
        <v>72.599999999999994</v>
      </c>
      <c r="F43">
        <v>95.1</v>
      </c>
      <c r="G43">
        <v>91.3</v>
      </c>
    </row>
    <row r="44" spans="1:7" x14ac:dyDescent="0.75">
      <c r="A44" s="1">
        <v>4</v>
      </c>
      <c r="B44">
        <v>0</v>
      </c>
      <c r="C44">
        <v>0.85</v>
      </c>
      <c r="D44">
        <v>76.7</v>
      </c>
      <c r="E44">
        <v>79.7</v>
      </c>
      <c r="F44">
        <v>68.7</v>
      </c>
      <c r="G44">
        <v>91.2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99.4</v>
      </c>
      <c r="E76">
        <v>99.8</v>
      </c>
      <c r="F76">
        <v>100</v>
      </c>
      <c r="G76">
        <v>100</v>
      </c>
    </row>
    <row r="77" spans="1:7" x14ac:dyDescent="0.75">
      <c r="A77" s="1">
        <v>1</v>
      </c>
      <c r="B77">
        <v>0</v>
      </c>
      <c r="C77">
        <v>0.2</v>
      </c>
      <c r="D77">
        <v>99.5</v>
      </c>
      <c r="E77">
        <v>100</v>
      </c>
      <c r="F77">
        <v>99.9</v>
      </c>
      <c r="G77">
        <v>100</v>
      </c>
    </row>
    <row r="78" spans="1:7" x14ac:dyDescent="0.75">
      <c r="A78" s="1">
        <v>2</v>
      </c>
      <c r="B78">
        <v>0</v>
      </c>
      <c r="C78">
        <v>0.45</v>
      </c>
      <c r="D78">
        <v>99.7</v>
      </c>
      <c r="E78">
        <v>99.8</v>
      </c>
      <c r="F78">
        <v>100</v>
      </c>
      <c r="G78">
        <v>99.9</v>
      </c>
    </row>
    <row r="79" spans="1:7" x14ac:dyDescent="0.75">
      <c r="A79" s="1">
        <v>3</v>
      </c>
      <c r="B79">
        <v>0</v>
      </c>
      <c r="C79">
        <v>0.65</v>
      </c>
      <c r="D79">
        <v>100</v>
      </c>
      <c r="E79">
        <v>100</v>
      </c>
      <c r="F79">
        <v>100</v>
      </c>
      <c r="G79">
        <v>100</v>
      </c>
    </row>
    <row r="80" spans="1:7" x14ac:dyDescent="0.75">
      <c r="A80" s="1">
        <v>4</v>
      </c>
      <c r="B80">
        <v>0</v>
      </c>
      <c r="C80">
        <v>0.85</v>
      </c>
      <c r="D80">
        <v>99.8</v>
      </c>
      <c r="E80">
        <v>100</v>
      </c>
      <c r="F80">
        <v>100</v>
      </c>
      <c r="G80">
        <v>100</v>
      </c>
    </row>
    <row r="81" spans="1:7" x14ac:dyDescent="0.75">
      <c r="A81" s="1">
        <v>5</v>
      </c>
      <c r="B81">
        <v>5</v>
      </c>
      <c r="C81">
        <v>0</v>
      </c>
      <c r="D81">
        <v>0.6</v>
      </c>
      <c r="E81">
        <v>0</v>
      </c>
      <c r="F81">
        <v>0.1</v>
      </c>
      <c r="G81">
        <v>0.5</v>
      </c>
    </row>
    <row r="82" spans="1:7" x14ac:dyDescent="0.75">
      <c r="A82" s="1">
        <v>6</v>
      </c>
      <c r="B82">
        <v>5</v>
      </c>
      <c r="C82">
        <v>0.2</v>
      </c>
      <c r="D82">
        <v>0.4</v>
      </c>
      <c r="E82">
        <v>0.1</v>
      </c>
      <c r="F82">
        <v>0.6</v>
      </c>
      <c r="G82">
        <v>0.9</v>
      </c>
    </row>
    <row r="83" spans="1:7" x14ac:dyDescent="0.75">
      <c r="A83" s="1">
        <v>7</v>
      </c>
      <c r="B83">
        <v>5</v>
      </c>
      <c r="C83">
        <v>0.45</v>
      </c>
      <c r="D83">
        <v>0.3</v>
      </c>
      <c r="E83">
        <v>0</v>
      </c>
      <c r="F83">
        <v>0</v>
      </c>
      <c r="G83">
        <v>0.9</v>
      </c>
    </row>
    <row r="84" spans="1:7" x14ac:dyDescent="0.75">
      <c r="A84" s="1">
        <v>8</v>
      </c>
      <c r="B84">
        <v>5</v>
      </c>
      <c r="C84">
        <v>0.65</v>
      </c>
      <c r="D84">
        <v>0.6</v>
      </c>
      <c r="E84">
        <v>0</v>
      </c>
      <c r="F84">
        <v>0.7</v>
      </c>
      <c r="G84">
        <v>0.8</v>
      </c>
    </row>
    <row r="85" spans="1:7" x14ac:dyDescent="0.75">
      <c r="A85" s="1">
        <v>9</v>
      </c>
      <c r="B85">
        <v>5</v>
      </c>
      <c r="C85">
        <v>0.85</v>
      </c>
      <c r="D85">
        <v>0.6</v>
      </c>
      <c r="E85">
        <v>0</v>
      </c>
      <c r="F85">
        <v>0.8</v>
      </c>
      <c r="G85">
        <v>1.8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0.1</v>
      </c>
      <c r="E88">
        <v>0.1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0.1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0.2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0.1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0.2</v>
      </c>
      <c r="E96">
        <v>0</v>
      </c>
      <c r="F96">
        <v>0.2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0.1</v>
      </c>
      <c r="E97">
        <v>0</v>
      </c>
      <c r="F97">
        <v>0.2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0.1</v>
      </c>
      <c r="E98">
        <v>0</v>
      </c>
      <c r="F98">
        <v>0.3</v>
      </c>
      <c r="G98">
        <v>0.1</v>
      </c>
    </row>
    <row r="99" spans="1:7" x14ac:dyDescent="0.75">
      <c r="A99" s="1">
        <v>23</v>
      </c>
      <c r="B99">
        <v>50</v>
      </c>
      <c r="C99">
        <v>0.65</v>
      </c>
      <c r="D99">
        <v>0.3</v>
      </c>
      <c r="E99">
        <v>0</v>
      </c>
      <c r="F99">
        <v>0.3</v>
      </c>
      <c r="G99">
        <v>0.1</v>
      </c>
    </row>
    <row r="100" spans="1:7" x14ac:dyDescent="0.75">
      <c r="A100" s="1">
        <v>24</v>
      </c>
      <c r="B100">
        <v>50</v>
      </c>
      <c r="C100">
        <v>0.85</v>
      </c>
      <c r="D100">
        <v>0.3</v>
      </c>
      <c r="E100">
        <v>0</v>
      </c>
      <c r="F100">
        <v>0.2</v>
      </c>
      <c r="G100">
        <v>0.4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0.1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0.2</v>
      </c>
      <c r="F103">
        <v>0.1</v>
      </c>
      <c r="G103">
        <v>0.2</v>
      </c>
    </row>
    <row r="104" spans="1:7" x14ac:dyDescent="0.75">
      <c r="A104" s="1">
        <v>28</v>
      </c>
      <c r="B104">
        <v>100</v>
      </c>
      <c r="C104">
        <v>0.65</v>
      </c>
      <c r="D104">
        <v>0.2</v>
      </c>
      <c r="E104">
        <v>0</v>
      </c>
      <c r="F104">
        <v>0.2</v>
      </c>
      <c r="G104">
        <v>0.1</v>
      </c>
    </row>
    <row r="105" spans="1:7" x14ac:dyDescent="0.75">
      <c r="A105" s="1">
        <v>29</v>
      </c>
      <c r="B105">
        <v>100</v>
      </c>
      <c r="C105">
        <v>0.85</v>
      </c>
      <c r="D105">
        <v>0.3</v>
      </c>
      <c r="E105">
        <v>0.2</v>
      </c>
      <c r="F105">
        <v>0</v>
      </c>
      <c r="G105">
        <v>0.1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46</v>
      </c>
      <c r="E117">
        <v>11</v>
      </c>
      <c r="F117">
        <v>50.8</v>
      </c>
      <c r="G117">
        <v>50.1</v>
      </c>
    </row>
    <row r="118" spans="1:7" x14ac:dyDescent="0.75">
      <c r="A118" s="1">
        <v>6</v>
      </c>
      <c r="B118">
        <v>5</v>
      </c>
      <c r="C118">
        <v>0.2</v>
      </c>
      <c r="D118">
        <v>52</v>
      </c>
      <c r="E118">
        <v>12.2</v>
      </c>
      <c r="F118">
        <v>49.8</v>
      </c>
      <c r="G118">
        <v>49.1</v>
      </c>
    </row>
    <row r="119" spans="1:7" x14ac:dyDescent="0.75">
      <c r="A119" s="1">
        <v>7</v>
      </c>
      <c r="B119">
        <v>5</v>
      </c>
      <c r="C119">
        <v>0.45</v>
      </c>
      <c r="D119">
        <v>56.2</v>
      </c>
      <c r="E119">
        <v>15.5</v>
      </c>
      <c r="F119">
        <v>55.8</v>
      </c>
      <c r="G119">
        <v>58.4</v>
      </c>
    </row>
    <row r="120" spans="1:7" x14ac:dyDescent="0.75">
      <c r="A120" s="1">
        <v>8</v>
      </c>
      <c r="B120">
        <v>5</v>
      </c>
      <c r="C120">
        <v>0.65</v>
      </c>
      <c r="D120">
        <v>57.5</v>
      </c>
      <c r="E120">
        <v>16.5</v>
      </c>
      <c r="F120">
        <v>55.9</v>
      </c>
      <c r="G120">
        <v>60.5</v>
      </c>
    </row>
    <row r="121" spans="1:7" x14ac:dyDescent="0.75">
      <c r="A121" s="1">
        <v>9</v>
      </c>
      <c r="B121">
        <v>5</v>
      </c>
      <c r="C121">
        <v>0.85</v>
      </c>
      <c r="D121">
        <v>60.4</v>
      </c>
      <c r="E121">
        <v>17</v>
      </c>
      <c r="F121">
        <v>64.3</v>
      </c>
      <c r="G121">
        <v>66</v>
      </c>
    </row>
    <row r="122" spans="1:7" x14ac:dyDescent="0.75">
      <c r="A122" s="1">
        <v>10</v>
      </c>
      <c r="B122">
        <v>10</v>
      </c>
      <c r="C122">
        <v>0</v>
      </c>
      <c r="D122">
        <v>7.1</v>
      </c>
      <c r="E122">
        <v>10</v>
      </c>
      <c r="F122">
        <v>9.6999999999999993</v>
      </c>
      <c r="G122">
        <v>8.9</v>
      </c>
    </row>
    <row r="123" spans="1:7" x14ac:dyDescent="0.75">
      <c r="A123" s="1">
        <v>11</v>
      </c>
      <c r="B123">
        <v>10</v>
      </c>
      <c r="C123">
        <v>0.2</v>
      </c>
      <c r="D123">
        <v>7.2</v>
      </c>
      <c r="E123">
        <v>13.9</v>
      </c>
      <c r="F123">
        <v>8.1</v>
      </c>
      <c r="G123">
        <v>8.8000000000000007</v>
      </c>
    </row>
    <row r="124" spans="1:7" x14ac:dyDescent="0.75">
      <c r="A124" s="1">
        <v>12</v>
      </c>
      <c r="B124">
        <v>10</v>
      </c>
      <c r="C124">
        <v>0.45</v>
      </c>
      <c r="D124">
        <v>9.1</v>
      </c>
      <c r="E124">
        <v>15.2</v>
      </c>
      <c r="F124">
        <v>11.6</v>
      </c>
      <c r="G124">
        <v>11.2</v>
      </c>
    </row>
    <row r="125" spans="1:7" x14ac:dyDescent="0.75">
      <c r="A125" s="1">
        <v>13</v>
      </c>
      <c r="B125">
        <v>10</v>
      </c>
      <c r="C125">
        <v>0.65</v>
      </c>
      <c r="D125">
        <v>13.1</v>
      </c>
      <c r="E125">
        <v>16.399999999999999</v>
      </c>
      <c r="F125">
        <v>14.6</v>
      </c>
      <c r="G125">
        <v>11.6</v>
      </c>
    </row>
    <row r="126" spans="1:7" x14ac:dyDescent="0.75">
      <c r="A126" s="1">
        <v>14</v>
      </c>
      <c r="B126">
        <v>10</v>
      </c>
      <c r="C126">
        <v>0.85</v>
      </c>
      <c r="D126">
        <v>21.3</v>
      </c>
      <c r="E126">
        <v>17.600000000000001</v>
      </c>
      <c r="F126">
        <v>21</v>
      </c>
      <c r="G126">
        <v>20.100000000000001</v>
      </c>
    </row>
    <row r="127" spans="1:7" x14ac:dyDescent="0.75">
      <c r="A127" s="1">
        <v>15</v>
      </c>
      <c r="B127">
        <v>20</v>
      </c>
      <c r="C127">
        <v>0</v>
      </c>
      <c r="D127">
        <v>1.2</v>
      </c>
      <c r="E127">
        <v>0.3</v>
      </c>
      <c r="F127">
        <v>1.4</v>
      </c>
      <c r="G127">
        <v>1.9</v>
      </c>
    </row>
    <row r="128" spans="1:7" x14ac:dyDescent="0.75">
      <c r="A128" s="1">
        <v>16</v>
      </c>
      <c r="B128">
        <v>20</v>
      </c>
      <c r="C128">
        <v>0.2</v>
      </c>
      <c r="D128">
        <v>1.8</v>
      </c>
      <c r="E128">
        <v>0.1</v>
      </c>
      <c r="F128">
        <v>2.6</v>
      </c>
      <c r="G128">
        <v>2</v>
      </c>
    </row>
    <row r="129" spans="1:7" x14ac:dyDescent="0.75">
      <c r="A129" s="1">
        <v>17</v>
      </c>
      <c r="B129">
        <v>20</v>
      </c>
      <c r="C129">
        <v>0.45</v>
      </c>
      <c r="D129">
        <v>2.7</v>
      </c>
      <c r="E129">
        <v>0.4</v>
      </c>
      <c r="F129">
        <v>2.4</v>
      </c>
      <c r="G129">
        <v>2.9</v>
      </c>
    </row>
    <row r="130" spans="1:7" x14ac:dyDescent="0.75">
      <c r="A130" s="1">
        <v>18</v>
      </c>
      <c r="B130">
        <v>20</v>
      </c>
      <c r="C130">
        <v>0.65</v>
      </c>
      <c r="D130">
        <v>2.6</v>
      </c>
      <c r="E130">
        <v>0.6</v>
      </c>
      <c r="F130">
        <v>3.8</v>
      </c>
      <c r="G130">
        <v>4.3</v>
      </c>
    </row>
    <row r="131" spans="1:7" x14ac:dyDescent="0.75">
      <c r="A131" s="1">
        <v>19</v>
      </c>
      <c r="B131">
        <v>20</v>
      </c>
      <c r="C131">
        <v>0.85</v>
      </c>
      <c r="D131">
        <v>8.1999999999999993</v>
      </c>
      <c r="E131">
        <v>0.9</v>
      </c>
      <c r="F131">
        <v>8.4</v>
      </c>
      <c r="G131">
        <v>7.4</v>
      </c>
    </row>
    <row r="132" spans="1:7" x14ac:dyDescent="0.75">
      <c r="A132" s="1">
        <v>20</v>
      </c>
      <c r="B132">
        <v>50</v>
      </c>
      <c r="C132">
        <v>0</v>
      </c>
      <c r="D132">
        <v>0.2</v>
      </c>
      <c r="E132">
        <v>0.1</v>
      </c>
      <c r="F132">
        <v>0.6</v>
      </c>
      <c r="G132">
        <v>0.4</v>
      </c>
    </row>
    <row r="133" spans="1:7" x14ac:dyDescent="0.75">
      <c r="A133" s="1">
        <v>21</v>
      </c>
      <c r="B133">
        <v>50</v>
      </c>
      <c r="C133">
        <v>0.2</v>
      </c>
      <c r="D133">
        <v>0.5</v>
      </c>
      <c r="E133">
        <v>0</v>
      </c>
      <c r="F133">
        <v>0.4</v>
      </c>
      <c r="G133">
        <v>0.3</v>
      </c>
    </row>
    <row r="134" spans="1:7" x14ac:dyDescent="0.75">
      <c r="A134" s="1">
        <v>22</v>
      </c>
      <c r="B134">
        <v>50</v>
      </c>
      <c r="C134">
        <v>0.45</v>
      </c>
      <c r="D134">
        <v>1.2</v>
      </c>
      <c r="E134">
        <v>0.1</v>
      </c>
      <c r="F134">
        <v>1.2</v>
      </c>
      <c r="G134">
        <v>1.1000000000000001</v>
      </c>
    </row>
    <row r="135" spans="1:7" x14ac:dyDescent="0.75">
      <c r="A135" s="1">
        <v>23</v>
      </c>
      <c r="B135">
        <v>50</v>
      </c>
      <c r="C135">
        <v>0.65</v>
      </c>
      <c r="D135">
        <v>1.4</v>
      </c>
      <c r="E135">
        <v>0.1</v>
      </c>
      <c r="F135">
        <v>1.8</v>
      </c>
      <c r="G135">
        <v>1.8</v>
      </c>
    </row>
    <row r="136" spans="1:7" x14ac:dyDescent="0.75">
      <c r="A136" s="1">
        <v>24</v>
      </c>
      <c r="B136">
        <v>50</v>
      </c>
      <c r="C136">
        <v>0.85</v>
      </c>
      <c r="D136">
        <v>3.7</v>
      </c>
      <c r="E136">
        <v>0.7</v>
      </c>
      <c r="F136">
        <v>5.4</v>
      </c>
      <c r="G136">
        <v>4.8</v>
      </c>
    </row>
    <row r="137" spans="1:7" x14ac:dyDescent="0.75">
      <c r="A137" s="1">
        <v>25</v>
      </c>
      <c r="B137">
        <v>100</v>
      </c>
      <c r="C137">
        <v>0</v>
      </c>
      <c r="D137">
        <v>0.4</v>
      </c>
      <c r="E137">
        <v>0</v>
      </c>
      <c r="F137">
        <v>0.3</v>
      </c>
      <c r="G137">
        <v>0.2</v>
      </c>
    </row>
    <row r="138" spans="1:7" x14ac:dyDescent="0.75">
      <c r="A138" s="1">
        <v>26</v>
      </c>
      <c r="B138">
        <v>100</v>
      </c>
      <c r="C138">
        <v>0.2</v>
      </c>
      <c r="D138">
        <v>0.2</v>
      </c>
      <c r="E138">
        <v>0</v>
      </c>
      <c r="F138">
        <v>0.3</v>
      </c>
      <c r="G138">
        <v>0.1</v>
      </c>
    </row>
    <row r="139" spans="1:7" x14ac:dyDescent="0.75">
      <c r="A139" s="1">
        <v>27</v>
      </c>
      <c r="B139">
        <v>100</v>
      </c>
      <c r="C139">
        <v>0.45</v>
      </c>
      <c r="D139">
        <v>0.8</v>
      </c>
      <c r="E139">
        <v>0</v>
      </c>
      <c r="F139">
        <v>0.7</v>
      </c>
      <c r="G139">
        <v>0.4</v>
      </c>
    </row>
    <row r="140" spans="1:7" x14ac:dyDescent="0.75">
      <c r="A140" s="1">
        <v>28</v>
      </c>
      <c r="B140">
        <v>100</v>
      </c>
      <c r="C140">
        <v>0.65</v>
      </c>
      <c r="D140">
        <v>1</v>
      </c>
      <c r="E140">
        <v>0.1</v>
      </c>
      <c r="F140">
        <v>1.5</v>
      </c>
      <c r="G140">
        <v>0.5</v>
      </c>
    </row>
    <row r="141" spans="1:7" x14ac:dyDescent="0.75">
      <c r="A141" s="1">
        <v>29</v>
      </c>
      <c r="B141">
        <v>100</v>
      </c>
      <c r="C141">
        <v>0.85</v>
      </c>
      <c r="D141">
        <v>2</v>
      </c>
      <c r="E141">
        <v>0.6</v>
      </c>
      <c r="F141">
        <v>3.4</v>
      </c>
      <c r="G141">
        <v>2.4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9.3000000000000007</v>
      </c>
      <c r="E148">
        <v>19.2</v>
      </c>
      <c r="F148">
        <v>75.099999999999994</v>
      </c>
      <c r="G148">
        <v>0.1</v>
      </c>
    </row>
    <row r="149" spans="1:7" x14ac:dyDescent="0.75">
      <c r="A149" s="1">
        <v>1</v>
      </c>
      <c r="B149">
        <v>0</v>
      </c>
      <c r="C149">
        <v>0.2</v>
      </c>
      <c r="D149">
        <v>11</v>
      </c>
      <c r="E149">
        <v>27.1</v>
      </c>
      <c r="F149">
        <v>81.599999999999994</v>
      </c>
      <c r="G149">
        <v>0.1</v>
      </c>
    </row>
    <row r="150" spans="1:7" x14ac:dyDescent="0.75">
      <c r="A150" s="1">
        <v>2</v>
      </c>
      <c r="B150">
        <v>0</v>
      </c>
      <c r="C150">
        <v>0.45</v>
      </c>
      <c r="D150">
        <v>8.6</v>
      </c>
      <c r="E150">
        <v>18</v>
      </c>
      <c r="F150">
        <v>81.8</v>
      </c>
      <c r="G150">
        <v>0.2</v>
      </c>
    </row>
    <row r="151" spans="1:7" x14ac:dyDescent="0.75">
      <c r="A151" s="1">
        <v>3</v>
      </c>
      <c r="B151">
        <v>0</v>
      </c>
      <c r="C151">
        <v>0.65</v>
      </c>
      <c r="D151">
        <v>12.4</v>
      </c>
      <c r="E151">
        <v>25.3</v>
      </c>
      <c r="F151">
        <v>85.6</v>
      </c>
      <c r="G151">
        <v>0.2</v>
      </c>
    </row>
    <row r="152" spans="1:7" x14ac:dyDescent="0.75">
      <c r="A152" s="1">
        <v>4</v>
      </c>
      <c r="B152">
        <v>0</v>
      </c>
      <c r="C152">
        <v>0.85</v>
      </c>
      <c r="D152">
        <v>22.8</v>
      </c>
      <c r="E152">
        <v>25.2</v>
      </c>
      <c r="F152">
        <v>87.9</v>
      </c>
      <c r="G152">
        <v>0.3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0.2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0</v>
      </c>
      <c r="E185">
        <v>0</v>
      </c>
      <c r="F185">
        <v>0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0</v>
      </c>
      <c r="E186">
        <v>0</v>
      </c>
      <c r="F186">
        <v>0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0</v>
      </c>
      <c r="E187">
        <v>0</v>
      </c>
      <c r="F187">
        <v>0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0</v>
      </c>
      <c r="E188">
        <v>0</v>
      </c>
      <c r="F188">
        <v>0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75">
      <c r="A190" s="1">
        <v>6</v>
      </c>
      <c r="B190">
        <v>5</v>
      </c>
      <c r="C190">
        <v>0.2</v>
      </c>
      <c r="D190">
        <v>0</v>
      </c>
      <c r="E190">
        <v>0</v>
      </c>
      <c r="F190">
        <v>0</v>
      </c>
      <c r="G190">
        <v>0</v>
      </c>
    </row>
    <row r="191" spans="1:7" x14ac:dyDescent="0.75">
      <c r="A191" s="1">
        <v>7</v>
      </c>
      <c r="B191">
        <v>5</v>
      </c>
      <c r="C191">
        <v>0.45</v>
      </c>
      <c r="D191">
        <v>0</v>
      </c>
      <c r="E191">
        <v>0</v>
      </c>
      <c r="F191">
        <v>0</v>
      </c>
      <c r="G191">
        <v>0</v>
      </c>
    </row>
    <row r="192" spans="1:7" x14ac:dyDescent="0.75">
      <c r="A192" s="1">
        <v>8</v>
      </c>
      <c r="B192">
        <v>5</v>
      </c>
      <c r="C192">
        <v>0.65</v>
      </c>
      <c r="D192">
        <v>0</v>
      </c>
      <c r="E192">
        <v>0.3</v>
      </c>
      <c r="F192">
        <v>0.1</v>
      </c>
      <c r="G192">
        <v>0</v>
      </c>
    </row>
    <row r="193" spans="1:7" x14ac:dyDescent="0.75">
      <c r="A193" s="1">
        <v>9</v>
      </c>
      <c r="B193">
        <v>5</v>
      </c>
      <c r="C193">
        <v>0.85</v>
      </c>
      <c r="D193">
        <v>0</v>
      </c>
      <c r="E193">
        <v>0</v>
      </c>
      <c r="F193">
        <v>0</v>
      </c>
      <c r="G193">
        <v>0</v>
      </c>
    </row>
    <row r="194" spans="1:7" x14ac:dyDescent="0.75">
      <c r="A194" s="1">
        <v>10</v>
      </c>
      <c r="B194">
        <v>10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0</v>
      </c>
      <c r="E195">
        <v>0</v>
      </c>
      <c r="F195">
        <v>0</v>
      </c>
      <c r="G195">
        <v>0</v>
      </c>
    </row>
    <row r="196" spans="1:7" x14ac:dyDescent="0.75">
      <c r="A196" s="1">
        <v>12</v>
      </c>
      <c r="B196">
        <v>10</v>
      </c>
      <c r="C196">
        <v>0.45</v>
      </c>
      <c r="D196">
        <v>0</v>
      </c>
      <c r="E196">
        <v>0</v>
      </c>
      <c r="F196">
        <v>0</v>
      </c>
      <c r="G196">
        <v>0.1</v>
      </c>
    </row>
    <row r="197" spans="1:7" x14ac:dyDescent="0.75">
      <c r="A197" s="1">
        <v>13</v>
      </c>
      <c r="B197">
        <v>10</v>
      </c>
      <c r="C197">
        <v>0.65</v>
      </c>
      <c r="D197">
        <v>0.1</v>
      </c>
      <c r="E197">
        <v>0</v>
      </c>
      <c r="F197">
        <v>0</v>
      </c>
      <c r="G197">
        <v>0.1</v>
      </c>
    </row>
    <row r="198" spans="1:7" x14ac:dyDescent="0.75">
      <c r="A198" s="1">
        <v>14</v>
      </c>
      <c r="B198">
        <v>10</v>
      </c>
      <c r="C198">
        <v>0.85</v>
      </c>
      <c r="D198">
        <v>0</v>
      </c>
      <c r="E198">
        <v>0</v>
      </c>
      <c r="F198">
        <v>0</v>
      </c>
      <c r="G198">
        <v>0</v>
      </c>
    </row>
    <row r="199" spans="1:7" x14ac:dyDescent="0.75">
      <c r="A199" s="1">
        <v>15</v>
      </c>
      <c r="B199">
        <v>20</v>
      </c>
      <c r="C199">
        <v>0</v>
      </c>
      <c r="D199">
        <v>0</v>
      </c>
      <c r="E199">
        <v>0</v>
      </c>
      <c r="F199">
        <v>0</v>
      </c>
      <c r="G199">
        <v>0.1</v>
      </c>
    </row>
    <row r="200" spans="1:7" x14ac:dyDescent="0.75">
      <c r="A200" s="1">
        <v>16</v>
      </c>
      <c r="B200">
        <v>20</v>
      </c>
      <c r="C200">
        <v>0.2</v>
      </c>
      <c r="D200">
        <v>0</v>
      </c>
      <c r="E200">
        <v>0</v>
      </c>
      <c r="F200">
        <v>0</v>
      </c>
      <c r="G200">
        <v>0</v>
      </c>
    </row>
    <row r="201" spans="1:7" x14ac:dyDescent="0.75">
      <c r="A201" s="1">
        <v>17</v>
      </c>
      <c r="B201">
        <v>20</v>
      </c>
      <c r="C201">
        <v>0.45</v>
      </c>
      <c r="D201">
        <v>0.2</v>
      </c>
      <c r="E201">
        <v>0</v>
      </c>
      <c r="F201">
        <v>0.1</v>
      </c>
      <c r="G201">
        <v>0.2</v>
      </c>
    </row>
    <row r="202" spans="1:7" x14ac:dyDescent="0.75">
      <c r="A202" s="1">
        <v>18</v>
      </c>
      <c r="B202">
        <v>20</v>
      </c>
      <c r="C202">
        <v>0.65</v>
      </c>
      <c r="D202">
        <v>0</v>
      </c>
      <c r="E202">
        <v>0</v>
      </c>
      <c r="F202">
        <v>0.1</v>
      </c>
      <c r="G202">
        <v>0</v>
      </c>
    </row>
    <row r="203" spans="1:7" x14ac:dyDescent="0.75">
      <c r="A203" s="1">
        <v>19</v>
      </c>
      <c r="B203">
        <v>20</v>
      </c>
      <c r="C203">
        <v>0.85</v>
      </c>
      <c r="D203">
        <v>0.1</v>
      </c>
      <c r="E203">
        <v>0</v>
      </c>
      <c r="F203">
        <v>0.2</v>
      </c>
      <c r="G203">
        <v>0</v>
      </c>
    </row>
    <row r="204" spans="1:7" x14ac:dyDescent="0.75">
      <c r="A204" s="1">
        <v>20</v>
      </c>
      <c r="B204">
        <v>50</v>
      </c>
      <c r="C204">
        <v>0</v>
      </c>
      <c r="D204">
        <v>0.1</v>
      </c>
      <c r="E204">
        <v>0</v>
      </c>
      <c r="F204">
        <v>0.1</v>
      </c>
      <c r="G204">
        <v>0.1</v>
      </c>
    </row>
    <row r="205" spans="1:7" x14ac:dyDescent="0.75">
      <c r="A205" s="1">
        <v>21</v>
      </c>
      <c r="B205">
        <v>50</v>
      </c>
      <c r="C205">
        <v>0.2</v>
      </c>
      <c r="D205">
        <v>0</v>
      </c>
      <c r="E205">
        <v>0.1</v>
      </c>
      <c r="F205">
        <v>0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0.2</v>
      </c>
      <c r="E206">
        <v>0</v>
      </c>
      <c r="F206">
        <v>0.1</v>
      </c>
      <c r="G206">
        <v>0.3</v>
      </c>
    </row>
    <row r="207" spans="1:7" x14ac:dyDescent="0.75">
      <c r="A207" s="1">
        <v>23</v>
      </c>
      <c r="B207">
        <v>50</v>
      </c>
      <c r="C207">
        <v>0.65</v>
      </c>
      <c r="D207">
        <v>0.1</v>
      </c>
      <c r="E207">
        <v>0.3</v>
      </c>
      <c r="F207">
        <v>0</v>
      </c>
      <c r="G207">
        <v>0.1</v>
      </c>
    </row>
    <row r="208" spans="1:7" x14ac:dyDescent="0.75">
      <c r="A208" s="1">
        <v>24</v>
      </c>
      <c r="B208">
        <v>50</v>
      </c>
      <c r="C208">
        <v>0.85</v>
      </c>
      <c r="D208">
        <v>0</v>
      </c>
      <c r="E208">
        <v>0.1</v>
      </c>
      <c r="F208">
        <v>0</v>
      </c>
      <c r="G208">
        <v>0.1</v>
      </c>
    </row>
    <row r="209" spans="1:7" x14ac:dyDescent="0.75">
      <c r="A209" s="1">
        <v>25</v>
      </c>
      <c r="B209">
        <v>100</v>
      </c>
      <c r="C209">
        <v>0</v>
      </c>
      <c r="D209">
        <v>0.1</v>
      </c>
      <c r="E209">
        <v>0</v>
      </c>
      <c r="F209">
        <v>0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0.1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0.1</v>
      </c>
      <c r="E211">
        <v>0.1</v>
      </c>
      <c r="F211">
        <v>0.2</v>
      </c>
      <c r="G211">
        <v>0.2</v>
      </c>
    </row>
    <row r="212" spans="1:7" x14ac:dyDescent="0.75">
      <c r="A212" s="1">
        <v>28</v>
      </c>
      <c r="B212">
        <v>100</v>
      </c>
      <c r="C212">
        <v>0.65</v>
      </c>
      <c r="D212">
        <v>0</v>
      </c>
      <c r="E212">
        <v>0.2</v>
      </c>
      <c r="F212">
        <v>0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0</v>
      </c>
      <c r="E213">
        <v>0.1</v>
      </c>
      <c r="F213">
        <v>0</v>
      </c>
      <c r="G213">
        <v>0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35.1</v>
      </c>
      <c r="E220">
        <v>26.4</v>
      </c>
      <c r="F220">
        <v>35.799999999999997</v>
      </c>
      <c r="G220">
        <v>44.4</v>
      </c>
    </row>
    <row r="221" spans="1:7" x14ac:dyDescent="0.75">
      <c r="A221" s="1">
        <v>1</v>
      </c>
      <c r="B221">
        <v>0</v>
      </c>
      <c r="C221">
        <v>0.2</v>
      </c>
      <c r="D221">
        <v>27.9</v>
      </c>
      <c r="E221">
        <v>27.2</v>
      </c>
      <c r="F221">
        <v>36.5</v>
      </c>
      <c r="G221">
        <v>43</v>
      </c>
    </row>
    <row r="222" spans="1:7" x14ac:dyDescent="0.75">
      <c r="A222" s="1">
        <v>2</v>
      </c>
      <c r="B222">
        <v>0</v>
      </c>
      <c r="C222">
        <v>0.45</v>
      </c>
      <c r="D222">
        <v>20.7</v>
      </c>
      <c r="E222">
        <v>24.6</v>
      </c>
      <c r="F222">
        <v>23.3</v>
      </c>
      <c r="G222">
        <v>35.200000000000003</v>
      </c>
    </row>
    <row r="223" spans="1:7" x14ac:dyDescent="0.75">
      <c r="A223" s="1">
        <v>3</v>
      </c>
      <c r="B223">
        <v>0</v>
      </c>
      <c r="C223">
        <v>0.65</v>
      </c>
      <c r="D223">
        <v>19</v>
      </c>
      <c r="E223">
        <v>19.100000000000001</v>
      </c>
      <c r="F223">
        <v>21.34</v>
      </c>
      <c r="G223">
        <v>32</v>
      </c>
    </row>
    <row r="224" spans="1:7" x14ac:dyDescent="0.75">
      <c r="A224" s="1">
        <v>4</v>
      </c>
      <c r="B224">
        <v>0</v>
      </c>
      <c r="C224">
        <v>0.85</v>
      </c>
      <c r="D224">
        <v>14.2</v>
      </c>
      <c r="E224">
        <v>14.7</v>
      </c>
      <c r="F224">
        <v>17.2</v>
      </c>
      <c r="G224">
        <v>24.6</v>
      </c>
    </row>
    <row r="225" spans="1:7" x14ac:dyDescent="0.75">
      <c r="A225" s="1">
        <v>5</v>
      </c>
      <c r="B225">
        <v>5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75">
      <c r="A226" s="1">
        <v>6</v>
      </c>
      <c r="B226">
        <v>5</v>
      </c>
      <c r="C226">
        <v>0.2</v>
      </c>
      <c r="D226">
        <v>0</v>
      </c>
      <c r="E226">
        <v>0</v>
      </c>
      <c r="F226">
        <v>0</v>
      </c>
      <c r="G226">
        <v>0</v>
      </c>
    </row>
    <row r="227" spans="1:7" x14ac:dyDescent="0.75">
      <c r="A227" s="1">
        <v>7</v>
      </c>
      <c r="B227">
        <v>5</v>
      </c>
      <c r="C227">
        <v>0.45</v>
      </c>
      <c r="D227">
        <v>0</v>
      </c>
      <c r="E227">
        <v>0</v>
      </c>
      <c r="F227">
        <v>0</v>
      </c>
      <c r="G227">
        <v>0</v>
      </c>
    </row>
    <row r="228" spans="1:7" x14ac:dyDescent="0.75">
      <c r="A228" s="1">
        <v>8</v>
      </c>
      <c r="B228">
        <v>5</v>
      </c>
      <c r="C228">
        <v>0.65</v>
      </c>
      <c r="D228">
        <v>0</v>
      </c>
      <c r="E228">
        <v>0</v>
      </c>
      <c r="F228">
        <v>0</v>
      </c>
      <c r="G228">
        <v>0</v>
      </c>
    </row>
    <row r="229" spans="1:7" x14ac:dyDescent="0.75">
      <c r="A229" s="1">
        <v>9</v>
      </c>
      <c r="B229">
        <v>5</v>
      </c>
      <c r="C229">
        <v>0.85</v>
      </c>
      <c r="D229">
        <v>0</v>
      </c>
      <c r="E229">
        <v>0</v>
      </c>
      <c r="F229">
        <v>0</v>
      </c>
      <c r="G229">
        <v>0</v>
      </c>
    </row>
    <row r="230" spans="1:7" x14ac:dyDescent="0.75">
      <c r="A230" s="1">
        <v>10</v>
      </c>
      <c r="B230">
        <v>10</v>
      </c>
      <c r="C230">
        <v>0</v>
      </c>
      <c r="D230">
        <v>0</v>
      </c>
      <c r="E230">
        <v>0.1</v>
      </c>
      <c r="F230">
        <v>0</v>
      </c>
      <c r="G230">
        <v>0</v>
      </c>
    </row>
    <row r="231" spans="1:7" x14ac:dyDescent="0.75">
      <c r="A231" s="1">
        <v>11</v>
      </c>
      <c r="B231">
        <v>10</v>
      </c>
      <c r="C231">
        <v>0.2</v>
      </c>
      <c r="D231">
        <v>0</v>
      </c>
      <c r="E231">
        <v>0</v>
      </c>
      <c r="F231">
        <v>0</v>
      </c>
      <c r="G231">
        <v>0</v>
      </c>
    </row>
    <row r="232" spans="1:7" x14ac:dyDescent="0.75">
      <c r="A232" s="1">
        <v>12</v>
      </c>
      <c r="B232">
        <v>10</v>
      </c>
      <c r="C232">
        <v>0.45</v>
      </c>
      <c r="D232">
        <v>0</v>
      </c>
      <c r="E232">
        <v>0.1</v>
      </c>
      <c r="F232">
        <v>0</v>
      </c>
      <c r="G232">
        <v>0</v>
      </c>
    </row>
    <row r="233" spans="1:7" x14ac:dyDescent="0.75">
      <c r="A233" s="1">
        <v>13</v>
      </c>
      <c r="B233">
        <v>10</v>
      </c>
      <c r="C233">
        <v>0.65</v>
      </c>
      <c r="D233">
        <v>0.1</v>
      </c>
      <c r="E233">
        <v>0.1</v>
      </c>
      <c r="F233">
        <v>0.1</v>
      </c>
      <c r="G233">
        <v>0</v>
      </c>
    </row>
    <row r="234" spans="1:7" x14ac:dyDescent="0.75">
      <c r="A234" s="1">
        <v>14</v>
      </c>
      <c r="B234">
        <v>10</v>
      </c>
      <c r="C234">
        <v>0.85</v>
      </c>
      <c r="D234">
        <v>0</v>
      </c>
      <c r="E234">
        <v>0</v>
      </c>
      <c r="F234">
        <v>0</v>
      </c>
      <c r="G234">
        <v>0.1</v>
      </c>
    </row>
    <row r="235" spans="1:7" x14ac:dyDescent="0.75">
      <c r="A235" s="1">
        <v>15</v>
      </c>
      <c r="B235">
        <v>20</v>
      </c>
      <c r="C235">
        <v>0</v>
      </c>
      <c r="D235">
        <v>0.1</v>
      </c>
      <c r="E235">
        <v>0.2</v>
      </c>
      <c r="F235">
        <v>0</v>
      </c>
      <c r="G235">
        <v>0.1</v>
      </c>
    </row>
    <row r="236" spans="1:7" x14ac:dyDescent="0.75">
      <c r="A236" s="1">
        <v>16</v>
      </c>
      <c r="B236">
        <v>20</v>
      </c>
      <c r="C236">
        <v>0.2</v>
      </c>
      <c r="D236">
        <v>0.1</v>
      </c>
      <c r="E236">
        <v>0.1</v>
      </c>
      <c r="F236">
        <v>0.1</v>
      </c>
      <c r="G236">
        <v>0.3</v>
      </c>
    </row>
    <row r="237" spans="1:7" x14ac:dyDescent="0.75">
      <c r="A237" s="1">
        <v>17</v>
      </c>
      <c r="B237">
        <v>20</v>
      </c>
      <c r="C237">
        <v>0.45</v>
      </c>
      <c r="D237">
        <v>0.1</v>
      </c>
      <c r="E237">
        <v>0.2</v>
      </c>
      <c r="F237">
        <v>0.1</v>
      </c>
      <c r="G237">
        <v>0</v>
      </c>
    </row>
    <row r="238" spans="1:7" x14ac:dyDescent="0.75">
      <c r="A238" s="1">
        <v>18</v>
      </c>
      <c r="B238">
        <v>20</v>
      </c>
      <c r="C238">
        <v>0.65</v>
      </c>
      <c r="D238">
        <v>0</v>
      </c>
      <c r="E238">
        <v>0.2</v>
      </c>
      <c r="F238">
        <v>0.2</v>
      </c>
      <c r="G238">
        <v>0.1</v>
      </c>
    </row>
    <row r="239" spans="1:7" x14ac:dyDescent="0.75">
      <c r="A239" s="1">
        <v>19</v>
      </c>
      <c r="B239">
        <v>20</v>
      </c>
      <c r="C239">
        <v>0.85</v>
      </c>
      <c r="D239">
        <v>0.2</v>
      </c>
      <c r="E239">
        <v>0</v>
      </c>
      <c r="F239">
        <v>0</v>
      </c>
      <c r="G239">
        <v>0</v>
      </c>
    </row>
    <row r="240" spans="1:7" x14ac:dyDescent="0.75">
      <c r="A240" s="1">
        <v>20</v>
      </c>
      <c r="B240">
        <v>50</v>
      </c>
      <c r="C240">
        <v>0</v>
      </c>
      <c r="D240">
        <v>0.4</v>
      </c>
      <c r="E240">
        <v>0.4</v>
      </c>
      <c r="F240">
        <v>0.2</v>
      </c>
      <c r="G240">
        <v>0</v>
      </c>
    </row>
    <row r="241" spans="1:7" x14ac:dyDescent="0.75">
      <c r="A241" s="1">
        <v>21</v>
      </c>
      <c r="B241">
        <v>50</v>
      </c>
      <c r="C241">
        <v>0.2</v>
      </c>
      <c r="D241">
        <v>0.1</v>
      </c>
      <c r="E241">
        <v>0.2</v>
      </c>
      <c r="F241">
        <v>0.2</v>
      </c>
      <c r="G241">
        <v>0</v>
      </c>
    </row>
    <row r="242" spans="1:7" x14ac:dyDescent="0.75">
      <c r="A242" s="1">
        <v>22</v>
      </c>
      <c r="B242">
        <v>50</v>
      </c>
      <c r="C242">
        <v>0.45</v>
      </c>
      <c r="D242">
        <v>0</v>
      </c>
      <c r="E242">
        <v>0.1</v>
      </c>
      <c r="F242">
        <v>0.1</v>
      </c>
      <c r="G242">
        <v>0.1</v>
      </c>
    </row>
    <row r="243" spans="1:7" x14ac:dyDescent="0.75">
      <c r="A243" s="1">
        <v>23</v>
      </c>
      <c r="B243">
        <v>50</v>
      </c>
      <c r="C243">
        <v>0.65</v>
      </c>
      <c r="D243">
        <v>0.1</v>
      </c>
      <c r="E243">
        <v>0.3</v>
      </c>
      <c r="F243">
        <v>0.2</v>
      </c>
      <c r="G243">
        <v>0.3</v>
      </c>
    </row>
    <row r="244" spans="1:7" x14ac:dyDescent="0.75">
      <c r="A244" s="1">
        <v>24</v>
      </c>
      <c r="B244">
        <v>50</v>
      </c>
      <c r="C244">
        <v>0.85</v>
      </c>
      <c r="D244">
        <v>0.1</v>
      </c>
      <c r="E244">
        <v>0</v>
      </c>
      <c r="F244">
        <v>0</v>
      </c>
      <c r="G244">
        <v>0.3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0.2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0.1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0.4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0.1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A30E-47A6-4FAE-9545-619D4AED56F7}">
  <dimension ref="A1:M249"/>
  <sheetViews>
    <sheetView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38.67</v>
      </c>
      <c r="E4">
        <v>0</v>
      </c>
      <c r="F4">
        <v>59.62</v>
      </c>
      <c r="G4">
        <v>86.67</v>
      </c>
      <c r="I4">
        <f>_xlfn.STDEV.P(D4:G4)</f>
        <v>31.658536763407128</v>
      </c>
      <c r="J4">
        <v>2</v>
      </c>
      <c r="K4">
        <f>_xlfn.STDEV.P(D4:G8)</f>
        <v>28.677562849726264</v>
      </c>
      <c r="L4">
        <f>_xlfn.STDEV.P(D4:G4,D9:G9,D14:G14,D19:G19,D24:G24,D29:G29)</f>
        <v>23.635103890981757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42.17</v>
      </c>
      <c r="E5">
        <v>0</v>
      </c>
      <c r="F5">
        <v>46.88</v>
      </c>
      <c r="G5">
        <v>75</v>
      </c>
      <c r="I5">
        <f t="shared" ref="I5:I33" si="0">_xlfn.STDEV.P(D5:G5)</f>
        <v>26.799919192975192</v>
      </c>
      <c r="J5">
        <v>5</v>
      </c>
      <c r="K5">
        <f>_xlfn.STDEV.P(D9:G13)</f>
        <v>26.985334216014447</v>
      </c>
      <c r="L5">
        <f>_xlfn.STDEV.P(D5:G5,D10:G10,D15:G15,D20:G20,D25:G25,D30:G30)</f>
        <v>19.284681294719096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43.21</v>
      </c>
      <c r="E6">
        <v>0</v>
      </c>
      <c r="F6">
        <v>53.33</v>
      </c>
      <c r="G6">
        <v>80</v>
      </c>
      <c r="I6">
        <f t="shared" si="0"/>
        <v>28.807985438069075</v>
      </c>
      <c r="J6">
        <v>10</v>
      </c>
      <c r="K6">
        <f>_xlfn.STDEV.P(D14:G18)</f>
        <v>20.612622200971906</v>
      </c>
      <c r="L6">
        <f t="shared" ref="L6:L8" si="1">_xlfn.STDEV.P(D6:G6,D11:G11,D16:G16,D21:G21,D26:G26,D31:G31)</f>
        <v>21.782498800483271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38.159999999999997</v>
      </c>
      <c r="E7">
        <v>0</v>
      </c>
      <c r="F7">
        <v>43.43</v>
      </c>
      <c r="G7">
        <v>71.430000000000007</v>
      </c>
      <c r="I7">
        <f t="shared" si="0"/>
        <v>25.450026031420869</v>
      </c>
      <c r="J7">
        <v>20</v>
      </c>
      <c r="K7">
        <f>_xlfn.STDEV.P(D19:G23)</f>
        <v>11.790985073351615</v>
      </c>
      <c r="L7">
        <f t="shared" si="1"/>
        <v>19.030316707639297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36.36</v>
      </c>
      <c r="E8">
        <v>0</v>
      </c>
      <c r="F8">
        <v>43.28</v>
      </c>
      <c r="G8">
        <v>83.33</v>
      </c>
      <c r="I8">
        <f t="shared" si="0"/>
        <v>29.577405544604485</v>
      </c>
      <c r="J8">
        <v>50</v>
      </c>
      <c r="K8">
        <f>_xlfn.STDEV.P(D25:G28)</f>
        <v>9.3378880232296897</v>
      </c>
      <c r="L8">
        <f t="shared" si="1"/>
        <v>21.21315308691495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53.38</v>
      </c>
      <c r="E9">
        <v>0</v>
      </c>
      <c r="F9">
        <v>53.55</v>
      </c>
      <c r="G9">
        <v>78.08</v>
      </c>
      <c r="I9">
        <f t="shared" si="0"/>
        <v>28.532167263458977</v>
      </c>
      <c r="J9">
        <v>100</v>
      </c>
      <c r="K9">
        <f>_xlfn.STDEV.P(D29:G33)</f>
        <v>11.68848470718082</v>
      </c>
    </row>
    <row r="10" spans="1:13" x14ac:dyDescent="0.75">
      <c r="A10" s="1">
        <v>6</v>
      </c>
      <c r="B10">
        <v>5</v>
      </c>
      <c r="C10">
        <v>0.2</v>
      </c>
      <c r="D10">
        <v>52.34</v>
      </c>
      <c r="E10">
        <v>0</v>
      </c>
      <c r="F10">
        <v>47.8</v>
      </c>
      <c r="G10">
        <v>73.680000000000007</v>
      </c>
      <c r="I10">
        <f t="shared" si="0"/>
        <v>26.924477246550218</v>
      </c>
    </row>
    <row r="11" spans="1:13" x14ac:dyDescent="0.75">
      <c r="A11" s="1">
        <v>7</v>
      </c>
      <c r="B11">
        <v>5</v>
      </c>
      <c r="C11">
        <v>0.45</v>
      </c>
      <c r="D11">
        <v>52.11</v>
      </c>
      <c r="E11">
        <v>0</v>
      </c>
      <c r="F11">
        <v>48.2</v>
      </c>
      <c r="G11">
        <v>78.12</v>
      </c>
      <c r="I11">
        <f t="shared" si="0"/>
        <v>28.205098275843682</v>
      </c>
    </row>
    <row r="12" spans="1:13" x14ac:dyDescent="0.75">
      <c r="A12" s="1">
        <v>8</v>
      </c>
      <c r="B12">
        <v>5</v>
      </c>
      <c r="C12">
        <v>0.65</v>
      </c>
      <c r="D12">
        <v>49.27</v>
      </c>
      <c r="E12">
        <v>0</v>
      </c>
      <c r="F12">
        <v>45.3</v>
      </c>
      <c r="G12">
        <v>69.33</v>
      </c>
      <c r="I12">
        <f t="shared" si="0"/>
        <v>25.3498979287886</v>
      </c>
    </row>
    <row r="13" spans="1:13" x14ac:dyDescent="0.75">
      <c r="A13" s="1">
        <v>9</v>
      </c>
      <c r="B13">
        <v>5</v>
      </c>
      <c r="C13">
        <v>0.85</v>
      </c>
      <c r="D13">
        <v>49.35</v>
      </c>
      <c r="E13">
        <v>0</v>
      </c>
      <c r="F13">
        <v>53.81</v>
      </c>
      <c r="G13">
        <v>67.209999999999994</v>
      </c>
      <c r="I13">
        <f t="shared" si="0"/>
        <v>25.454068805399263</v>
      </c>
    </row>
    <row r="14" spans="1:13" x14ac:dyDescent="0.75">
      <c r="A14" s="1">
        <v>10</v>
      </c>
      <c r="B14">
        <v>10</v>
      </c>
      <c r="C14">
        <v>0</v>
      </c>
      <c r="D14">
        <v>59.09</v>
      </c>
      <c r="E14">
        <v>0</v>
      </c>
      <c r="F14">
        <v>54.12</v>
      </c>
      <c r="G14">
        <v>55.81</v>
      </c>
      <c r="I14">
        <f t="shared" si="0"/>
        <v>24.461288293955405</v>
      </c>
    </row>
    <row r="15" spans="1:13" x14ac:dyDescent="0.75">
      <c r="A15" s="1">
        <v>11</v>
      </c>
      <c r="B15">
        <v>10</v>
      </c>
      <c r="C15">
        <v>0.2</v>
      </c>
      <c r="D15">
        <v>60</v>
      </c>
      <c r="E15">
        <v>50</v>
      </c>
      <c r="F15">
        <v>48.09</v>
      </c>
      <c r="G15">
        <v>54.71</v>
      </c>
      <c r="I15">
        <f t="shared" si="0"/>
        <v>4.606305460995828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60.85</v>
      </c>
      <c r="E16">
        <v>0</v>
      </c>
      <c r="F16">
        <v>49.2</v>
      </c>
      <c r="G16">
        <v>54.44</v>
      </c>
      <c r="I16">
        <f t="shared" si="0"/>
        <v>24.097904862248914</v>
      </c>
      <c r="J16">
        <v>2</v>
      </c>
      <c r="K16">
        <f>AVERAGE(D4:G8)</f>
        <v>42.076999999999998</v>
      </c>
      <c r="L16">
        <f>AVERAGE(D4:G4,D9:G9,D14:G14,D19:G19,D24:G24,D29:G29)</f>
        <v>50.83124999999999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60.28</v>
      </c>
      <c r="E17">
        <v>20</v>
      </c>
      <c r="F17">
        <v>46.08</v>
      </c>
      <c r="G17">
        <v>55.51</v>
      </c>
      <c r="I17">
        <f t="shared" si="0"/>
        <v>15.566234893191087</v>
      </c>
      <c r="J17">
        <v>5</v>
      </c>
      <c r="K17">
        <f>AVERAGE(D9:G13)</f>
        <v>43.576499999999996</v>
      </c>
      <c r="L17">
        <f t="shared" ref="L17:L20" si="2">AVERAGE(D5:G5,D10:G10,D15:G15,D20:G20,D25:G25,D30:G30)</f>
        <v>52.005833333333335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59.54</v>
      </c>
      <c r="E18">
        <v>0</v>
      </c>
      <c r="F18">
        <v>50.9</v>
      </c>
      <c r="G18">
        <v>54.9</v>
      </c>
      <c r="I18">
        <f t="shared" si="0"/>
        <v>24.059835307000746</v>
      </c>
      <c r="J18">
        <v>10</v>
      </c>
      <c r="K18">
        <f>AVERAGE(D14:G18)</f>
        <v>44.675999999999995</v>
      </c>
      <c r="L18">
        <f t="shared" si="2"/>
        <v>49.687083333333334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61.5</v>
      </c>
      <c r="E19">
        <v>14.55</v>
      </c>
      <c r="F19">
        <v>51.3</v>
      </c>
      <c r="G19">
        <v>58</v>
      </c>
      <c r="I19">
        <f t="shared" si="0"/>
        <v>18.714879608215494</v>
      </c>
      <c r="J19">
        <v>20</v>
      </c>
      <c r="K19">
        <f>AVERAGE(D19:G23)</f>
        <v>50.670999999999999</v>
      </c>
      <c r="L19">
        <f t="shared" si="2"/>
        <v>49.230416666666677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64.5</v>
      </c>
      <c r="E20">
        <v>38.75</v>
      </c>
      <c r="F20">
        <v>48.5</v>
      </c>
      <c r="G20">
        <v>59.2</v>
      </c>
      <c r="I20">
        <f t="shared" si="0"/>
        <v>9.9212760645997591</v>
      </c>
      <c r="J20">
        <v>50</v>
      </c>
      <c r="K20">
        <f>AVERAGE(D24:G28)</f>
        <v>58.330499999999994</v>
      </c>
      <c r="L20">
        <f t="shared" si="2"/>
        <v>48.858333333333327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62.4</v>
      </c>
      <c r="E21">
        <v>34.92</v>
      </c>
      <c r="F21">
        <v>47.9</v>
      </c>
      <c r="G21">
        <v>56</v>
      </c>
      <c r="I21">
        <f t="shared" si="0"/>
        <v>10.261631205612481</v>
      </c>
      <c r="J21">
        <v>100</v>
      </c>
      <c r="K21">
        <f>AVERAGE(D29:G33)</f>
        <v>61.404500000000006</v>
      </c>
    </row>
    <row r="22" spans="1:13" x14ac:dyDescent="0.75">
      <c r="A22" s="1">
        <v>18</v>
      </c>
      <c r="B22">
        <v>20</v>
      </c>
      <c r="C22">
        <v>0.65</v>
      </c>
      <c r="D22">
        <v>63.5</v>
      </c>
      <c r="E22">
        <v>45.6</v>
      </c>
      <c r="F22">
        <v>49.4</v>
      </c>
      <c r="G22">
        <v>54.6</v>
      </c>
      <c r="I22">
        <f t="shared" si="0"/>
        <v>6.7124418060792319</v>
      </c>
    </row>
    <row r="23" spans="1:13" x14ac:dyDescent="0.75">
      <c r="A23" s="1">
        <v>19</v>
      </c>
      <c r="B23">
        <v>20</v>
      </c>
      <c r="C23">
        <v>0.85</v>
      </c>
      <c r="D23">
        <v>61.1</v>
      </c>
      <c r="E23">
        <v>39.299999999999997</v>
      </c>
      <c r="F23">
        <v>47.6</v>
      </c>
      <c r="G23">
        <v>54.8</v>
      </c>
      <c r="I23">
        <f t="shared" si="0"/>
        <v>8.1323428358622323</v>
      </c>
    </row>
    <row r="24" spans="1:13" x14ac:dyDescent="0.75">
      <c r="A24" s="1">
        <v>20</v>
      </c>
      <c r="B24">
        <v>50</v>
      </c>
      <c r="C24">
        <v>0</v>
      </c>
      <c r="D24">
        <v>71.7</v>
      </c>
      <c r="E24">
        <v>51.4</v>
      </c>
      <c r="F24">
        <v>53.4</v>
      </c>
      <c r="G24">
        <v>65.599999999999994</v>
      </c>
      <c r="I24">
        <f t="shared" si="0"/>
        <v>8.4360461710448416</v>
      </c>
    </row>
    <row r="25" spans="1:13" x14ac:dyDescent="0.75">
      <c r="A25" s="1">
        <v>21</v>
      </c>
      <c r="B25">
        <v>50</v>
      </c>
      <c r="C25">
        <v>0.2</v>
      </c>
      <c r="D25">
        <v>72.3</v>
      </c>
      <c r="E25">
        <v>50.06</v>
      </c>
      <c r="F25">
        <v>47.2</v>
      </c>
      <c r="G25">
        <v>66.099999999999994</v>
      </c>
      <c r="I25">
        <f t="shared" si="0"/>
        <v>10.564500698092644</v>
      </c>
    </row>
    <row r="26" spans="1:13" x14ac:dyDescent="0.75">
      <c r="A26" s="1">
        <v>22</v>
      </c>
      <c r="B26">
        <v>50</v>
      </c>
      <c r="C26">
        <v>0.45</v>
      </c>
      <c r="D26">
        <v>70.3</v>
      </c>
      <c r="E26">
        <v>47.36</v>
      </c>
      <c r="F26">
        <v>49.1</v>
      </c>
      <c r="G26">
        <v>61.5</v>
      </c>
      <c r="I26">
        <f t="shared" si="0"/>
        <v>9.3869949930741949</v>
      </c>
    </row>
    <row r="27" spans="1:13" x14ac:dyDescent="0.75">
      <c r="A27" s="1">
        <v>23</v>
      </c>
      <c r="B27">
        <v>50</v>
      </c>
      <c r="C27">
        <v>0.65</v>
      </c>
      <c r="D27">
        <v>70.900000000000006</v>
      </c>
      <c r="E27">
        <v>51.3</v>
      </c>
      <c r="F27">
        <v>47.1</v>
      </c>
      <c r="G27">
        <v>58.73</v>
      </c>
      <c r="I27">
        <f t="shared" si="0"/>
        <v>9.0374591976948739</v>
      </c>
    </row>
    <row r="28" spans="1:13" x14ac:dyDescent="0.75">
      <c r="A28" s="1">
        <v>24</v>
      </c>
      <c r="B28">
        <v>50</v>
      </c>
      <c r="C28">
        <v>0.85</v>
      </c>
      <c r="D28">
        <v>69.8</v>
      </c>
      <c r="E28">
        <v>51.56</v>
      </c>
      <c r="F28">
        <v>49.8</v>
      </c>
      <c r="G28">
        <v>61.4</v>
      </c>
      <c r="I28">
        <f t="shared" si="0"/>
        <v>8.0534961352198113</v>
      </c>
    </row>
    <row r="29" spans="1:13" x14ac:dyDescent="0.75">
      <c r="A29" s="1">
        <v>25</v>
      </c>
      <c r="B29">
        <v>100</v>
      </c>
      <c r="C29">
        <v>0</v>
      </c>
      <c r="D29">
        <v>77</v>
      </c>
      <c r="E29">
        <v>51.11</v>
      </c>
      <c r="F29">
        <v>53.3</v>
      </c>
      <c r="G29">
        <v>72.099999999999994</v>
      </c>
      <c r="I29">
        <f t="shared" si="0"/>
        <v>11.332498345466389</v>
      </c>
    </row>
    <row r="30" spans="1:13" x14ac:dyDescent="0.75">
      <c r="A30" s="1">
        <v>26</v>
      </c>
      <c r="B30">
        <v>100</v>
      </c>
      <c r="C30">
        <v>0.2</v>
      </c>
      <c r="D30">
        <v>81.2</v>
      </c>
      <c r="E30">
        <v>51.16</v>
      </c>
      <c r="F30">
        <v>47.1</v>
      </c>
      <c r="G30">
        <v>71.400000000000006</v>
      </c>
      <c r="I30">
        <f t="shared" si="0"/>
        <v>14.093178314347657</v>
      </c>
    </row>
    <row r="31" spans="1:13" x14ac:dyDescent="0.75">
      <c r="A31" s="1">
        <v>27</v>
      </c>
      <c r="B31">
        <v>100</v>
      </c>
      <c r="C31">
        <v>0.45</v>
      </c>
      <c r="D31">
        <v>75.900000000000006</v>
      </c>
      <c r="E31">
        <v>48.65</v>
      </c>
      <c r="F31">
        <v>50.3</v>
      </c>
      <c r="G31">
        <v>68.7</v>
      </c>
      <c r="I31">
        <f t="shared" si="0"/>
        <v>11.707496263078628</v>
      </c>
    </row>
    <row r="32" spans="1:13" x14ac:dyDescent="0.75">
      <c r="A32" s="1">
        <v>28</v>
      </c>
      <c r="B32">
        <v>100</v>
      </c>
      <c r="C32">
        <v>0.65</v>
      </c>
      <c r="D32">
        <v>73.5</v>
      </c>
      <c r="E32">
        <v>53.01</v>
      </c>
      <c r="F32">
        <v>47.7</v>
      </c>
      <c r="G32">
        <v>67.400000000000006</v>
      </c>
      <c r="I32">
        <f t="shared" si="0"/>
        <v>10.446435695968317</v>
      </c>
    </row>
    <row r="33" spans="1:13" x14ac:dyDescent="0.75">
      <c r="A33" s="1">
        <v>29</v>
      </c>
      <c r="B33">
        <v>100</v>
      </c>
      <c r="C33">
        <v>0.85</v>
      </c>
      <c r="D33">
        <v>73.400000000000006</v>
      </c>
      <c r="E33">
        <v>52.16</v>
      </c>
      <c r="F33">
        <v>48.3</v>
      </c>
      <c r="G33">
        <v>64.7</v>
      </c>
      <c r="I33">
        <f t="shared" si="0"/>
        <v>9.9935879442770652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49.4</v>
      </c>
      <c r="E40">
        <v>48.8</v>
      </c>
      <c r="F40">
        <v>46.4</v>
      </c>
      <c r="G40">
        <v>47.1</v>
      </c>
      <c r="I40">
        <f>_xlfn.STDEV.P(D40:G40)</f>
        <v>1.2193748398257191</v>
      </c>
      <c r="J40">
        <v>2</v>
      </c>
      <c r="K40">
        <f>_xlfn.STDEV.P(D40:G44)</f>
        <v>2.2167261896770194</v>
      </c>
      <c r="L40">
        <f>_xlfn.STDEV.P(D40:G40,D45:G45,D50:G50,D55:G55,D60:G60,D65:G65)</f>
        <v>4.5404662022014142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49.2</v>
      </c>
      <c r="E41">
        <v>49.5</v>
      </c>
      <c r="F41">
        <v>51.9</v>
      </c>
      <c r="G41">
        <v>47.6</v>
      </c>
      <c r="I41">
        <f t="shared" ref="I41:I69" si="3">_xlfn.STDEV.P(D41:G41)</f>
        <v>1.5370426148939385</v>
      </c>
      <c r="J41">
        <v>5</v>
      </c>
      <c r="K41">
        <f>_xlfn.STDEV.P(D45:G49)</f>
        <v>4.54614946960612</v>
      </c>
      <c r="L41">
        <f>_xlfn.STDEV.P(D41:G41,D46:G46,D51:G51,D56:G56,D61:G61,D66:G66)</f>
        <v>4.0210880748319298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51.4</v>
      </c>
      <c r="E42">
        <v>50.8</v>
      </c>
      <c r="F42">
        <v>51.3</v>
      </c>
      <c r="G42">
        <v>49.9</v>
      </c>
      <c r="I42">
        <f t="shared" si="3"/>
        <v>0.59371710435189562</v>
      </c>
      <c r="J42">
        <v>10</v>
      </c>
      <c r="K42">
        <f>_xlfn.STDEV.P(D50:G54)</f>
        <v>2.2848632344190762</v>
      </c>
      <c r="L42">
        <f t="shared" ref="L42:L44" si="4">_xlfn.STDEV.P(D42:G42,D47:G47,D52:G52,D57:G57,D62:G62,D67:G67)</f>
        <v>3.2985450285778359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45.5</v>
      </c>
      <c r="E43">
        <v>47.2</v>
      </c>
      <c r="F43">
        <v>53.2</v>
      </c>
      <c r="G43">
        <v>45.7</v>
      </c>
      <c r="I43">
        <f t="shared" si="3"/>
        <v>3.1296964709057655</v>
      </c>
      <c r="J43">
        <v>20</v>
      </c>
      <c r="K43">
        <f>_xlfn.STDEV.P(D55:G59)</f>
        <v>2.8367058360006241</v>
      </c>
      <c r="L43">
        <f t="shared" si="4"/>
        <v>4.3672848640011255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47.3</v>
      </c>
      <c r="E44">
        <v>46.5</v>
      </c>
      <c r="F44">
        <v>49.1</v>
      </c>
      <c r="G44">
        <v>45.7</v>
      </c>
      <c r="I44">
        <f t="shared" si="3"/>
        <v>1.2599603168354148</v>
      </c>
      <c r="J44">
        <v>50</v>
      </c>
      <c r="K44">
        <f>_xlfn.STDEV.P(D61:G64)</f>
        <v>4.0230585379782884</v>
      </c>
      <c r="L44">
        <f t="shared" si="4"/>
        <v>3.6425342216039045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49.8</v>
      </c>
      <c r="E45">
        <v>40.1</v>
      </c>
      <c r="F45">
        <v>48.1</v>
      </c>
      <c r="G45">
        <v>49.8</v>
      </c>
      <c r="I45">
        <f t="shared" si="3"/>
        <v>4.0152833025827688</v>
      </c>
      <c r="J45">
        <v>100</v>
      </c>
      <c r="K45">
        <f>_xlfn.STDEV.P(D65:G69)</f>
        <v>2.8900519026481164</v>
      </c>
    </row>
    <row r="46" spans="1:13" x14ac:dyDescent="0.75">
      <c r="A46" s="1">
        <v>6</v>
      </c>
      <c r="B46">
        <v>5</v>
      </c>
      <c r="C46">
        <v>0.2</v>
      </c>
      <c r="D46">
        <v>49.5</v>
      </c>
      <c r="E46">
        <v>41.2</v>
      </c>
      <c r="F46">
        <v>52.7</v>
      </c>
      <c r="G46">
        <v>49.5</v>
      </c>
      <c r="I46">
        <f t="shared" si="3"/>
        <v>4.2610884759647973</v>
      </c>
    </row>
    <row r="47" spans="1:13" x14ac:dyDescent="0.75">
      <c r="A47" s="1">
        <v>7</v>
      </c>
      <c r="B47">
        <v>5</v>
      </c>
      <c r="C47">
        <v>0.45</v>
      </c>
      <c r="D47">
        <v>47.9</v>
      </c>
      <c r="E47">
        <v>41.8</v>
      </c>
      <c r="F47">
        <v>51.9</v>
      </c>
      <c r="G47">
        <v>47.9</v>
      </c>
      <c r="I47">
        <f t="shared" si="3"/>
        <v>3.6092762432376944</v>
      </c>
    </row>
    <row r="48" spans="1:13" x14ac:dyDescent="0.75">
      <c r="A48" s="1">
        <v>8</v>
      </c>
      <c r="B48">
        <v>5</v>
      </c>
      <c r="C48">
        <v>0.65</v>
      </c>
      <c r="D48">
        <v>51.4</v>
      </c>
      <c r="E48">
        <v>40</v>
      </c>
      <c r="F48">
        <v>52.4</v>
      </c>
      <c r="G48">
        <v>51.4</v>
      </c>
      <c r="I48">
        <f t="shared" si="3"/>
        <v>5.0970579749498199</v>
      </c>
    </row>
    <row r="49" spans="1:13" x14ac:dyDescent="0.75">
      <c r="A49" s="1">
        <v>9</v>
      </c>
      <c r="B49">
        <v>5</v>
      </c>
      <c r="C49">
        <v>0.85</v>
      </c>
      <c r="D49">
        <v>50.7</v>
      </c>
      <c r="E49">
        <v>38.299999999999997</v>
      </c>
      <c r="F49">
        <v>50</v>
      </c>
      <c r="G49">
        <v>50.7</v>
      </c>
      <c r="I49">
        <f t="shared" si="3"/>
        <v>5.2760662429503684</v>
      </c>
    </row>
    <row r="50" spans="1:13" x14ac:dyDescent="0.75">
      <c r="A50" s="1">
        <v>10</v>
      </c>
      <c r="B50">
        <v>10</v>
      </c>
      <c r="C50">
        <v>0</v>
      </c>
      <c r="D50">
        <v>49.8</v>
      </c>
      <c r="E50">
        <v>45.9</v>
      </c>
      <c r="F50">
        <v>54.2</v>
      </c>
      <c r="G50">
        <v>49.7</v>
      </c>
      <c r="I50">
        <f t="shared" si="3"/>
        <v>2.9385370509830242</v>
      </c>
    </row>
    <row r="51" spans="1:13" x14ac:dyDescent="0.75">
      <c r="A51" s="1">
        <v>11</v>
      </c>
      <c r="B51">
        <v>10</v>
      </c>
      <c r="C51">
        <v>0.2</v>
      </c>
      <c r="D51">
        <v>49.4</v>
      </c>
      <c r="E51">
        <v>46.6</v>
      </c>
      <c r="F51">
        <v>46.9</v>
      </c>
      <c r="G51">
        <v>49.5</v>
      </c>
      <c r="I51">
        <f t="shared" si="3"/>
        <v>1.354621718414406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48</v>
      </c>
      <c r="E52">
        <v>47.1</v>
      </c>
      <c r="F52">
        <v>48.6</v>
      </c>
      <c r="G52">
        <v>47.9</v>
      </c>
      <c r="I52">
        <f t="shared" si="3"/>
        <v>0.53385391260156545</v>
      </c>
      <c r="J52">
        <v>2</v>
      </c>
      <c r="K52">
        <f>AVERAGE(D40:G44)</f>
        <v>48.675000000000004</v>
      </c>
      <c r="L52">
        <f>AVERAGE(D40:G40,D45:G45,D50:G50,D55:G55,D60:G60,D65:G65)</f>
        <v>49.95000000000001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51.4</v>
      </c>
      <c r="E53">
        <v>46.4</v>
      </c>
      <c r="F53">
        <v>46.3</v>
      </c>
      <c r="G53">
        <v>51.4</v>
      </c>
      <c r="I53">
        <f t="shared" si="3"/>
        <v>2.5252475126212879</v>
      </c>
      <c r="J53">
        <v>5</v>
      </c>
      <c r="K53">
        <f>AVERAGE(D45:G49)</f>
        <v>47.754999999999995</v>
      </c>
      <c r="L53">
        <f>AVERAGE(D41:G41,D46:G46,D51:G51,D56:G56,D61:G61,D66:G66)</f>
        <v>49.245833333333337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50.7</v>
      </c>
      <c r="E54">
        <v>45.5</v>
      </c>
      <c r="F54">
        <v>51.6</v>
      </c>
      <c r="G54">
        <v>50.7</v>
      </c>
      <c r="I54">
        <f t="shared" si="3"/>
        <v>2.4097458372201839</v>
      </c>
      <c r="J54">
        <v>10</v>
      </c>
      <c r="K54">
        <f>AVERAGE(D50:G54)</f>
        <v>48.879999999999995</v>
      </c>
      <c r="L54">
        <f t="shared" ref="L54:L56" si="5">AVERAGE(D42:G42,D47:G47,D52:G52,D57:G57,D62:G62,D67:G67)</f>
        <v>48.929166666666667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46</v>
      </c>
      <c r="E55">
        <v>44.7</v>
      </c>
      <c r="F55">
        <v>53.9</v>
      </c>
      <c r="G55">
        <v>43.1</v>
      </c>
      <c r="I55">
        <f t="shared" si="3"/>
        <v>4.1559445376472475</v>
      </c>
      <c r="J55">
        <v>20</v>
      </c>
      <c r="K55">
        <f>AVERAGE(D55:G59)</f>
        <v>45.910000000000011</v>
      </c>
      <c r="L55">
        <f t="shared" si="5"/>
        <v>49.262499999999989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44.4</v>
      </c>
      <c r="E56">
        <v>46.2</v>
      </c>
      <c r="F56">
        <v>47.9</v>
      </c>
      <c r="G56">
        <v>43.1</v>
      </c>
      <c r="I56">
        <f t="shared" si="3"/>
        <v>1.8152134860671343</v>
      </c>
      <c r="J56">
        <v>50</v>
      </c>
      <c r="K56">
        <f>AVERAGE(D60:G64)</f>
        <v>52.144999999999996</v>
      </c>
      <c r="L56">
        <f t="shared" si="5"/>
        <v>49.116666666666674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44.3</v>
      </c>
      <c r="E57">
        <v>44.3</v>
      </c>
      <c r="F57">
        <v>48.7</v>
      </c>
      <c r="G57">
        <v>42.6</v>
      </c>
      <c r="I57">
        <f t="shared" si="3"/>
        <v>2.2598395960775637</v>
      </c>
      <c r="J57">
        <v>100</v>
      </c>
      <c r="K57">
        <f>AVERAGE(D65:G69)</f>
        <v>52.439999999999984</v>
      </c>
    </row>
    <row r="58" spans="1:13" x14ac:dyDescent="0.75">
      <c r="A58" s="1">
        <v>18</v>
      </c>
      <c r="B58">
        <v>20</v>
      </c>
      <c r="C58">
        <v>0.65</v>
      </c>
      <c r="D58">
        <v>47.8</v>
      </c>
      <c r="E58">
        <v>41.9</v>
      </c>
      <c r="F58">
        <v>46.7</v>
      </c>
      <c r="G58">
        <v>46.1</v>
      </c>
      <c r="I58">
        <f t="shared" si="3"/>
        <v>2.2353690970396816</v>
      </c>
    </row>
    <row r="59" spans="1:13" x14ac:dyDescent="0.75">
      <c r="A59" s="1">
        <v>19</v>
      </c>
      <c r="B59">
        <v>20</v>
      </c>
      <c r="C59">
        <v>0.85</v>
      </c>
      <c r="D59">
        <v>46.6</v>
      </c>
      <c r="E59">
        <v>43.5</v>
      </c>
      <c r="F59">
        <v>50.7</v>
      </c>
      <c r="G59">
        <v>45.7</v>
      </c>
      <c r="I59">
        <f t="shared" si="3"/>
        <v>2.6089988501338985</v>
      </c>
    </row>
    <row r="60" spans="1:13" x14ac:dyDescent="0.75">
      <c r="A60" s="1">
        <v>20</v>
      </c>
      <c r="B60">
        <v>50</v>
      </c>
      <c r="C60">
        <v>0</v>
      </c>
      <c r="D60">
        <v>51.3</v>
      </c>
      <c r="E60">
        <v>60.6</v>
      </c>
      <c r="F60">
        <v>53.5</v>
      </c>
      <c r="G60">
        <v>49.5</v>
      </c>
      <c r="I60">
        <f t="shared" si="3"/>
        <v>4.214483954175174</v>
      </c>
    </row>
    <row r="61" spans="1:13" x14ac:dyDescent="0.75">
      <c r="A61" s="1">
        <v>21</v>
      </c>
      <c r="B61">
        <v>50</v>
      </c>
      <c r="C61">
        <v>0.2</v>
      </c>
      <c r="D61">
        <v>51.1</v>
      </c>
      <c r="E61">
        <v>61.5</v>
      </c>
      <c r="F61">
        <v>48.1</v>
      </c>
      <c r="G61">
        <v>49</v>
      </c>
      <c r="I61">
        <f t="shared" si="3"/>
        <v>5.35134328930598</v>
      </c>
    </row>
    <row r="62" spans="1:13" x14ac:dyDescent="0.75">
      <c r="A62" s="1">
        <v>22</v>
      </c>
      <c r="B62">
        <v>50</v>
      </c>
      <c r="C62">
        <v>0.45</v>
      </c>
      <c r="D62">
        <v>52.1</v>
      </c>
      <c r="E62">
        <v>56.2</v>
      </c>
      <c r="F62">
        <v>49.3</v>
      </c>
      <c r="G62">
        <v>48</v>
      </c>
      <c r="I62">
        <f t="shared" si="3"/>
        <v>3.1424512724941356</v>
      </c>
    </row>
    <row r="63" spans="1:13" x14ac:dyDescent="0.75">
      <c r="A63" s="1">
        <v>23</v>
      </c>
      <c r="B63">
        <v>50</v>
      </c>
      <c r="C63">
        <v>0.65</v>
      </c>
      <c r="D63">
        <v>52.8</v>
      </c>
      <c r="E63">
        <v>58.9</v>
      </c>
      <c r="F63">
        <v>45.8</v>
      </c>
      <c r="G63">
        <v>51</v>
      </c>
      <c r="I63">
        <f t="shared" si="3"/>
        <v>4.6804780738723695</v>
      </c>
    </row>
    <row r="64" spans="1:13" x14ac:dyDescent="0.75">
      <c r="A64" s="1">
        <v>24</v>
      </c>
      <c r="B64">
        <v>50</v>
      </c>
      <c r="C64">
        <v>0.85</v>
      </c>
      <c r="D64">
        <v>51</v>
      </c>
      <c r="E64">
        <v>53.9</v>
      </c>
      <c r="F64">
        <v>50.1</v>
      </c>
      <c r="G64">
        <v>49.2</v>
      </c>
      <c r="I64">
        <f t="shared" si="3"/>
        <v>1.7642278764377335</v>
      </c>
    </row>
    <row r="65" spans="1:13" x14ac:dyDescent="0.75">
      <c r="A65" s="1">
        <v>25</v>
      </c>
      <c r="B65">
        <v>100</v>
      </c>
      <c r="C65">
        <v>0</v>
      </c>
      <c r="D65">
        <v>58</v>
      </c>
      <c r="E65">
        <v>55.1</v>
      </c>
      <c r="F65">
        <v>53.4</v>
      </c>
      <c r="G65">
        <v>50.6</v>
      </c>
      <c r="I65">
        <f t="shared" si="3"/>
        <v>2.6845623479442602</v>
      </c>
    </row>
    <row r="66" spans="1:13" x14ac:dyDescent="0.75">
      <c r="A66" s="1">
        <v>26</v>
      </c>
      <c r="B66">
        <v>100</v>
      </c>
      <c r="C66">
        <v>0.2</v>
      </c>
      <c r="D66">
        <v>54.6</v>
      </c>
      <c r="E66">
        <v>54.7</v>
      </c>
      <c r="F66">
        <v>47.7</v>
      </c>
      <c r="G66">
        <v>50.1</v>
      </c>
      <c r="I66">
        <f t="shared" si="3"/>
        <v>2.9978117018918984</v>
      </c>
    </row>
    <row r="67" spans="1:13" x14ac:dyDescent="0.75">
      <c r="A67" s="1">
        <v>27</v>
      </c>
      <c r="B67">
        <v>100</v>
      </c>
      <c r="C67">
        <v>0.45</v>
      </c>
      <c r="D67">
        <v>52.8</v>
      </c>
      <c r="E67">
        <v>52.8</v>
      </c>
      <c r="F67">
        <v>49.9</v>
      </c>
      <c r="G67">
        <v>48.8</v>
      </c>
      <c r="I67">
        <f t="shared" si="3"/>
        <v>1.7682972035266016</v>
      </c>
    </row>
    <row r="68" spans="1:13" x14ac:dyDescent="0.75">
      <c r="A68" s="1">
        <v>28</v>
      </c>
      <c r="B68">
        <v>100</v>
      </c>
      <c r="C68">
        <v>0.65</v>
      </c>
      <c r="D68">
        <v>55.3</v>
      </c>
      <c r="E68">
        <v>54.4</v>
      </c>
      <c r="F68">
        <v>46.2</v>
      </c>
      <c r="G68">
        <v>53.1</v>
      </c>
      <c r="I68">
        <f t="shared" si="3"/>
        <v>3.5794552658190866</v>
      </c>
    </row>
    <row r="69" spans="1:13" x14ac:dyDescent="0.75">
      <c r="A69" s="1">
        <v>29</v>
      </c>
      <c r="B69">
        <v>100</v>
      </c>
      <c r="C69">
        <v>0.85</v>
      </c>
      <c r="D69">
        <v>55.9</v>
      </c>
      <c r="E69">
        <v>52.8</v>
      </c>
      <c r="F69">
        <v>50.6</v>
      </c>
      <c r="G69">
        <v>52</v>
      </c>
      <c r="I69">
        <f t="shared" si="3"/>
        <v>1.9421315609401943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50.1</v>
      </c>
      <c r="E76">
        <v>50.2</v>
      </c>
      <c r="F76">
        <v>45.9</v>
      </c>
      <c r="G76">
        <v>50.3</v>
      </c>
      <c r="I76">
        <f>_xlfn.STDEV.P(D76:G76)</f>
        <v>1.8632968094214091</v>
      </c>
      <c r="J76">
        <v>2</v>
      </c>
      <c r="K76">
        <f>_xlfn.STDEV.P(D76:G80)</f>
        <v>1.6951327381653634</v>
      </c>
      <c r="L76">
        <f>_xlfn.STDEV.P(D76:G76,D81:G81,D86:G86,D91:G91,D96:G96,D101:G101)</f>
        <v>4.9662034879103922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50.4</v>
      </c>
      <c r="E77">
        <v>50.5</v>
      </c>
      <c r="F77">
        <v>52.1</v>
      </c>
      <c r="G77">
        <v>50.2</v>
      </c>
      <c r="I77">
        <f t="shared" ref="I77:I105" si="6">_xlfn.STDEV.P(D77:G77)</f>
        <v>0.75828754440515522</v>
      </c>
      <c r="J77">
        <v>5</v>
      </c>
      <c r="K77">
        <f>_xlfn.STDEV.P(D81:G85)</f>
        <v>3.3671946780665949</v>
      </c>
      <c r="L77">
        <f>_xlfn.STDEV.P(D77:G77,D82:G82,D87:G87,D92:G92,D97:G97,D102:G102)</f>
        <v>5.6947100209073556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52</v>
      </c>
      <c r="E78">
        <v>52.1</v>
      </c>
      <c r="F78">
        <v>51</v>
      </c>
      <c r="G78">
        <v>52</v>
      </c>
      <c r="I78">
        <f t="shared" si="6"/>
        <v>0.4493050188902859</v>
      </c>
      <c r="J78">
        <v>10</v>
      </c>
      <c r="K78">
        <f>_xlfn.STDEV.P(D86:G90)</f>
        <v>2.018539075668341</v>
      </c>
      <c r="L78">
        <f t="shared" ref="L78:L80" si="7">_xlfn.STDEV.P(D78:G78,D83:G83,D88:G88,D93:G93,D98:G98,D103:G103)</f>
        <v>5.0563348605706704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48.6</v>
      </c>
      <c r="E79">
        <v>48.6</v>
      </c>
      <c r="F79">
        <v>53.7</v>
      </c>
      <c r="G79">
        <v>48.5</v>
      </c>
      <c r="I79">
        <f t="shared" si="6"/>
        <v>2.2231734075415721</v>
      </c>
      <c r="J79">
        <v>20</v>
      </c>
      <c r="K79">
        <f>_xlfn.STDEV.P(D91:G95)</f>
        <v>4.3279874075602391</v>
      </c>
      <c r="L79">
        <f t="shared" si="7"/>
        <v>5.1246070310047109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49.1</v>
      </c>
      <c r="E80">
        <v>49.4</v>
      </c>
      <c r="F80">
        <v>49</v>
      </c>
      <c r="G80">
        <v>49.2</v>
      </c>
      <c r="I80">
        <f t="shared" si="6"/>
        <v>0.14790199457748979</v>
      </c>
      <c r="J80">
        <v>50</v>
      </c>
      <c r="K80">
        <f>_xlfn.STDEV.P(D97:G100)</f>
        <v>7.4027444235230231</v>
      </c>
      <c r="L80">
        <f t="shared" si="7"/>
        <v>3.6360821979157731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49.8</v>
      </c>
      <c r="E81">
        <v>43</v>
      </c>
      <c r="F81">
        <v>46.7</v>
      </c>
      <c r="G81">
        <v>49.8</v>
      </c>
      <c r="I81">
        <f t="shared" si="6"/>
        <v>2.7994419086667959</v>
      </c>
      <c r="J81">
        <v>100</v>
      </c>
      <c r="K81">
        <f>_xlfn.STDEV.P(D101:G105)</f>
        <v>4.4469552505056766</v>
      </c>
    </row>
    <row r="82" spans="1:13" x14ac:dyDescent="0.75">
      <c r="A82" s="1">
        <v>6</v>
      </c>
      <c r="B82">
        <v>5</v>
      </c>
      <c r="C82">
        <v>0.2</v>
      </c>
      <c r="D82">
        <v>49.5</v>
      </c>
      <c r="E82">
        <v>41.7</v>
      </c>
      <c r="F82">
        <v>52.4</v>
      </c>
      <c r="G82">
        <v>49.5</v>
      </c>
      <c r="I82">
        <f t="shared" si="6"/>
        <v>3.9764148425434676</v>
      </c>
    </row>
    <row r="83" spans="1:13" x14ac:dyDescent="0.75">
      <c r="A83" s="1">
        <v>7</v>
      </c>
      <c r="B83">
        <v>5</v>
      </c>
      <c r="C83">
        <v>0.45</v>
      </c>
      <c r="D83">
        <v>47.9</v>
      </c>
      <c r="E83">
        <v>42</v>
      </c>
      <c r="F83">
        <v>50.7</v>
      </c>
      <c r="G83">
        <v>47.9</v>
      </c>
      <c r="I83">
        <f t="shared" si="6"/>
        <v>3.1720458697818361</v>
      </c>
    </row>
    <row r="84" spans="1:13" x14ac:dyDescent="0.75">
      <c r="A84" s="1">
        <v>8</v>
      </c>
      <c r="B84">
        <v>5</v>
      </c>
      <c r="C84">
        <v>0.65</v>
      </c>
      <c r="D84">
        <v>51.4</v>
      </c>
      <c r="E84">
        <v>44.9</v>
      </c>
      <c r="F84">
        <v>52.9</v>
      </c>
      <c r="G84">
        <v>51.4</v>
      </c>
      <c r="I84">
        <f t="shared" si="6"/>
        <v>3.0923292192132452</v>
      </c>
    </row>
    <row r="85" spans="1:13" x14ac:dyDescent="0.75">
      <c r="A85" s="1">
        <v>9</v>
      </c>
      <c r="B85">
        <v>5</v>
      </c>
      <c r="C85">
        <v>0.85</v>
      </c>
      <c r="D85">
        <v>50.7</v>
      </c>
      <c r="E85">
        <v>44</v>
      </c>
      <c r="F85">
        <v>49.1</v>
      </c>
      <c r="G85">
        <v>50.7</v>
      </c>
      <c r="I85">
        <f t="shared" si="6"/>
        <v>2.7489770824799553</v>
      </c>
    </row>
    <row r="86" spans="1:13" x14ac:dyDescent="0.75">
      <c r="A86" s="1">
        <v>10</v>
      </c>
      <c r="B86">
        <v>10</v>
      </c>
      <c r="C86">
        <v>0</v>
      </c>
      <c r="D86">
        <v>49.8</v>
      </c>
      <c r="E86">
        <v>46.9</v>
      </c>
      <c r="F86">
        <v>54.8</v>
      </c>
      <c r="G86">
        <v>49.8</v>
      </c>
      <c r="I86">
        <f t="shared" si="6"/>
        <v>2.8419843419695328</v>
      </c>
    </row>
    <row r="87" spans="1:13" x14ac:dyDescent="0.75">
      <c r="A87" s="1">
        <v>11</v>
      </c>
      <c r="B87">
        <v>10</v>
      </c>
      <c r="C87">
        <v>0.2</v>
      </c>
      <c r="D87">
        <v>49.5</v>
      </c>
      <c r="E87">
        <v>47.7</v>
      </c>
      <c r="F87">
        <v>48.3</v>
      </c>
      <c r="G87">
        <v>49.3</v>
      </c>
      <c r="I87">
        <f t="shared" si="6"/>
        <v>0.73484692283495223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47.9</v>
      </c>
      <c r="E88">
        <v>48.7</v>
      </c>
      <c r="F88">
        <v>49.5</v>
      </c>
      <c r="G88">
        <v>47.9</v>
      </c>
      <c r="I88">
        <f t="shared" si="6"/>
        <v>0.66332495807108083</v>
      </c>
      <c r="J88">
        <v>2</v>
      </c>
      <c r="K88">
        <f>AVERAGE(D76:G80)</f>
        <v>50.145000000000003</v>
      </c>
      <c r="L88">
        <f>AVERAGE(D76:G76,D81:G81,D86:G86,D91:G91,D96:G96,D101:G101)</f>
        <v>50.73749999999999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51.5</v>
      </c>
      <c r="E89">
        <v>47.1</v>
      </c>
      <c r="F89">
        <v>46</v>
      </c>
      <c r="G89">
        <v>51.4</v>
      </c>
      <c r="I89">
        <f t="shared" si="6"/>
        <v>2.480927246011055</v>
      </c>
      <c r="J89">
        <v>5</v>
      </c>
      <c r="K89">
        <f>AVERAGE(D81:G85)</f>
        <v>48.3</v>
      </c>
      <c r="L89">
        <f>AVERAGE(D77:G77,D82:G82,D87:G87,D92:G92,D97:G97,D102:G102)</f>
        <v>50.566666666666663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50.7</v>
      </c>
      <c r="E90">
        <v>46.8</v>
      </c>
      <c r="F90">
        <v>50.7</v>
      </c>
      <c r="G90">
        <v>50.7</v>
      </c>
      <c r="I90">
        <f t="shared" si="6"/>
        <v>1.6887495373796577</v>
      </c>
      <c r="J90">
        <v>10</v>
      </c>
      <c r="K90">
        <f>AVERAGE(D86:G90)</f>
        <v>49.250000000000007</v>
      </c>
      <c r="L90">
        <f t="shared" ref="L90:L92" si="8">AVERAGE(D78:G78,D83:G83,D88:G88,D93:G93,D98:G98,D103:G103)</f>
        <v>50.326666666666661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44.5</v>
      </c>
      <c r="E91">
        <v>50.2</v>
      </c>
      <c r="F91">
        <v>54</v>
      </c>
      <c r="G91">
        <v>43</v>
      </c>
      <c r="I91">
        <f t="shared" si="6"/>
        <v>4.4177907374614298</v>
      </c>
      <c r="J91">
        <v>20</v>
      </c>
      <c r="K91">
        <f>AVERAGE(D91:G95)</f>
        <v>47.804999999999993</v>
      </c>
      <c r="L91">
        <f t="shared" si="8"/>
        <v>50.80833333333333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43.6</v>
      </c>
      <c r="E92">
        <v>55.5</v>
      </c>
      <c r="F92">
        <v>47.9</v>
      </c>
      <c r="G92">
        <v>42.5</v>
      </c>
      <c r="I92">
        <f t="shared" si="6"/>
        <v>5.1065521636422888</v>
      </c>
      <c r="J92">
        <v>50</v>
      </c>
      <c r="K92">
        <f>AVERAGE(D96:G100)</f>
        <v>53.954999999999984</v>
      </c>
      <c r="L92">
        <f t="shared" si="8"/>
        <v>50.387499999999989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44.3</v>
      </c>
      <c r="E93">
        <v>56</v>
      </c>
      <c r="F93">
        <v>49</v>
      </c>
      <c r="G93">
        <v>42.6</v>
      </c>
      <c r="I93">
        <f t="shared" si="6"/>
        <v>5.1924825469133706</v>
      </c>
      <c r="J93">
        <v>100</v>
      </c>
      <c r="K93">
        <f>AVERAGE(D101:G105)</f>
        <v>53.936999999999998</v>
      </c>
    </row>
    <row r="94" spans="1:13" x14ac:dyDescent="0.75">
      <c r="A94" s="1">
        <v>18</v>
      </c>
      <c r="B94">
        <v>20</v>
      </c>
      <c r="C94">
        <v>0.65</v>
      </c>
      <c r="D94">
        <v>46</v>
      </c>
      <c r="E94">
        <v>53.8</v>
      </c>
      <c r="F94">
        <v>46.3</v>
      </c>
      <c r="G94">
        <v>45.6</v>
      </c>
      <c r="I94">
        <f t="shared" si="6"/>
        <v>3.4010108791357889</v>
      </c>
    </row>
    <row r="95" spans="1:13" x14ac:dyDescent="0.75">
      <c r="A95" s="1">
        <v>19</v>
      </c>
      <c r="B95">
        <v>20</v>
      </c>
      <c r="C95">
        <v>0.85</v>
      </c>
      <c r="D95">
        <v>46.6</v>
      </c>
      <c r="E95">
        <v>50.4</v>
      </c>
      <c r="F95">
        <v>50.9</v>
      </c>
      <c r="G95">
        <v>43.4</v>
      </c>
      <c r="I95">
        <f t="shared" si="6"/>
        <v>3.0482576990799184</v>
      </c>
    </row>
    <row r="96" spans="1:13" x14ac:dyDescent="0.75">
      <c r="A96" s="1">
        <v>20</v>
      </c>
      <c r="B96">
        <v>50</v>
      </c>
      <c r="C96">
        <v>0</v>
      </c>
      <c r="D96">
        <v>51.3</v>
      </c>
      <c r="E96">
        <v>65.900000000000006</v>
      </c>
      <c r="F96">
        <v>53.8</v>
      </c>
      <c r="G96">
        <v>49.3</v>
      </c>
      <c r="I96">
        <f t="shared" si="6"/>
        <v>6.4499515502055811</v>
      </c>
    </row>
    <row r="97" spans="1:13" x14ac:dyDescent="0.75">
      <c r="A97" s="1">
        <v>21</v>
      </c>
      <c r="B97">
        <v>50</v>
      </c>
      <c r="C97">
        <v>0.2</v>
      </c>
      <c r="D97">
        <v>52</v>
      </c>
      <c r="E97">
        <v>69.5</v>
      </c>
      <c r="F97">
        <v>47.3</v>
      </c>
      <c r="G97">
        <v>49</v>
      </c>
      <c r="I97">
        <f t="shared" si="6"/>
        <v>8.8505649537190294</v>
      </c>
    </row>
    <row r="98" spans="1:13" x14ac:dyDescent="0.75">
      <c r="A98" s="1">
        <v>22</v>
      </c>
      <c r="B98">
        <v>50</v>
      </c>
      <c r="C98">
        <v>0.45</v>
      </c>
      <c r="D98">
        <v>49.5</v>
      </c>
      <c r="E98">
        <v>66.5</v>
      </c>
      <c r="F98">
        <v>48.9</v>
      </c>
      <c r="G98">
        <v>48.3</v>
      </c>
      <c r="I98">
        <f t="shared" si="6"/>
        <v>7.6328238549045375</v>
      </c>
    </row>
    <row r="99" spans="1:13" x14ac:dyDescent="0.75">
      <c r="A99" s="1">
        <v>23</v>
      </c>
      <c r="B99">
        <v>50</v>
      </c>
      <c r="C99">
        <v>0.65</v>
      </c>
      <c r="D99">
        <v>51.5</v>
      </c>
      <c r="E99">
        <v>67.2</v>
      </c>
      <c r="F99">
        <v>46.3</v>
      </c>
      <c r="G99">
        <v>51.3</v>
      </c>
      <c r="I99">
        <f t="shared" si="6"/>
        <v>7.8588723745839797</v>
      </c>
    </row>
    <row r="100" spans="1:13" x14ac:dyDescent="0.75">
      <c r="A100" s="1">
        <v>24</v>
      </c>
      <c r="B100">
        <v>50</v>
      </c>
      <c r="C100">
        <v>0.85</v>
      </c>
      <c r="D100">
        <v>50.8</v>
      </c>
      <c r="E100">
        <v>60.4</v>
      </c>
      <c r="F100">
        <v>51</v>
      </c>
      <c r="G100">
        <v>49.3</v>
      </c>
      <c r="I100">
        <f t="shared" si="6"/>
        <v>4.3939589210642378</v>
      </c>
    </row>
    <row r="101" spans="1:13" x14ac:dyDescent="0.75">
      <c r="A101" s="1">
        <v>25</v>
      </c>
      <c r="B101">
        <v>100</v>
      </c>
      <c r="C101">
        <v>0</v>
      </c>
      <c r="D101">
        <v>54.9</v>
      </c>
      <c r="E101">
        <v>59.7</v>
      </c>
      <c r="F101">
        <v>53.5</v>
      </c>
      <c r="G101">
        <v>50.5</v>
      </c>
      <c r="I101">
        <f t="shared" si="6"/>
        <v>3.3207679834640671</v>
      </c>
    </row>
    <row r="102" spans="1:13" x14ac:dyDescent="0.75">
      <c r="A102" s="1">
        <v>26</v>
      </c>
      <c r="B102">
        <v>100</v>
      </c>
      <c r="C102">
        <v>0.2</v>
      </c>
      <c r="D102">
        <v>55.3</v>
      </c>
      <c r="E102">
        <v>61.9</v>
      </c>
      <c r="F102">
        <v>48.3</v>
      </c>
      <c r="G102">
        <v>49.7</v>
      </c>
      <c r="I102">
        <f t="shared" si="6"/>
        <v>5.3600373133029589</v>
      </c>
    </row>
    <row r="103" spans="1:13" x14ac:dyDescent="0.75">
      <c r="A103" s="1">
        <v>27</v>
      </c>
      <c r="B103">
        <v>100</v>
      </c>
      <c r="C103">
        <v>0.45</v>
      </c>
      <c r="D103">
        <v>53.4</v>
      </c>
      <c r="E103">
        <v>60.2</v>
      </c>
      <c r="F103">
        <v>50.8</v>
      </c>
      <c r="G103">
        <v>48.74</v>
      </c>
      <c r="I103">
        <f t="shared" si="6"/>
        <v>4.3203790342978019</v>
      </c>
    </row>
    <row r="104" spans="1:13" x14ac:dyDescent="0.75">
      <c r="A104" s="1">
        <v>28</v>
      </c>
      <c r="B104">
        <v>100</v>
      </c>
      <c r="C104">
        <v>0.65</v>
      </c>
      <c r="D104">
        <v>56.2</v>
      </c>
      <c r="E104">
        <v>60.7</v>
      </c>
      <c r="F104">
        <v>45.5</v>
      </c>
      <c r="G104">
        <v>53</v>
      </c>
      <c r="I104">
        <f t="shared" si="6"/>
        <v>5.5427881070811154</v>
      </c>
    </row>
    <row r="105" spans="1:13" x14ac:dyDescent="0.75">
      <c r="A105" s="1">
        <v>29</v>
      </c>
      <c r="B105">
        <v>100</v>
      </c>
      <c r="C105">
        <v>0.85</v>
      </c>
      <c r="D105">
        <v>55.1</v>
      </c>
      <c r="E105">
        <v>58.4</v>
      </c>
      <c r="F105">
        <v>50.6</v>
      </c>
      <c r="G105">
        <v>52.3</v>
      </c>
      <c r="I105">
        <f t="shared" si="6"/>
        <v>2.9571946165242484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0</v>
      </c>
      <c r="L112">
        <f>_xlfn.STDEV.P(D112:G112,D117:G117,D122:G122,D127:G127,D132:G132,D137:G137)</f>
        <v>23.001056584275759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24.535853862256356</v>
      </c>
      <c r="L113">
        <f>_xlfn.STDEV.P(D113:G113,D118:G118,D123:G123,D128:G128,D133:G133,D138:G138)</f>
        <v>23.035328660408901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11.60986368352355</v>
      </c>
      <c r="L114">
        <f t="shared" ref="L114:L116" si="10">_xlfn.STDEV.P(D114:G114,D119:G119,D124:G124,D129:G129,D134:G134,D139:G139)</f>
        <v>24.124474591284994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4.427131689931981</v>
      </c>
      <c r="L115">
        <f t="shared" si="10"/>
        <v>24.644731403233013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6.6006879376320384</v>
      </c>
      <c r="L116">
        <f t="shared" si="10"/>
        <v>22.576414069161256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38.24</v>
      </c>
      <c r="E117">
        <v>0</v>
      </c>
      <c r="F117">
        <v>53.57</v>
      </c>
      <c r="G117">
        <v>33.33</v>
      </c>
      <c r="I117">
        <f t="shared" si="9"/>
        <v>19.544350206645401</v>
      </c>
      <c r="J117">
        <v>100</v>
      </c>
      <c r="K117">
        <f>_xlfn.STDEV.P(D137:G141)</f>
        <v>9.5438146854389618</v>
      </c>
    </row>
    <row r="118" spans="1:13" x14ac:dyDescent="0.75">
      <c r="A118" s="1">
        <v>6</v>
      </c>
      <c r="B118">
        <v>5</v>
      </c>
      <c r="C118">
        <v>0.2</v>
      </c>
      <c r="D118">
        <v>50</v>
      </c>
      <c r="E118">
        <v>0</v>
      </c>
      <c r="F118">
        <v>46.81</v>
      </c>
      <c r="G118">
        <v>50</v>
      </c>
      <c r="I118">
        <f t="shared" si="9"/>
        <v>21.230179432826283</v>
      </c>
    </row>
    <row r="119" spans="1:13" x14ac:dyDescent="0.75">
      <c r="A119" s="1">
        <v>7</v>
      </c>
      <c r="B119">
        <v>5</v>
      </c>
      <c r="C119">
        <v>0.45</v>
      </c>
      <c r="D119">
        <v>50.98</v>
      </c>
      <c r="E119">
        <v>100</v>
      </c>
      <c r="F119">
        <v>47.75</v>
      </c>
      <c r="G119">
        <v>40</v>
      </c>
      <c r="I119">
        <f t="shared" si="9"/>
        <v>23.616835493986073</v>
      </c>
    </row>
    <row r="120" spans="1:13" x14ac:dyDescent="0.75">
      <c r="A120" s="1">
        <v>8</v>
      </c>
      <c r="B120">
        <v>5</v>
      </c>
      <c r="C120">
        <v>0.65</v>
      </c>
      <c r="D120">
        <v>47.06</v>
      </c>
      <c r="E120">
        <v>100</v>
      </c>
      <c r="F120">
        <v>46.72</v>
      </c>
      <c r="G120">
        <v>33.33</v>
      </c>
      <c r="I120">
        <f t="shared" si="9"/>
        <v>25.561459636530909</v>
      </c>
    </row>
    <row r="121" spans="1:13" x14ac:dyDescent="0.75">
      <c r="A121" s="1">
        <v>9</v>
      </c>
      <c r="B121">
        <v>5</v>
      </c>
      <c r="C121">
        <v>0.85</v>
      </c>
      <c r="D121">
        <v>54.79</v>
      </c>
      <c r="E121">
        <v>66.67</v>
      </c>
      <c r="F121">
        <v>47.66</v>
      </c>
      <c r="G121">
        <v>80</v>
      </c>
      <c r="I121">
        <f t="shared" si="9"/>
        <v>12.279199892501138</v>
      </c>
    </row>
    <row r="122" spans="1:13" x14ac:dyDescent="0.75">
      <c r="A122" s="1">
        <v>10</v>
      </c>
      <c r="B122">
        <v>10</v>
      </c>
      <c r="C122">
        <v>0</v>
      </c>
      <c r="D122">
        <v>51.46</v>
      </c>
      <c r="E122">
        <v>31.25</v>
      </c>
      <c r="F122">
        <v>54.04</v>
      </c>
      <c r="G122">
        <v>48.63</v>
      </c>
      <c r="I122">
        <f t="shared" si="9"/>
        <v>8.9226747671312143</v>
      </c>
    </row>
    <row r="123" spans="1:13" x14ac:dyDescent="0.75">
      <c r="A123" s="1">
        <v>11</v>
      </c>
      <c r="B123">
        <v>10</v>
      </c>
      <c r="C123">
        <v>0.2</v>
      </c>
      <c r="D123">
        <v>51.74</v>
      </c>
      <c r="E123">
        <v>32.26</v>
      </c>
      <c r="F123">
        <v>48.09</v>
      </c>
      <c r="G123">
        <v>48.84</v>
      </c>
      <c r="I123">
        <f t="shared" si="9"/>
        <v>7.6126978627816468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52.29</v>
      </c>
      <c r="E124">
        <v>16.13</v>
      </c>
      <c r="F124">
        <v>50</v>
      </c>
      <c r="G124">
        <v>47.13</v>
      </c>
      <c r="I124">
        <f t="shared" si="9"/>
        <v>14.696575068702222</v>
      </c>
      <c r="J124">
        <v>2</v>
      </c>
      <c r="K124">
        <f>AVERAGE(D112:G116)</f>
        <v>0</v>
      </c>
      <c r="L124">
        <f>AVERAGE(D112:G112,D117:G117,D122:G122,D127:G127,D132:G132,D137:G137)</f>
        <v>41.279583333333335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54.78</v>
      </c>
      <c r="E125">
        <v>20</v>
      </c>
      <c r="F125">
        <v>46.24</v>
      </c>
      <c r="G125">
        <v>50.84</v>
      </c>
      <c r="I125">
        <f t="shared" si="9"/>
        <v>13.598958599834035</v>
      </c>
      <c r="J125">
        <v>5</v>
      </c>
      <c r="K125">
        <f>AVERAGE(D117:G121)</f>
        <v>49.345500000000001</v>
      </c>
      <c r="L125">
        <f>AVERAGE(D113:G113,D118:G118,D123:G123,D128:G128,D133:G133,D138:G138)</f>
        <v>41.635416666666664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56.36</v>
      </c>
      <c r="E126">
        <v>27.78</v>
      </c>
      <c r="F126">
        <v>50.17</v>
      </c>
      <c r="G126">
        <v>49.58</v>
      </c>
      <c r="I126">
        <f t="shared" si="9"/>
        <v>10.833977512898949</v>
      </c>
      <c r="J126">
        <v>10</v>
      </c>
      <c r="K126">
        <f>AVERAGE(D122:G126)</f>
        <v>44.380500000000005</v>
      </c>
      <c r="L126">
        <f t="shared" ref="L126:L128" si="11">AVERAGE(D114:G114,D119:G119,D124:G124,D129:G129,D134:G134,D139:G139)</f>
        <v>44.179166666666674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55.2</v>
      </c>
      <c r="E127">
        <v>50</v>
      </c>
      <c r="F127">
        <v>50.8</v>
      </c>
      <c r="G127">
        <v>50.1</v>
      </c>
      <c r="I127">
        <f t="shared" si="9"/>
        <v>2.1440324157997255</v>
      </c>
      <c r="J127">
        <v>20</v>
      </c>
      <c r="K127">
        <f>AVERAGE(D127:G131)</f>
        <v>50.335000000000001</v>
      </c>
      <c r="L127">
        <f t="shared" si="11"/>
        <v>45.191250000000004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55.7</v>
      </c>
      <c r="E128">
        <v>36.81</v>
      </c>
      <c r="F128">
        <v>50.5</v>
      </c>
      <c r="G128">
        <v>50.9</v>
      </c>
      <c r="I128">
        <f t="shared" si="9"/>
        <v>7.0401362735390416</v>
      </c>
      <c r="J128">
        <v>50</v>
      </c>
      <c r="K128">
        <f>AVERAGE(D132:G136)</f>
        <v>57.677000000000007</v>
      </c>
      <c r="L128">
        <f t="shared" si="11"/>
        <v>45.681666666666665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54.2</v>
      </c>
      <c r="E129">
        <v>43.17</v>
      </c>
      <c r="F129">
        <v>49.3</v>
      </c>
      <c r="G129">
        <v>49.6</v>
      </c>
      <c r="I129">
        <f t="shared" si="9"/>
        <v>3.9198429496601008</v>
      </c>
      <c r="J129">
        <v>100</v>
      </c>
      <c r="K129">
        <f>AVERAGE(D137:G141)</f>
        <v>59.822500000000005</v>
      </c>
    </row>
    <row r="130" spans="1:11" x14ac:dyDescent="0.75">
      <c r="A130" s="1">
        <v>18</v>
      </c>
      <c r="B130">
        <v>20</v>
      </c>
      <c r="C130">
        <v>0.65</v>
      </c>
      <c r="D130">
        <v>58.6</v>
      </c>
      <c r="E130">
        <v>51.12</v>
      </c>
      <c r="F130">
        <v>49.95</v>
      </c>
      <c r="G130">
        <v>52.3</v>
      </c>
      <c r="I130">
        <f t="shared" si="9"/>
        <v>3.342404635887164</v>
      </c>
    </row>
    <row r="131" spans="1:11" x14ac:dyDescent="0.75">
      <c r="A131" s="1">
        <v>19</v>
      </c>
      <c r="B131">
        <v>20</v>
      </c>
      <c r="C131">
        <v>0.85</v>
      </c>
      <c r="D131">
        <v>52.1</v>
      </c>
      <c r="E131">
        <v>47.15</v>
      </c>
      <c r="F131">
        <v>49</v>
      </c>
      <c r="G131">
        <v>50.2</v>
      </c>
      <c r="I131">
        <f t="shared" si="9"/>
        <v>1.8008244639608837</v>
      </c>
    </row>
    <row r="132" spans="1:11" x14ac:dyDescent="0.75">
      <c r="A132" s="1">
        <v>20</v>
      </c>
      <c r="B132">
        <v>50</v>
      </c>
      <c r="C132">
        <v>0</v>
      </c>
      <c r="D132">
        <v>66.8</v>
      </c>
      <c r="E132">
        <v>55.66</v>
      </c>
      <c r="F132">
        <v>51.2</v>
      </c>
      <c r="G132">
        <v>59.2</v>
      </c>
      <c r="I132">
        <f t="shared" si="9"/>
        <v>5.7098752175507288</v>
      </c>
    </row>
    <row r="133" spans="1:11" x14ac:dyDescent="0.75">
      <c r="A133" s="1">
        <v>21</v>
      </c>
      <c r="B133">
        <v>50</v>
      </c>
      <c r="C133">
        <v>0.2</v>
      </c>
      <c r="D133">
        <v>69</v>
      </c>
      <c r="E133">
        <v>57.57</v>
      </c>
      <c r="F133">
        <v>49.5</v>
      </c>
      <c r="G133">
        <v>60</v>
      </c>
      <c r="I133">
        <f t="shared" si="9"/>
        <v>6.9515047831386987</v>
      </c>
    </row>
    <row r="134" spans="1:11" x14ac:dyDescent="0.75">
      <c r="A134" s="1">
        <v>22</v>
      </c>
      <c r="B134">
        <v>50</v>
      </c>
      <c r="C134">
        <v>0.45</v>
      </c>
      <c r="D134">
        <v>64.7</v>
      </c>
      <c r="E134">
        <v>53.58</v>
      </c>
      <c r="F134">
        <v>49.3</v>
      </c>
      <c r="G134">
        <v>56.7</v>
      </c>
      <c r="I134">
        <f t="shared" si="9"/>
        <v>5.6326459146656846</v>
      </c>
    </row>
    <row r="135" spans="1:11" x14ac:dyDescent="0.75">
      <c r="A135" s="1">
        <v>23</v>
      </c>
      <c r="B135">
        <v>50</v>
      </c>
      <c r="C135">
        <v>0.65</v>
      </c>
      <c r="D135">
        <v>68.5</v>
      </c>
      <c r="E135">
        <v>56.48</v>
      </c>
      <c r="F135">
        <v>48.9</v>
      </c>
      <c r="G135">
        <v>59</v>
      </c>
      <c r="I135">
        <f t="shared" si="9"/>
        <v>7.0031564312101633</v>
      </c>
    </row>
    <row r="136" spans="1:11" x14ac:dyDescent="0.75">
      <c r="A136" s="1">
        <v>24</v>
      </c>
      <c r="B136">
        <v>50</v>
      </c>
      <c r="C136">
        <v>0.85</v>
      </c>
      <c r="D136">
        <v>66.400000000000006</v>
      </c>
      <c r="E136">
        <v>54.65</v>
      </c>
      <c r="F136">
        <v>48.9</v>
      </c>
      <c r="G136">
        <v>57.5</v>
      </c>
      <c r="I136">
        <f t="shared" si="9"/>
        <v>6.3179679288517514</v>
      </c>
    </row>
    <row r="137" spans="1:11" x14ac:dyDescent="0.75">
      <c r="A137" s="1">
        <v>25</v>
      </c>
      <c r="B137">
        <v>100</v>
      </c>
      <c r="C137">
        <v>0</v>
      </c>
      <c r="D137">
        <v>74.099999999999994</v>
      </c>
      <c r="E137">
        <v>52.23</v>
      </c>
      <c r="F137">
        <v>50.5</v>
      </c>
      <c r="G137">
        <v>64.400000000000006</v>
      </c>
      <c r="I137">
        <f t="shared" si="9"/>
        <v>9.5970656322648953</v>
      </c>
    </row>
    <row r="138" spans="1:11" x14ac:dyDescent="0.75">
      <c r="A138" s="1">
        <v>26</v>
      </c>
      <c r="B138">
        <v>100</v>
      </c>
      <c r="C138">
        <v>0.2</v>
      </c>
      <c r="D138">
        <v>74.5</v>
      </c>
      <c r="E138">
        <v>52.13</v>
      </c>
      <c r="F138">
        <v>49.1</v>
      </c>
      <c r="G138">
        <v>65.8</v>
      </c>
      <c r="I138">
        <f t="shared" si="9"/>
        <v>10.296257511834101</v>
      </c>
    </row>
    <row r="139" spans="1:11" x14ac:dyDescent="0.75">
      <c r="A139" s="1">
        <v>27</v>
      </c>
      <c r="B139">
        <v>100</v>
      </c>
      <c r="C139">
        <v>0.45</v>
      </c>
      <c r="D139">
        <v>73.7</v>
      </c>
      <c r="E139">
        <v>50.97</v>
      </c>
      <c r="F139">
        <v>50.2</v>
      </c>
      <c r="G139">
        <v>60.6</v>
      </c>
      <c r="I139">
        <f t="shared" si="9"/>
        <v>9.4934276607556392</v>
      </c>
    </row>
    <row r="140" spans="1:11" x14ac:dyDescent="0.75">
      <c r="A140" s="1">
        <v>28</v>
      </c>
      <c r="B140">
        <v>100</v>
      </c>
      <c r="C140">
        <v>0.65</v>
      </c>
      <c r="D140">
        <v>74.099999999999994</v>
      </c>
      <c r="E140">
        <v>54.57</v>
      </c>
      <c r="F140">
        <v>46.7</v>
      </c>
      <c r="G140">
        <v>65.400000000000006</v>
      </c>
      <c r="I140">
        <f t="shared" si="9"/>
        <v>10.418693236198067</v>
      </c>
    </row>
    <row r="141" spans="1:11" x14ac:dyDescent="0.75">
      <c r="A141" s="1">
        <v>29</v>
      </c>
      <c r="B141">
        <v>100</v>
      </c>
      <c r="C141">
        <v>0.85</v>
      </c>
      <c r="D141">
        <v>70.3</v>
      </c>
      <c r="E141">
        <v>54.35</v>
      </c>
      <c r="F141">
        <v>50.7</v>
      </c>
      <c r="G141">
        <v>62.1</v>
      </c>
      <c r="I141">
        <f t="shared" si="9"/>
        <v>7.538018224307967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47.4</v>
      </c>
      <c r="E148">
        <v>52.1</v>
      </c>
      <c r="F148">
        <v>45.9</v>
      </c>
      <c r="G148">
        <v>51.5</v>
      </c>
      <c r="I148">
        <f>_xlfn.STDEV.P(D148:G148)</f>
        <v>2.6375888610623162</v>
      </c>
      <c r="J148">
        <v>2</v>
      </c>
      <c r="K148">
        <f>_xlfn.STDEV.P(D148:G152)</f>
        <v>2.2123636116154142</v>
      </c>
      <c r="L148">
        <f>_xlfn.STDEV.P(D148:G148,D153:G153,D158:G158,D163:G163,D168:G168,D173:G173)</f>
        <v>4.3126247969060438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47.9</v>
      </c>
      <c r="E149">
        <v>50.44</v>
      </c>
      <c r="F149">
        <v>52.6</v>
      </c>
      <c r="G149">
        <v>51.9</v>
      </c>
      <c r="I149">
        <f t="shared" ref="I149:I177" si="12">_xlfn.STDEV.P(D149:G149)</f>
        <v>1.7998055450520212</v>
      </c>
      <c r="J149">
        <v>5</v>
      </c>
      <c r="K149">
        <f>_xlfn.STDEV.P(D153:G157)</f>
        <v>5.4337464055658131</v>
      </c>
      <c r="L149">
        <f>_xlfn.STDEV.P(D149:G149,D154:G154,D159:G159,D164:G164,D169:G169,D174:G174)</f>
        <v>3.7145072201960905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48.1</v>
      </c>
      <c r="E150">
        <v>47.8</v>
      </c>
      <c r="F150">
        <v>52</v>
      </c>
      <c r="G150">
        <v>52.3</v>
      </c>
      <c r="I150">
        <f t="shared" si="12"/>
        <v>2.1053503271427298</v>
      </c>
      <c r="J150">
        <v>10</v>
      </c>
      <c r="K150">
        <f>_xlfn.STDEV.P(D158:G162)</f>
        <v>5.275687159034252</v>
      </c>
      <c r="L150">
        <f t="shared" ref="L150:L152" si="13">_xlfn.STDEV.P(D150:G150,D155:G155,D160:G160,D165:G165,D170:G170,D175:G175)</f>
        <v>3.2286047898262313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49.8</v>
      </c>
      <c r="E151">
        <v>48.57</v>
      </c>
      <c r="F151">
        <v>50.4</v>
      </c>
      <c r="G151">
        <v>54.6</v>
      </c>
      <c r="I151">
        <f t="shared" si="12"/>
        <v>2.2674696800618976</v>
      </c>
      <c r="J151">
        <v>20</v>
      </c>
      <c r="K151">
        <f>_xlfn.STDEV.P(D163:G167)</f>
        <v>3.3178908963376124</v>
      </c>
      <c r="L151">
        <f t="shared" si="13"/>
        <v>4.2565645176662779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48.45</v>
      </c>
      <c r="E152">
        <v>48.77</v>
      </c>
      <c r="F152">
        <v>50.8</v>
      </c>
      <c r="G152">
        <v>52.8</v>
      </c>
      <c r="I152">
        <f t="shared" si="12"/>
        <v>1.7483778195801931</v>
      </c>
      <c r="J152">
        <v>50</v>
      </c>
      <c r="K152">
        <f>_xlfn.STDEV.P(D169:G172)</f>
        <v>1.7273534670124699</v>
      </c>
      <c r="L152">
        <f t="shared" si="13"/>
        <v>4.5334132192716181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49.8</v>
      </c>
      <c r="E153">
        <v>38.799999999999997</v>
      </c>
      <c r="F153">
        <v>48.1</v>
      </c>
      <c r="G153">
        <v>49.8</v>
      </c>
      <c r="I153">
        <f t="shared" si="12"/>
        <v>4.5707630653972871</v>
      </c>
      <c r="J153">
        <v>100</v>
      </c>
      <c r="K153">
        <f>_xlfn.STDEV.P(D173:G177)</f>
        <v>2.0646065000382037</v>
      </c>
    </row>
    <row r="154" spans="1:13" x14ac:dyDescent="0.75">
      <c r="A154" s="1">
        <v>6</v>
      </c>
      <c r="B154">
        <v>5</v>
      </c>
      <c r="C154">
        <v>0.2</v>
      </c>
      <c r="D154">
        <v>49.5</v>
      </c>
      <c r="E154">
        <v>37.299999999999997</v>
      </c>
      <c r="F154">
        <v>50.5</v>
      </c>
      <c r="G154">
        <v>49.5</v>
      </c>
      <c r="I154">
        <f t="shared" si="12"/>
        <v>5.4424259296751014</v>
      </c>
    </row>
    <row r="155" spans="1:13" x14ac:dyDescent="0.75">
      <c r="A155" s="1">
        <v>7</v>
      </c>
      <c r="B155">
        <v>5</v>
      </c>
      <c r="C155">
        <v>0.45</v>
      </c>
      <c r="D155">
        <v>47.9</v>
      </c>
      <c r="E155">
        <v>40.700000000000003</v>
      </c>
      <c r="F155">
        <v>52.3</v>
      </c>
      <c r="G155">
        <v>47.9</v>
      </c>
      <c r="I155">
        <f t="shared" si="12"/>
        <v>4.1605288125429425</v>
      </c>
    </row>
    <row r="156" spans="1:13" x14ac:dyDescent="0.75">
      <c r="A156" s="1">
        <v>8</v>
      </c>
      <c r="B156">
        <v>5</v>
      </c>
      <c r="C156">
        <v>0.65</v>
      </c>
      <c r="D156">
        <v>51.4</v>
      </c>
      <c r="E156">
        <v>38.200000000000003</v>
      </c>
      <c r="F156">
        <v>53</v>
      </c>
      <c r="G156">
        <v>51.4</v>
      </c>
      <c r="I156">
        <f t="shared" si="12"/>
        <v>5.9824744044584062</v>
      </c>
    </row>
    <row r="157" spans="1:13" x14ac:dyDescent="0.75">
      <c r="A157" s="1">
        <v>9</v>
      </c>
      <c r="B157">
        <v>5</v>
      </c>
      <c r="C157">
        <v>0.85</v>
      </c>
      <c r="D157">
        <v>50.7</v>
      </c>
      <c r="E157">
        <v>35.700000000000003</v>
      </c>
      <c r="F157">
        <v>50.4</v>
      </c>
      <c r="G157">
        <v>50.7</v>
      </c>
      <c r="I157">
        <f t="shared" si="12"/>
        <v>6.4530516036988468</v>
      </c>
    </row>
    <row r="158" spans="1:13" x14ac:dyDescent="0.75">
      <c r="A158" s="1">
        <v>10</v>
      </c>
      <c r="B158">
        <v>10</v>
      </c>
      <c r="C158">
        <v>0</v>
      </c>
      <c r="D158">
        <v>49.8</v>
      </c>
      <c r="E158">
        <v>37.299999999999997</v>
      </c>
      <c r="F158">
        <v>54.2</v>
      </c>
      <c r="G158">
        <v>49.8</v>
      </c>
      <c r="I158">
        <f t="shared" si="12"/>
        <v>6.3088727202250006</v>
      </c>
    </row>
    <row r="159" spans="1:13" x14ac:dyDescent="0.75">
      <c r="A159" s="1">
        <v>11</v>
      </c>
      <c r="B159">
        <v>10</v>
      </c>
      <c r="C159">
        <v>0.2</v>
      </c>
      <c r="D159">
        <v>49.5</v>
      </c>
      <c r="E159">
        <v>39.200000000000003</v>
      </c>
      <c r="F159">
        <v>47.9</v>
      </c>
      <c r="G159">
        <v>49.5</v>
      </c>
      <c r="I159">
        <f t="shared" si="12"/>
        <v>4.2792376657530937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47.9</v>
      </c>
      <c r="E160">
        <v>40.1</v>
      </c>
      <c r="F160">
        <v>49.4</v>
      </c>
      <c r="G160">
        <v>47.9</v>
      </c>
      <c r="I160">
        <f t="shared" si="12"/>
        <v>3.6458023808209892</v>
      </c>
      <c r="J160">
        <v>2</v>
      </c>
      <c r="K160">
        <f>AVERAGE(D148:G152)</f>
        <v>50.206499999999998</v>
      </c>
      <c r="L160">
        <f>AVERAGE(D148:G148,D153:G153,D158:G158,D163:G163,D168:G168,D173:G173)</f>
        <v>49.00416666666667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51.4</v>
      </c>
      <c r="E161">
        <v>39.200000000000003</v>
      </c>
      <c r="F161">
        <v>46.1</v>
      </c>
      <c r="G161">
        <v>51.4</v>
      </c>
      <c r="I161">
        <f t="shared" si="12"/>
        <v>5.0091790744592144</v>
      </c>
      <c r="J161">
        <v>5</v>
      </c>
      <c r="K161">
        <f>AVERAGE(D153:G157)</f>
        <v>47.18</v>
      </c>
      <c r="L161">
        <f>AVERAGE(D149:G149,D154:G154,D159:G159,D164:G164,D169:G169,D174:G174)</f>
        <v>48.318333333333349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50.7</v>
      </c>
      <c r="E162">
        <v>36.1</v>
      </c>
      <c r="F162">
        <v>51.4</v>
      </c>
      <c r="G162">
        <v>50.7</v>
      </c>
      <c r="I162">
        <f t="shared" si="12"/>
        <v>6.4293759417224203</v>
      </c>
      <c r="J162">
        <v>10</v>
      </c>
      <c r="K162">
        <f>AVERAGE(D158:G162)</f>
        <v>46.975000000000009</v>
      </c>
      <c r="L162">
        <f t="shared" ref="L162:L164" si="14">AVERAGE(D150:G150,D155:G155,D160:G160,D165:G165,D170:G170,D175:G175)</f>
        <v>48.033333333333331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48.6</v>
      </c>
      <c r="E163">
        <v>41.8</v>
      </c>
      <c r="F163">
        <v>54.1</v>
      </c>
      <c r="G163">
        <v>46.7</v>
      </c>
      <c r="I163">
        <f t="shared" si="12"/>
        <v>4.4028399925502644</v>
      </c>
      <c r="J163">
        <v>20</v>
      </c>
      <c r="K163">
        <f>AVERAGE(D163:G167)</f>
        <v>46.639999999999993</v>
      </c>
      <c r="L163">
        <f t="shared" si="14"/>
        <v>49.094583333333325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48.5</v>
      </c>
      <c r="E164">
        <v>41.7</v>
      </c>
      <c r="F164">
        <v>48</v>
      </c>
      <c r="G164">
        <v>46.2</v>
      </c>
      <c r="I164">
        <f t="shared" si="12"/>
        <v>2.6804850307360408</v>
      </c>
      <c r="J164">
        <v>50</v>
      </c>
      <c r="K164">
        <f>AVERAGE(D168:G172)</f>
        <v>50.010000000000005</v>
      </c>
      <c r="L164">
        <f t="shared" si="14"/>
        <v>48.742500000000007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47.1</v>
      </c>
      <c r="E165">
        <v>41.9</v>
      </c>
      <c r="F165">
        <v>48.9</v>
      </c>
      <c r="G165">
        <v>45.1</v>
      </c>
      <c r="I165">
        <f t="shared" si="12"/>
        <v>2.5975950415721076</v>
      </c>
      <c r="J165">
        <v>100</v>
      </c>
      <c r="K165">
        <f>AVERAGE(D173:G177)</f>
        <v>50.82</v>
      </c>
    </row>
    <row r="166" spans="1:13" x14ac:dyDescent="0.75">
      <c r="A166" s="1">
        <v>18</v>
      </c>
      <c r="B166">
        <v>20</v>
      </c>
      <c r="C166">
        <v>0.65</v>
      </c>
      <c r="D166">
        <v>48.5</v>
      </c>
      <c r="E166">
        <v>42.8</v>
      </c>
      <c r="F166">
        <v>46.3</v>
      </c>
      <c r="G166">
        <v>48.3</v>
      </c>
      <c r="I166">
        <f t="shared" si="12"/>
        <v>2.2895141405983943</v>
      </c>
    </row>
    <row r="167" spans="1:13" x14ac:dyDescent="0.75">
      <c r="A167" s="1">
        <v>19</v>
      </c>
      <c r="B167">
        <v>20</v>
      </c>
      <c r="C167">
        <v>0.85</v>
      </c>
      <c r="D167">
        <v>49</v>
      </c>
      <c r="E167">
        <v>41</v>
      </c>
      <c r="F167">
        <v>50.9</v>
      </c>
      <c r="G167">
        <v>47.4</v>
      </c>
      <c r="I167">
        <f t="shared" si="12"/>
        <v>3.7197950212343689</v>
      </c>
    </row>
    <row r="168" spans="1:13" x14ac:dyDescent="0.75">
      <c r="A168" s="1">
        <v>20</v>
      </c>
      <c r="B168">
        <v>50</v>
      </c>
      <c r="C168">
        <v>0</v>
      </c>
      <c r="D168">
        <v>50.1</v>
      </c>
      <c r="E168">
        <v>50.9</v>
      </c>
      <c r="F168">
        <v>53.9</v>
      </c>
      <c r="G168">
        <v>49.3</v>
      </c>
      <c r="I168">
        <f t="shared" si="12"/>
        <v>1.7399712641305316</v>
      </c>
    </row>
    <row r="169" spans="1:13" x14ac:dyDescent="0.75">
      <c r="A169" s="1">
        <v>21</v>
      </c>
      <c r="B169">
        <v>50</v>
      </c>
      <c r="C169">
        <v>0.2</v>
      </c>
      <c r="D169">
        <v>50.6</v>
      </c>
      <c r="E169">
        <v>50.6</v>
      </c>
      <c r="F169">
        <v>48.2</v>
      </c>
      <c r="G169">
        <v>49.5</v>
      </c>
      <c r="I169">
        <f t="shared" si="12"/>
        <v>0.98836987003853927</v>
      </c>
    </row>
    <row r="170" spans="1:13" x14ac:dyDescent="0.75">
      <c r="A170" s="1">
        <v>22</v>
      </c>
      <c r="B170">
        <v>50</v>
      </c>
      <c r="C170">
        <v>0.45</v>
      </c>
      <c r="D170">
        <v>50.5</v>
      </c>
      <c r="E170">
        <v>49.3</v>
      </c>
      <c r="F170">
        <v>49.6</v>
      </c>
      <c r="G170">
        <v>48.1</v>
      </c>
      <c r="I170">
        <f t="shared" si="12"/>
        <v>0.85841423566946939</v>
      </c>
    </row>
    <row r="171" spans="1:13" x14ac:dyDescent="0.75">
      <c r="A171" s="1">
        <v>23</v>
      </c>
      <c r="B171">
        <v>50</v>
      </c>
      <c r="C171">
        <v>0.65</v>
      </c>
      <c r="D171">
        <v>52.8</v>
      </c>
      <c r="E171">
        <v>52.2</v>
      </c>
      <c r="F171">
        <v>46.1</v>
      </c>
      <c r="G171">
        <v>51.1</v>
      </c>
      <c r="I171">
        <f t="shared" si="12"/>
        <v>2.6405491853021781</v>
      </c>
    </row>
    <row r="172" spans="1:13" x14ac:dyDescent="0.75">
      <c r="A172" s="1">
        <v>24</v>
      </c>
      <c r="B172">
        <v>50</v>
      </c>
      <c r="C172">
        <v>0.85</v>
      </c>
      <c r="D172">
        <v>50.4</v>
      </c>
      <c r="E172">
        <v>46.8</v>
      </c>
      <c r="F172">
        <v>50.6</v>
      </c>
      <c r="G172">
        <v>49.6</v>
      </c>
      <c r="I172">
        <f t="shared" si="12"/>
        <v>1.5190457530963324</v>
      </c>
    </row>
    <row r="173" spans="1:13" x14ac:dyDescent="0.75">
      <c r="A173" s="1">
        <v>25</v>
      </c>
      <c r="B173">
        <v>100</v>
      </c>
      <c r="C173">
        <v>0</v>
      </c>
      <c r="D173">
        <v>52.4</v>
      </c>
      <c r="E173">
        <v>50.9</v>
      </c>
      <c r="F173">
        <v>53.4</v>
      </c>
      <c r="G173">
        <v>49.5</v>
      </c>
      <c r="I173">
        <f t="shared" si="12"/>
        <v>1.4807092894960843</v>
      </c>
    </row>
    <row r="174" spans="1:13" x14ac:dyDescent="0.75">
      <c r="A174" s="1">
        <v>26</v>
      </c>
      <c r="B174">
        <v>100</v>
      </c>
      <c r="C174">
        <v>0.2</v>
      </c>
      <c r="D174">
        <v>52.1</v>
      </c>
      <c r="E174">
        <v>50</v>
      </c>
      <c r="F174">
        <v>48.5</v>
      </c>
      <c r="G174">
        <v>50</v>
      </c>
      <c r="I174">
        <f t="shared" si="12"/>
        <v>1.2816005617976303</v>
      </c>
    </row>
    <row r="175" spans="1:13" x14ac:dyDescent="0.75">
      <c r="A175" s="1">
        <v>27</v>
      </c>
      <c r="B175">
        <v>100</v>
      </c>
      <c r="C175">
        <v>0.45</v>
      </c>
      <c r="D175">
        <v>52.5</v>
      </c>
      <c r="E175">
        <v>48.5</v>
      </c>
      <c r="F175">
        <v>49.1</v>
      </c>
      <c r="G175">
        <v>47.9</v>
      </c>
      <c r="I175">
        <f t="shared" si="12"/>
        <v>1.7832554500127009</v>
      </c>
    </row>
    <row r="176" spans="1:13" x14ac:dyDescent="0.75">
      <c r="A176" s="1">
        <v>28</v>
      </c>
      <c r="B176">
        <v>100</v>
      </c>
      <c r="C176">
        <v>0.65</v>
      </c>
      <c r="D176">
        <v>55</v>
      </c>
      <c r="E176">
        <v>51.6</v>
      </c>
      <c r="F176">
        <v>46.4</v>
      </c>
      <c r="G176">
        <v>51.7</v>
      </c>
      <c r="I176">
        <f t="shared" si="12"/>
        <v>3.077641142173662</v>
      </c>
    </row>
    <row r="177" spans="1:13" x14ac:dyDescent="0.75">
      <c r="A177" s="1">
        <v>29</v>
      </c>
      <c r="B177">
        <v>100</v>
      </c>
      <c r="C177">
        <v>0.85</v>
      </c>
      <c r="D177">
        <v>53.5</v>
      </c>
      <c r="E177">
        <v>50.6</v>
      </c>
      <c r="F177">
        <v>51.4</v>
      </c>
      <c r="G177">
        <v>51.4</v>
      </c>
      <c r="I177">
        <f t="shared" si="12"/>
        <v>1.0755812382149474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48.45</v>
      </c>
      <c r="E184">
        <v>50.2</v>
      </c>
      <c r="F184">
        <v>45.55</v>
      </c>
      <c r="G184">
        <v>47.1</v>
      </c>
      <c r="I184">
        <f>_xlfn.STDEV.P(D184:G184)</f>
        <v>1.7126368558453968</v>
      </c>
      <c r="J184">
        <v>2</v>
      </c>
      <c r="K184">
        <f>_xlfn.STDEV.P(D184:G188)</f>
        <v>2.337204740710578</v>
      </c>
      <c r="L184">
        <f>_xlfn.STDEV.P(D184:G184,D189:G189,D194:G194,D199:G199,D204:G204,D209:G209)</f>
        <v>4.7270033781984964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49.9</v>
      </c>
      <c r="E185">
        <v>47.7</v>
      </c>
      <c r="F185">
        <v>53.6</v>
      </c>
      <c r="G185">
        <v>47.1</v>
      </c>
      <c r="I185">
        <f t="shared" ref="I185:I213" si="15">_xlfn.STDEV.P(D185:G185)</f>
        <v>2.5469344318219105</v>
      </c>
      <c r="J185">
        <v>5</v>
      </c>
      <c r="K185">
        <f>_xlfn.STDEV.P(D189:G193)</f>
        <v>2.417555583642288</v>
      </c>
      <c r="L185">
        <f>_xlfn.STDEV.P(D185:G185,D190:G190,D195:G195,D200:G200,D205:G205,D210:G210)</f>
        <v>5.799636243382464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49.7</v>
      </c>
      <c r="E186">
        <v>51.45</v>
      </c>
      <c r="F186">
        <v>51.3</v>
      </c>
      <c r="G186">
        <v>49.55</v>
      </c>
      <c r="I186">
        <f t="shared" si="15"/>
        <v>0.87820840351251506</v>
      </c>
      <c r="J186">
        <v>10</v>
      </c>
      <c r="K186">
        <f>_xlfn.STDEV.P(D194:G198)</f>
        <v>3.4885189909186383</v>
      </c>
      <c r="L186">
        <f t="shared" ref="L186:L188" si="16">_xlfn.STDEV.P(D186:G186,D191:G191,D196:G196,D201:G201,D206:G206,D211:G211)</f>
        <v>3.1395567351228983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47.7</v>
      </c>
      <c r="E187">
        <v>47.9</v>
      </c>
      <c r="F187">
        <v>53.6</v>
      </c>
      <c r="G187">
        <v>47</v>
      </c>
      <c r="I187">
        <f t="shared" si="15"/>
        <v>2.6481125353730728</v>
      </c>
      <c r="J187">
        <v>20</v>
      </c>
      <c r="K187">
        <f>_xlfn.STDEV.P(D199:G203)</f>
        <v>3.8069055675180596</v>
      </c>
      <c r="L187">
        <f t="shared" si="16"/>
        <v>4.5546157143666415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47.1</v>
      </c>
      <c r="E188">
        <v>47.35</v>
      </c>
      <c r="F188">
        <v>49.15</v>
      </c>
      <c r="G188">
        <v>44.64</v>
      </c>
      <c r="I188">
        <f t="shared" si="15"/>
        <v>1.6054750075912105</v>
      </c>
      <c r="J188">
        <v>50</v>
      </c>
      <c r="K188">
        <f>_xlfn.STDEV.P(D205:G208)</f>
        <v>4.0688204678997577</v>
      </c>
      <c r="L188">
        <f t="shared" si="16"/>
        <v>4.9552175084001657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54.2</v>
      </c>
      <c r="E189">
        <v>55.49</v>
      </c>
      <c r="F189">
        <v>52.65</v>
      </c>
      <c r="G189">
        <v>53.5</v>
      </c>
      <c r="I189">
        <f t="shared" si="15"/>
        <v>1.039975961260645</v>
      </c>
      <c r="J189">
        <v>100</v>
      </c>
      <c r="K189">
        <f>_xlfn.STDEV.P(D209:G213)</f>
        <v>6.4163667873648764</v>
      </c>
    </row>
    <row r="190" spans="1:13" x14ac:dyDescent="0.75">
      <c r="A190" s="1">
        <v>6</v>
      </c>
      <c r="B190">
        <v>5</v>
      </c>
      <c r="C190">
        <v>0.2</v>
      </c>
      <c r="D190">
        <v>53.8</v>
      </c>
      <c r="E190">
        <v>55.03</v>
      </c>
      <c r="F190">
        <v>47.4</v>
      </c>
      <c r="G190">
        <v>52.6</v>
      </c>
      <c r="I190">
        <f t="shared" si="15"/>
        <v>2.9055410425598884</v>
      </c>
    </row>
    <row r="191" spans="1:13" x14ac:dyDescent="0.75">
      <c r="A191" s="1">
        <v>7</v>
      </c>
      <c r="B191">
        <v>5</v>
      </c>
      <c r="C191">
        <v>0.45</v>
      </c>
      <c r="D191">
        <v>50.9</v>
      </c>
      <c r="E191">
        <v>50.46</v>
      </c>
      <c r="F191">
        <v>49.4</v>
      </c>
      <c r="G191">
        <v>50.1</v>
      </c>
      <c r="I191">
        <f t="shared" si="15"/>
        <v>0.54924948793785888</v>
      </c>
    </row>
    <row r="192" spans="1:13" x14ac:dyDescent="0.75">
      <c r="A192" s="1">
        <v>8</v>
      </c>
      <c r="B192">
        <v>5</v>
      </c>
      <c r="C192">
        <v>0.65</v>
      </c>
      <c r="D192">
        <v>52.4</v>
      </c>
      <c r="E192">
        <v>50.15</v>
      </c>
      <c r="F192">
        <v>47.4</v>
      </c>
      <c r="G192">
        <v>53.6</v>
      </c>
      <c r="I192">
        <f t="shared" si="15"/>
        <v>2.3638884808721419</v>
      </c>
    </row>
    <row r="193" spans="1:13" x14ac:dyDescent="0.75">
      <c r="A193" s="1">
        <v>9</v>
      </c>
      <c r="B193">
        <v>5</v>
      </c>
      <c r="C193">
        <v>0.85</v>
      </c>
      <c r="D193">
        <v>54.8</v>
      </c>
      <c r="E193">
        <v>53.62</v>
      </c>
      <c r="F193">
        <v>49.4</v>
      </c>
      <c r="G193">
        <v>54.2</v>
      </c>
      <c r="I193">
        <f t="shared" si="15"/>
        <v>2.1227517518541825</v>
      </c>
    </row>
    <row r="194" spans="1:13" x14ac:dyDescent="0.75">
      <c r="A194" s="1">
        <v>10</v>
      </c>
      <c r="B194">
        <v>10</v>
      </c>
      <c r="C194">
        <v>0</v>
      </c>
      <c r="D194">
        <v>58.6</v>
      </c>
      <c r="E194">
        <v>55.48</v>
      </c>
      <c r="F194">
        <v>50.3</v>
      </c>
      <c r="G194">
        <v>56.8</v>
      </c>
      <c r="I194">
        <f t="shared" si="15"/>
        <v>3.0891867861947109</v>
      </c>
    </row>
    <row r="195" spans="1:13" x14ac:dyDescent="0.75">
      <c r="A195" s="1">
        <v>11</v>
      </c>
      <c r="B195">
        <v>10</v>
      </c>
      <c r="C195">
        <v>0.2</v>
      </c>
      <c r="D195">
        <v>58.5</v>
      </c>
      <c r="E195">
        <v>54.25</v>
      </c>
      <c r="F195">
        <v>50.5</v>
      </c>
      <c r="G195">
        <v>55.8</v>
      </c>
      <c r="I195">
        <f t="shared" si="15"/>
        <v>2.8929602053951586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54.4</v>
      </c>
      <c r="E196">
        <v>52.18</v>
      </c>
      <c r="F196">
        <v>49.35</v>
      </c>
      <c r="G196">
        <v>53.2</v>
      </c>
      <c r="I196">
        <f t="shared" si="15"/>
        <v>1.8665258503433586</v>
      </c>
      <c r="J196">
        <v>2</v>
      </c>
      <c r="K196">
        <f>AVERAGE(D184:G188)</f>
        <v>48.802</v>
      </c>
      <c r="L196">
        <f>AVERAGE(D184:G184,D189:G189,D194:G194,D199:G199,D204:G204,D209:G209)</f>
        <v>54.44874999999999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56.76</v>
      </c>
      <c r="E197">
        <v>48.95</v>
      </c>
      <c r="F197">
        <v>47.5</v>
      </c>
      <c r="G197">
        <v>55.2</v>
      </c>
      <c r="I197">
        <f t="shared" si="15"/>
        <v>3.9499390818087305</v>
      </c>
      <c r="J197">
        <v>5</v>
      </c>
      <c r="K197">
        <f>AVERAGE(D189:G193)</f>
        <v>52.054999999999993</v>
      </c>
      <c r="L197">
        <f>AVERAGE(D185:G185,D190:G190,D195:G195,D200:G200,D205:G205,D210:G210)</f>
        <v>54.931666666666672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59.16</v>
      </c>
      <c r="E198">
        <v>53.61</v>
      </c>
      <c r="F198">
        <v>50.25</v>
      </c>
      <c r="G198">
        <v>58.4</v>
      </c>
      <c r="I198">
        <f t="shared" si="15"/>
        <v>3.6351100395999008</v>
      </c>
      <c r="J198">
        <v>10</v>
      </c>
      <c r="K198">
        <f>AVERAGE(D194:G198)</f>
        <v>53.959500000000006</v>
      </c>
      <c r="L198">
        <f t="shared" ref="L198:L200" si="17">AVERAGE(D186:G186,D191:G191,D196:G196,D201:G201,D206:G206,D211:G211)</f>
        <v>52.735416666666659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59.66</v>
      </c>
      <c r="E199">
        <v>57.41</v>
      </c>
      <c r="F199">
        <v>50.7</v>
      </c>
      <c r="G199">
        <v>55.06</v>
      </c>
      <c r="I199">
        <f t="shared" si="15"/>
        <v>3.317192902138792</v>
      </c>
      <c r="J199">
        <v>20</v>
      </c>
      <c r="K199">
        <f>AVERAGE(D199:G203)</f>
        <v>54.999999999999986</v>
      </c>
      <c r="L199">
        <f t="shared" si="17"/>
        <v>52.484166666666674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60</v>
      </c>
      <c r="E200">
        <v>61.34</v>
      </c>
      <c r="F200">
        <v>50.55</v>
      </c>
      <c r="G200">
        <v>56.3</v>
      </c>
      <c r="I200">
        <f t="shared" si="15"/>
        <v>4.1808813365126758</v>
      </c>
      <c r="J200">
        <v>50</v>
      </c>
      <c r="K200">
        <f>AVERAGE(D204:G208)</f>
        <v>54.913000000000011</v>
      </c>
      <c r="L200">
        <f t="shared" si="17"/>
        <v>53.856666666666676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54.51</v>
      </c>
      <c r="E201">
        <v>57.23</v>
      </c>
      <c r="F201">
        <v>51.3</v>
      </c>
      <c r="G201">
        <v>52.91</v>
      </c>
      <c r="I201">
        <f t="shared" si="15"/>
        <v>2.1892050497840536</v>
      </c>
      <c r="J201">
        <v>100</v>
      </c>
      <c r="K201">
        <f>AVERAGE(D209:G213)</f>
        <v>57.418500000000009</v>
      </c>
    </row>
    <row r="202" spans="1:13" x14ac:dyDescent="0.75">
      <c r="A202" s="1">
        <v>18</v>
      </c>
      <c r="B202">
        <v>20</v>
      </c>
      <c r="C202">
        <v>0.65</v>
      </c>
      <c r="D202">
        <v>55.47</v>
      </c>
      <c r="E202">
        <v>52.15</v>
      </c>
      <c r="F202">
        <v>48.49</v>
      </c>
      <c r="G202">
        <v>53.41</v>
      </c>
      <c r="I202">
        <f t="shared" si="15"/>
        <v>2.5393896904571367</v>
      </c>
    </row>
    <row r="203" spans="1:13" x14ac:dyDescent="0.75">
      <c r="A203" s="1">
        <v>19</v>
      </c>
      <c r="B203">
        <v>20</v>
      </c>
      <c r="C203">
        <v>0.85</v>
      </c>
      <c r="D203">
        <v>59.74</v>
      </c>
      <c r="E203">
        <v>56.4</v>
      </c>
      <c r="F203">
        <v>48.55</v>
      </c>
      <c r="G203">
        <v>58.82</v>
      </c>
      <c r="I203">
        <f t="shared" si="15"/>
        <v>4.402910259135429</v>
      </c>
    </row>
    <row r="204" spans="1:13" x14ac:dyDescent="0.75">
      <c r="A204" s="1">
        <v>20</v>
      </c>
      <c r="B204">
        <v>50</v>
      </c>
      <c r="C204">
        <v>0</v>
      </c>
      <c r="D204">
        <v>60.8</v>
      </c>
      <c r="E204">
        <v>55.26</v>
      </c>
      <c r="F204">
        <v>50.86</v>
      </c>
      <c r="G204">
        <v>55.9</v>
      </c>
      <c r="I204">
        <f t="shared" si="15"/>
        <v>3.5238154037917471</v>
      </c>
    </row>
    <row r="205" spans="1:13" x14ac:dyDescent="0.75">
      <c r="A205" s="1">
        <v>21</v>
      </c>
      <c r="B205">
        <v>50</v>
      </c>
      <c r="C205">
        <v>0.2</v>
      </c>
      <c r="D205">
        <v>61.82</v>
      </c>
      <c r="E205">
        <v>54.5</v>
      </c>
      <c r="F205">
        <v>48.4</v>
      </c>
      <c r="G205">
        <v>61</v>
      </c>
      <c r="I205">
        <f t="shared" si="15"/>
        <v>5.4346757032963806</v>
      </c>
    </row>
    <row r="206" spans="1:13" x14ac:dyDescent="0.75">
      <c r="A206" s="1">
        <v>22</v>
      </c>
      <c r="B206">
        <v>50</v>
      </c>
      <c r="C206">
        <v>0.45</v>
      </c>
      <c r="D206">
        <v>56.7</v>
      </c>
      <c r="E206">
        <v>52.85</v>
      </c>
      <c r="F206">
        <v>50.45</v>
      </c>
      <c r="G206">
        <v>55.2</v>
      </c>
      <c r="I206">
        <f t="shared" si="15"/>
        <v>2.3714447073461358</v>
      </c>
    </row>
    <row r="207" spans="1:13" x14ac:dyDescent="0.75">
      <c r="A207" s="1">
        <v>23</v>
      </c>
      <c r="B207">
        <v>50</v>
      </c>
      <c r="C207">
        <v>0.65</v>
      </c>
      <c r="D207">
        <v>58.13</v>
      </c>
      <c r="E207">
        <v>54.85</v>
      </c>
      <c r="F207">
        <v>48.24</v>
      </c>
      <c r="G207">
        <v>55</v>
      </c>
      <c r="I207">
        <f t="shared" si="15"/>
        <v>3.6036405203627067</v>
      </c>
    </row>
    <row r="208" spans="1:13" x14ac:dyDescent="0.75">
      <c r="A208" s="1">
        <v>24</v>
      </c>
      <c r="B208">
        <v>50</v>
      </c>
      <c r="C208">
        <v>0.85</v>
      </c>
      <c r="D208">
        <v>57.6</v>
      </c>
      <c r="E208">
        <v>54.9</v>
      </c>
      <c r="F208">
        <v>48.4</v>
      </c>
      <c r="G208">
        <v>57.4</v>
      </c>
      <c r="I208">
        <f t="shared" si="15"/>
        <v>3.7204670405743423</v>
      </c>
    </row>
    <row r="209" spans="1:13" x14ac:dyDescent="0.75">
      <c r="A209" s="1">
        <v>25</v>
      </c>
      <c r="B209">
        <v>100</v>
      </c>
      <c r="C209">
        <v>0</v>
      </c>
      <c r="D209">
        <v>66.8</v>
      </c>
      <c r="E209">
        <v>55.1</v>
      </c>
      <c r="F209">
        <v>50.9</v>
      </c>
      <c r="G209">
        <v>60</v>
      </c>
      <c r="I209">
        <f t="shared" si="15"/>
        <v>5.9181922915700902</v>
      </c>
    </row>
    <row r="210" spans="1:13" x14ac:dyDescent="0.75">
      <c r="A210" s="1">
        <v>26</v>
      </c>
      <c r="B210">
        <v>100</v>
      </c>
      <c r="C210">
        <v>0.2</v>
      </c>
      <c r="D210">
        <v>69.37</v>
      </c>
      <c r="E210">
        <v>54.6</v>
      </c>
      <c r="F210">
        <v>48.9</v>
      </c>
      <c r="G210">
        <v>65.400000000000006</v>
      </c>
      <c r="I210">
        <f t="shared" si="15"/>
        <v>8.1941850570999542</v>
      </c>
    </row>
    <row r="211" spans="1:13" x14ac:dyDescent="0.75">
      <c r="A211" s="1">
        <v>27</v>
      </c>
      <c r="B211">
        <v>100</v>
      </c>
      <c r="C211">
        <v>0.45</v>
      </c>
      <c r="D211">
        <v>60.56</v>
      </c>
      <c r="E211">
        <v>52.3</v>
      </c>
      <c r="F211">
        <v>49.85</v>
      </c>
      <c r="G211">
        <v>59.8</v>
      </c>
      <c r="I211">
        <f t="shared" si="15"/>
        <v>4.6419574265604799</v>
      </c>
    </row>
    <row r="212" spans="1:13" x14ac:dyDescent="0.75">
      <c r="A212" s="1">
        <v>28</v>
      </c>
      <c r="B212">
        <v>100</v>
      </c>
      <c r="C212">
        <v>0.65</v>
      </c>
      <c r="D212">
        <v>65.47</v>
      </c>
      <c r="E212">
        <v>53.9</v>
      </c>
      <c r="F212">
        <v>47.35</v>
      </c>
      <c r="G212">
        <v>59</v>
      </c>
      <c r="I212">
        <f t="shared" si="15"/>
        <v>6.6553324484957264</v>
      </c>
    </row>
    <row r="213" spans="1:13" x14ac:dyDescent="0.75">
      <c r="A213" s="1">
        <v>29</v>
      </c>
      <c r="B213">
        <v>100</v>
      </c>
      <c r="C213">
        <v>0.85</v>
      </c>
      <c r="D213">
        <v>63.76</v>
      </c>
      <c r="E213">
        <v>53.9</v>
      </c>
      <c r="F213">
        <v>50.45</v>
      </c>
      <c r="G213">
        <v>60.96</v>
      </c>
      <c r="I213">
        <f t="shared" si="15"/>
        <v>5.329293456922783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59.16</v>
      </c>
      <c r="E220">
        <v>58.44</v>
      </c>
      <c r="F220">
        <v>53.16</v>
      </c>
      <c r="G220">
        <v>55.88</v>
      </c>
      <c r="I220">
        <f>_xlfn.STDEV.P(D220:G220)</f>
        <v>2.3599152527156559</v>
      </c>
      <c r="J220">
        <v>2</v>
      </c>
      <c r="K220">
        <f>_xlfn.STDEV.P(D220:G224)</f>
        <v>5.8243230507929882</v>
      </c>
      <c r="L220">
        <f>_xlfn.STDEV.P(D220:G220,D225:G225,D230:G230,D235:G235,D240:G240,D245:G245)</f>
        <v>6.0086228403436035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62.79</v>
      </c>
      <c r="E221">
        <v>64.099999999999994</v>
      </c>
      <c r="F221">
        <v>43.98</v>
      </c>
      <c r="G221">
        <v>56.71</v>
      </c>
      <c r="I221">
        <f t="shared" ref="I221:I249" si="18">_xlfn.STDEV.P(D221:G221)</f>
        <v>7.9607553033616494</v>
      </c>
      <c r="J221">
        <v>5</v>
      </c>
      <c r="K221">
        <f>_xlfn.STDEV.P(D225:G229)</f>
        <v>6.9989038427456975</v>
      </c>
      <c r="L221">
        <f>_xlfn.STDEV.P(D221:G221,D226:G226,D231:G231,D236:G236,D241:G241,D246:G246)</f>
        <v>6.6576844568054394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51.19</v>
      </c>
      <c r="E222">
        <v>56.64</v>
      </c>
      <c r="F222">
        <v>47.06</v>
      </c>
      <c r="G222">
        <v>56.49</v>
      </c>
      <c r="I222">
        <f t="shared" si="18"/>
        <v>3.9966642340832186</v>
      </c>
      <c r="J222">
        <v>10</v>
      </c>
      <c r="K222">
        <f>_xlfn.STDEV.P(D230:G234)</f>
        <v>7.270381282986472</v>
      </c>
      <c r="L222">
        <f t="shared" ref="L222:L224" si="19">_xlfn.STDEV.P(D222:G222,D227:G227,D232:G232,D237:G237,D242:G242,D247:G247)</f>
        <v>5.8234931288894023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57.22</v>
      </c>
      <c r="E223">
        <v>62.96</v>
      </c>
      <c r="F223">
        <v>51.46</v>
      </c>
      <c r="G223">
        <v>55.48</v>
      </c>
      <c r="I223">
        <f t="shared" si="18"/>
        <v>4.1345616454468308</v>
      </c>
      <c r="J223">
        <v>20</v>
      </c>
      <c r="K223">
        <f>_xlfn.STDEV.P(D235:G239)</f>
        <v>5.8879081811794443</v>
      </c>
      <c r="L223">
        <f t="shared" si="19"/>
        <v>5.8108446866374175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59.02</v>
      </c>
      <c r="E224">
        <v>67.260000000000005</v>
      </c>
      <c r="F224">
        <v>47.2</v>
      </c>
      <c r="G224">
        <v>59.38</v>
      </c>
      <c r="I224">
        <f t="shared" si="18"/>
        <v>7.1614855302513725</v>
      </c>
      <c r="J224">
        <v>50</v>
      </c>
      <c r="K224">
        <f>_xlfn.STDEV.P(D241:G244)</f>
        <v>3.1652209144860639</v>
      </c>
      <c r="L224">
        <f t="shared" si="19"/>
        <v>5.8397815402204678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59.44</v>
      </c>
      <c r="E225">
        <v>53.98</v>
      </c>
      <c r="F225">
        <v>45.14</v>
      </c>
      <c r="G225">
        <v>65.650000000000006</v>
      </c>
      <c r="I225">
        <f t="shared" si="18"/>
        <v>7.5326800509513223</v>
      </c>
      <c r="J225">
        <v>100</v>
      </c>
      <c r="K225">
        <f>_xlfn.STDEV.P(D245:G249)</f>
        <v>4.8190198951654057</v>
      </c>
    </row>
    <row r="226" spans="1:13" x14ac:dyDescent="0.75">
      <c r="A226" s="1">
        <v>6</v>
      </c>
      <c r="B226">
        <v>5</v>
      </c>
      <c r="C226">
        <v>0.2</v>
      </c>
      <c r="D226">
        <v>57.67</v>
      </c>
      <c r="E226">
        <v>62.91</v>
      </c>
      <c r="F226">
        <v>46.81</v>
      </c>
      <c r="G226">
        <v>66.94</v>
      </c>
      <c r="I226">
        <f t="shared" si="18"/>
        <v>7.5498257430221614</v>
      </c>
    </row>
    <row r="227" spans="1:13" x14ac:dyDescent="0.75">
      <c r="A227" s="1">
        <v>7</v>
      </c>
      <c r="B227">
        <v>5</v>
      </c>
      <c r="C227">
        <v>0.45</v>
      </c>
      <c r="D227">
        <v>63.93</v>
      </c>
      <c r="E227">
        <v>55.24</v>
      </c>
      <c r="F227">
        <v>50.34</v>
      </c>
      <c r="G227">
        <v>65.02</v>
      </c>
      <c r="I227">
        <f t="shared" si="18"/>
        <v>6.1061091334827289</v>
      </c>
    </row>
    <row r="228" spans="1:13" x14ac:dyDescent="0.75">
      <c r="A228" s="1">
        <v>8</v>
      </c>
      <c r="B228">
        <v>5</v>
      </c>
      <c r="C228">
        <v>0.65</v>
      </c>
      <c r="D228">
        <v>57.62</v>
      </c>
      <c r="E228">
        <v>61.18</v>
      </c>
      <c r="F228">
        <v>49.12</v>
      </c>
      <c r="G228">
        <v>64.36</v>
      </c>
      <c r="I228">
        <f t="shared" si="18"/>
        <v>5.6908083784292032</v>
      </c>
    </row>
    <row r="229" spans="1:13" x14ac:dyDescent="0.75">
      <c r="A229" s="1">
        <v>9</v>
      </c>
      <c r="B229">
        <v>5</v>
      </c>
      <c r="C229">
        <v>0.85</v>
      </c>
      <c r="D229">
        <v>53.46</v>
      </c>
      <c r="E229">
        <v>53.59</v>
      </c>
      <c r="F229">
        <v>49.07</v>
      </c>
      <c r="G229">
        <v>68.63</v>
      </c>
      <c r="I229">
        <f t="shared" si="18"/>
        <v>7.4104803319353296</v>
      </c>
    </row>
    <row r="230" spans="1:13" x14ac:dyDescent="0.75">
      <c r="A230" s="1">
        <v>10</v>
      </c>
      <c r="B230">
        <v>10</v>
      </c>
      <c r="C230">
        <v>0</v>
      </c>
      <c r="D230">
        <v>58.76</v>
      </c>
      <c r="E230">
        <v>57.28</v>
      </c>
      <c r="F230">
        <v>48.04</v>
      </c>
      <c r="G230">
        <v>65.489999999999995</v>
      </c>
      <c r="I230">
        <f t="shared" si="18"/>
        <v>6.2233727792893987</v>
      </c>
    </row>
    <row r="231" spans="1:13" x14ac:dyDescent="0.75">
      <c r="A231" s="1">
        <v>11</v>
      </c>
      <c r="B231">
        <v>10</v>
      </c>
      <c r="C231">
        <v>0.2</v>
      </c>
      <c r="D231">
        <v>67</v>
      </c>
      <c r="E231">
        <v>53.88</v>
      </c>
      <c r="F231">
        <v>47.2</v>
      </c>
      <c r="G231">
        <v>66.5</v>
      </c>
      <c r="I231">
        <f t="shared" si="18"/>
        <v>8.4439371740912765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60.41</v>
      </c>
      <c r="E232">
        <v>53.91</v>
      </c>
      <c r="F232">
        <v>46.26</v>
      </c>
      <c r="G232">
        <v>62.39</v>
      </c>
      <c r="I232">
        <f t="shared" si="18"/>
        <v>6.3097281042847433</v>
      </c>
      <c r="J232">
        <v>2</v>
      </c>
      <c r="K232">
        <f>AVERAGE(D220:G224)</f>
        <v>56.279000000000011</v>
      </c>
      <c r="L232">
        <f>AVERAGE(D220:G220,D225:G225,D230:G230,D235:G235,D240:G240,D245:G245)</f>
        <v>54.783750000000005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60</v>
      </c>
      <c r="E233">
        <v>53.3</v>
      </c>
      <c r="F233">
        <v>47.04</v>
      </c>
      <c r="G233">
        <v>70.12</v>
      </c>
      <c r="I233">
        <f t="shared" si="18"/>
        <v>8.5515071771004223</v>
      </c>
      <c r="J233">
        <v>5</v>
      </c>
      <c r="K233">
        <f>AVERAGE(D225:G229)</f>
        <v>57.504999999999995</v>
      </c>
      <c r="L233">
        <f>AVERAGE(D221:G221,D226:G226,D231:G231,D236:G236,D241:G241,D246:G246)</f>
        <v>56.607083333333343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56.56</v>
      </c>
      <c r="E234">
        <v>58.22</v>
      </c>
      <c r="F234">
        <v>49.44</v>
      </c>
      <c r="G234">
        <v>66.52</v>
      </c>
      <c r="I234">
        <f t="shared" si="18"/>
        <v>6.0743127183245846</v>
      </c>
      <c r="J234">
        <v>10</v>
      </c>
      <c r="K234">
        <f>AVERAGE(D230:G234)</f>
        <v>57.415999999999997</v>
      </c>
      <c r="L234">
        <f t="shared" ref="L234:L236" si="20">AVERAGE(D222:G222,D227:G227,D232:G232,D237:G237,D242:G242,D247:G247)</f>
        <v>53.406666666666666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54.8</v>
      </c>
      <c r="E235">
        <v>46.09</v>
      </c>
      <c r="F235">
        <v>44.44</v>
      </c>
      <c r="G235">
        <v>61.19</v>
      </c>
      <c r="I235">
        <f t="shared" si="18"/>
        <v>6.7791998052867966</v>
      </c>
      <c r="J235">
        <v>20</v>
      </c>
      <c r="K235">
        <f>AVERAGE(D235:G239)</f>
        <v>54.833500000000001</v>
      </c>
      <c r="L235">
        <f t="shared" si="20"/>
        <v>56.425833333333323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58.66</v>
      </c>
      <c r="E236">
        <v>54.7</v>
      </c>
      <c r="F236">
        <v>49.82</v>
      </c>
      <c r="G236">
        <v>61.94</v>
      </c>
      <c r="I236">
        <f t="shared" si="18"/>
        <v>4.5257043650684903</v>
      </c>
      <c r="J236">
        <v>50</v>
      </c>
      <c r="K236">
        <f>AVERAGE(D240:G244)</f>
        <v>52.869499999999995</v>
      </c>
      <c r="L236">
        <f t="shared" si="20"/>
        <v>55.836250000000007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53.57</v>
      </c>
      <c r="E237">
        <v>46.51</v>
      </c>
      <c r="F237">
        <v>48.97</v>
      </c>
      <c r="G237">
        <v>55.08</v>
      </c>
      <c r="I237">
        <f t="shared" si="18"/>
        <v>3.4470304248729811</v>
      </c>
      <c r="J237">
        <v>100</v>
      </c>
      <c r="K237">
        <f>AVERAGE(D245:G249)</f>
        <v>53.568500000000007</v>
      </c>
    </row>
    <row r="238" spans="1:13" x14ac:dyDescent="0.75">
      <c r="A238" s="1">
        <v>18</v>
      </c>
      <c r="B238">
        <v>20</v>
      </c>
      <c r="C238">
        <v>0.65</v>
      </c>
      <c r="D238">
        <v>61.9</v>
      </c>
      <c r="E238">
        <v>56.78</v>
      </c>
      <c r="F238">
        <v>53.85</v>
      </c>
      <c r="G238">
        <v>65.98</v>
      </c>
      <c r="I238">
        <f t="shared" si="18"/>
        <v>4.6638577111657256</v>
      </c>
    </row>
    <row r="239" spans="1:13" x14ac:dyDescent="0.75">
      <c r="A239" s="1">
        <v>19</v>
      </c>
      <c r="B239">
        <v>20</v>
      </c>
      <c r="C239">
        <v>0.85</v>
      </c>
      <c r="D239">
        <v>62.83</v>
      </c>
      <c r="E239">
        <v>51.79</v>
      </c>
      <c r="F239">
        <v>50.81</v>
      </c>
      <c r="G239">
        <v>56.96</v>
      </c>
      <c r="I239">
        <f t="shared" si="18"/>
        <v>4.7849418753000537</v>
      </c>
    </row>
    <row r="240" spans="1:13" x14ac:dyDescent="0.75">
      <c r="A240" s="1">
        <v>20</v>
      </c>
      <c r="B240">
        <v>50</v>
      </c>
      <c r="C240">
        <v>0</v>
      </c>
      <c r="D240">
        <v>60.67</v>
      </c>
      <c r="E240">
        <v>53.2</v>
      </c>
      <c r="F240">
        <v>45.06</v>
      </c>
      <c r="G240">
        <v>52.76</v>
      </c>
      <c r="I240">
        <f t="shared" si="18"/>
        <v>5.5214598386658542</v>
      </c>
    </row>
    <row r="241" spans="1:9" x14ac:dyDescent="0.75">
      <c r="A241" s="1">
        <v>21</v>
      </c>
      <c r="B241">
        <v>50</v>
      </c>
      <c r="C241">
        <v>0.2</v>
      </c>
      <c r="D241">
        <v>55.3</v>
      </c>
      <c r="E241">
        <v>55.33</v>
      </c>
      <c r="F241">
        <v>51.74</v>
      </c>
      <c r="G241">
        <v>56.88</v>
      </c>
      <c r="I241">
        <f t="shared" si="18"/>
        <v>1.8854889949294318</v>
      </c>
    </row>
    <row r="242" spans="1:9" x14ac:dyDescent="0.75">
      <c r="A242" s="1">
        <v>22</v>
      </c>
      <c r="B242">
        <v>50</v>
      </c>
      <c r="C242">
        <v>0.45</v>
      </c>
      <c r="D242">
        <v>53.27</v>
      </c>
      <c r="E242">
        <v>53.8</v>
      </c>
      <c r="F242">
        <v>47.03</v>
      </c>
      <c r="G242">
        <v>55.5</v>
      </c>
      <c r="I242">
        <f t="shared" si="18"/>
        <v>3.2079510594770606</v>
      </c>
    </row>
    <row r="243" spans="1:9" x14ac:dyDescent="0.75">
      <c r="A243" s="1">
        <v>23</v>
      </c>
      <c r="B243">
        <v>50</v>
      </c>
      <c r="C243">
        <v>0.65</v>
      </c>
      <c r="D243">
        <v>57.43</v>
      </c>
      <c r="E243">
        <v>49.1</v>
      </c>
      <c r="F243">
        <v>48.62</v>
      </c>
      <c r="G243">
        <v>51.34</v>
      </c>
      <c r="I243">
        <f t="shared" si="18"/>
        <v>3.506596462383432</v>
      </c>
    </row>
    <row r="244" spans="1:9" x14ac:dyDescent="0.75">
      <c r="A244" s="1">
        <v>24</v>
      </c>
      <c r="B244">
        <v>50</v>
      </c>
      <c r="C244">
        <v>0.85</v>
      </c>
      <c r="D244">
        <v>50</v>
      </c>
      <c r="E244">
        <v>56.15</v>
      </c>
      <c r="F244">
        <v>49.52</v>
      </c>
      <c r="G244">
        <v>54.69</v>
      </c>
      <c r="I244">
        <f t="shared" si="18"/>
        <v>2.8816922111842529</v>
      </c>
    </row>
    <row r="245" spans="1:9" x14ac:dyDescent="0.75">
      <c r="A245" s="1">
        <v>25</v>
      </c>
      <c r="B245">
        <v>100</v>
      </c>
      <c r="C245">
        <v>0</v>
      </c>
      <c r="D245">
        <v>54.46</v>
      </c>
      <c r="E245">
        <v>59.83</v>
      </c>
      <c r="F245">
        <v>51.19</v>
      </c>
      <c r="G245">
        <v>50.7</v>
      </c>
      <c r="I245">
        <f t="shared" si="18"/>
        <v>3.6393165567177572</v>
      </c>
    </row>
    <row r="246" spans="1:9" x14ac:dyDescent="0.75">
      <c r="A246" s="1">
        <v>26</v>
      </c>
      <c r="B246">
        <v>100</v>
      </c>
      <c r="C246">
        <v>0.2</v>
      </c>
      <c r="D246">
        <v>45.3</v>
      </c>
      <c r="E246">
        <v>58.16</v>
      </c>
      <c r="F246">
        <v>53.64</v>
      </c>
      <c r="G246">
        <v>60.61</v>
      </c>
      <c r="I246">
        <f t="shared" si="18"/>
        <v>5.8328011066724974</v>
      </c>
    </row>
    <row r="247" spans="1:9" x14ac:dyDescent="0.75">
      <c r="A247" s="1">
        <v>27</v>
      </c>
      <c r="B247">
        <v>100</v>
      </c>
      <c r="C247">
        <v>0.45</v>
      </c>
      <c r="D247">
        <v>54.21</v>
      </c>
      <c r="E247">
        <v>43.14</v>
      </c>
      <c r="F247">
        <v>44.76</v>
      </c>
      <c r="G247">
        <v>57.04</v>
      </c>
      <c r="I247">
        <f t="shared" si="18"/>
        <v>5.9502578725632036</v>
      </c>
    </row>
    <row r="248" spans="1:9" x14ac:dyDescent="0.75">
      <c r="A248" s="1">
        <v>28</v>
      </c>
      <c r="B248">
        <v>100</v>
      </c>
      <c r="C248">
        <v>0.65</v>
      </c>
      <c r="D248">
        <v>58.76</v>
      </c>
      <c r="E248">
        <v>52.94</v>
      </c>
      <c r="F248">
        <v>52.73</v>
      </c>
      <c r="G248">
        <v>54.93</v>
      </c>
      <c r="I248">
        <f t="shared" si="18"/>
        <v>2.4205681151333049</v>
      </c>
    </row>
    <row r="249" spans="1:9" x14ac:dyDescent="0.75">
      <c r="A249" s="1">
        <v>29</v>
      </c>
      <c r="B249">
        <v>100</v>
      </c>
      <c r="C249">
        <v>0.85</v>
      </c>
      <c r="D249">
        <v>54.95</v>
      </c>
      <c r="E249">
        <v>59.32</v>
      </c>
      <c r="F249">
        <v>53.91</v>
      </c>
      <c r="G249">
        <v>50.79</v>
      </c>
      <c r="I249">
        <f t="shared" si="18"/>
        <v>3.0541723510633783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49"/>
  <sheetViews>
    <sheetView workbookViewId="0">
      <selection activeCell="C14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92.5</v>
      </c>
      <c r="E4">
        <v>100</v>
      </c>
      <c r="F4">
        <v>94.8</v>
      </c>
      <c r="G4">
        <v>98.5</v>
      </c>
    </row>
    <row r="5" spans="1:7" x14ac:dyDescent="0.75">
      <c r="A5" s="1">
        <v>1</v>
      </c>
      <c r="B5">
        <v>2</v>
      </c>
      <c r="C5">
        <v>0.2</v>
      </c>
      <c r="D5">
        <v>91.7</v>
      </c>
      <c r="E5">
        <v>100</v>
      </c>
      <c r="F5">
        <v>93.6</v>
      </c>
      <c r="G5">
        <v>99.6</v>
      </c>
    </row>
    <row r="6" spans="1:7" x14ac:dyDescent="0.75">
      <c r="A6" s="1">
        <v>2</v>
      </c>
      <c r="B6">
        <v>2</v>
      </c>
      <c r="C6">
        <v>0.45</v>
      </c>
      <c r="D6">
        <v>91.9</v>
      </c>
      <c r="E6">
        <v>100</v>
      </c>
      <c r="F6">
        <v>92.5</v>
      </c>
      <c r="G6">
        <v>98.5</v>
      </c>
    </row>
    <row r="7" spans="1:7" x14ac:dyDescent="0.75">
      <c r="A7" s="1">
        <v>3</v>
      </c>
      <c r="B7">
        <v>2</v>
      </c>
      <c r="C7">
        <v>0.65</v>
      </c>
      <c r="D7">
        <v>92.4</v>
      </c>
      <c r="E7">
        <v>100</v>
      </c>
      <c r="F7">
        <v>90.1</v>
      </c>
      <c r="G7">
        <v>98.6</v>
      </c>
    </row>
    <row r="8" spans="1:7" x14ac:dyDescent="0.75">
      <c r="A8" s="1">
        <v>4</v>
      </c>
      <c r="B8">
        <v>2</v>
      </c>
      <c r="C8">
        <v>0.85</v>
      </c>
      <c r="D8">
        <v>91.2</v>
      </c>
      <c r="E8">
        <v>100</v>
      </c>
      <c r="F8">
        <v>93.3</v>
      </c>
      <c r="G8">
        <v>99.4</v>
      </c>
    </row>
    <row r="9" spans="1:7" x14ac:dyDescent="0.75">
      <c r="A9" s="1">
        <v>5</v>
      </c>
      <c r="B9">
        <v>5</v>
      </c>
      <c r="C9">
        <v>0</v>
      </c>
      <c r="D9">
        <v>45.3</v>
      </c>
      <c r="E9">
        <v>100</v>
      </c>
      <c r="F9">
        <v>32.4</v>
      </c>
      <c r="G9">
        <v>92.7</v>
      </c>
    </row>
    <row r="10" spans="1:7" x14ac:dyDescent="0.75">
      <c r="A10" s="1">
        <v>6</v>
      </c>
      <c r="B10">
        <v>5</v>
      </c>
      <c r="C10">
        <v>0.2</v>
      </c>
      <c r="D10">
        <v>33.700000000000003</v>
      </c>
      <c r="E10">
        <v>100</v>
      </c>
      <c r="F10">
        <v>38.700000000000003</v>
      </c>
      <c r="G10">
        <v>92.4</v>
      </c>
    </row>
    <row r="11" spans="1:7" x14ac:dyDescent="0.75">
      <c r="A11" s="1">
        <v>7</v>
      </c>
      <c r="B11">
        <v>5</v>
      </c>
      <c r="C11">
        <v>0.45</v>
      </c>
      <c r="D11">
        <v>43</v>
      </c>
      <c r="E11">
        <v>100</v>
      </c>
      <c r="F11">
        <v>47.1</v>
      </c>
      <c r="G11">
        <v>93.6</v>
      </c>
    </row>
    <row r="12" spans="1:7" x14ac:dyDescent="0.75">
      <c r="A12" s="1">
        <v>8</v>
      </c>
      <c r="B12">
        <v>5</v>
      </c>
      <c r="C12">
        <v>0.65</v>
      </c>
      <c r="D12">
        <v>45.2</v>
      </c>
      <c r="E12">
        <v>100</v>
      </c>
      <c r="F12">
        <v>58.5</v>
      </c>
      <c r="G12">
        <v>92.5</v>
      </c>
    </row>
    <row r="13" spans="1:7" x14ac:dyDescent="0.75">
      <c r="A13" s="1">
        <v>9</v>
      </c>
      <c r="B13">
        <v>5</v>
      </c>
      <c r="C13">
        <v>0.85</v>
      </c>
      <c r="D13">
        <v>30.9</v>
      </c>
      <c r="E13">
        <v>100</v>
      </c>
      <c r="F13">
        <v>43.5</v>
      </c>
      <c r="G13">
        <v>93.9</v>
      </c>
    </row>
    <row r="14" spans="1:7" x14ac:dyDescent="0.75">
      <c r="A14" s="1">
        <v>10</v>
      </c>
      <c r="B14">
        <v>10</v>
      </c>
      <c r="C14">
        <v>0</v>
      </c>
      <c r="D14">
        <v>1</v>
      </c>
      <c r="E14">
        <v>99.5</v>
      </c>
      <c r="F14">
        <v>0.4</v>
      </c>
      <c r="G14">
        <v>16.5</v>
      </c>
    </row>
    <row r="15" spans="1:7" x14ac:dyDescent="0.75">
      <c r="A15" s="1">
        <v>11</v>
      </c>
      <c r="B15">
        <v>10</v>
      </c>
      <c r="C15">
        <v>0.2</v>
      </c>
      <c r="D15">
        <v>1</v>
      </c>
      <c r="E15">
        <v>99.8</v>
      </c>
      <c r="F15">
        <v>0.4</v>
      </c>
      <c r="G15">
        <v>15</v>
      </c>
    </row>
    <row r="16" spans="1:7" x14ac:dyDescent="0.75">
      <c r="A16" s="1">
        <v>12</v>
      </c>
      <c r="B16">
        <v>10</v>
      </c>
      <c r="C16">
        <v>0.45</v>
      </c>
      <c r="D16">
        <v>0.9</v>
      </c>
      <c r="E16">
        <v>99.4</v>
      </c>
      <c r="F16">
        <v>0</v>
      </c>
      <c r="G16">
        <v>14.4</v>
      </c>
    </row>
    <row r="17" spans="1:7" x14ac:dyDescent="0.75">
      <c r="A17" s="1">
        <v>13</v>
      </c>
      <c r="B17">
        <v>10</v>
      </c>
      <c r="C17">
        <v>0.65</v>
      </c>
      <c r="D17">
        <v>0.3</v>
      </c>
      <c r="E17">
        <v>99.5</v>
      </c>
      <c r="F17">
        <v>0.4</v>
      </c>
      <c r="G17">
        <v>11.9</v>
      </c>
    </row>
    <row r="18" spans="1:7" x14ac:dyDescent="0.75">
      <c r="A18" s="1">
        <v>14</v>
      </c>
      <c r="B18">
        <v>10</v>
      </c>
      <c r="C18">
        <v>0.85</v>
      </c>
      <c r="D18">
        <v>0.4</v>
      </c>
      <c r="E18">
        <v>99.9</v>
      </c>
      <c r="F18">
        <v>0</v>
      </c>
      <c r="G18">
        <v>15.3</v>
      </c>
    </row>
    <row r="19" spans="1:7" x14ac:dyDescent="0.75">
      <c r="A19" s="1">
        <v>15</v>
      </c>
      <c r="B19">
        <v>20</v>
      </c>
      <c r="C19">
        <v>0</v>
      </c>
      <c r="D19">
        <v>0</v>
      </c>
      <c r="E19">
        <v>89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0</v>
      </c>
      <c r="E20">
        <v>84</v>
      </c>
      <c r="F20">
        <v>0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0</v>
      </c>
      <c r="E21">
        <v>81.099999999999994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0</v>
      </c>
      <c r="E22">
        <v>80.7</v>
      </c>
      <c r="F22">
        <v>0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0</v>
      </c>
      <c r="E23">
        <v>74.3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17.899999999999999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13.9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14.9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15.4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0</v>
      </c>
      <c r="E28">
        <v>16.600000000000001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5.5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4.8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3.8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7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5.0999999999999996</v>
      </c>
      <c r="F33">
        <v>0</v>
      </c>
      <c r="G33">
        <v>0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0</v>
      </c>
      <c r="E41">
        <v>0</v>
      </c>
      <c r="F41">
        <v>0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0</v>
      </c>
      <c r="F42">
        <v>0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0</v>
      </c>
      <c r="F43">
        <v>0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0</v>
      </c>
      <c r="F44">
        <v>0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0</v>
      </c>
      <c r="E77">
        <v>0</v>
      </c>
      <c r="F77">
        <v>0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0</v>
      </c>
      <c r="E78">
        <v>0</v>
      </c>
      <c r="F78">
        <v>0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0</v>
      </c>
      <c r="E79">
        <v>0</v>
      </c>
      <c r="F79">
        <v>0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0</v>
      </c>
      <c r="E80">
        <v>0</v>
      </c>
      <c r="F80">
        <v>0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96.6</v>
      </c>
      <c r="E117">
        <v>99.9</v>
      </c>
      <c r="F117">
        <v>88.8</v>
      </c>
      <c r="G117">
        <v>99.1</v>
      </c>
    </row>
    <row r="118" spans="1:7" x14ac:dyDescent="0.75">
      <c r="A118" s="1">
        <v>6</v>
      </c>
      <c r="B118">
        <v>5</v>
      </c>
      <c r="C118">
        <v>0.2</v>
      </c>
      <c r="D118">
        <v>94</v>
      </c>
      <c r="E118">
        <v>99.8</v>
      </c>
      <c r="F118">
        <v>90.6</v>
      </c>
      <c r="G118">
        <v>99.4</v>
      </c>
    </row>
    <row r="119" spans="1:7" x14ac:dyDescent="0.75">
      <c r="A119" s="1">
        <v>7</v>
      </c>
      <c r="B119">
        <v>5</v>
      </c>
      <c r="C119">
        <v>0.45</v>
      </c>
      <c r="D119">
        <v>94.9</v>
      </c>
      <c r="E119">
        <v>99.7</v>
      </c>
      <c r="F119">
        <v>88.9</v>
      </c>
      <c r="G119">
        <v>99.5</v>
      </c>
    </row>
    <row r="120" spans="1:7" x14ac:dyDescent="0.75">
      <c r="A120" s="1">
        <v>8</v>
      </c>
      <c r="B120">
        <v>5</v>
      </c>
      <c r="C120">
        <v>0.65</v>
      </c>
      <c r="D120">
        <v>93.2</v>
      </c>
      <c r="E120">
        <v>99.9</v>
      </c>
      <c r="F120">
        <v>87.8</v>
      </c>
      <c r="G120">
        <v>99.1</v>
      </c>
    </row>
    <row r="121" spans="1:7" x14ac:dyDescent="0.75">
      <c r="A121" s="1">
        <v>9</v>
      </c>
      <c r="B121">
        <v>5</v>
      </c>
      <c r="C121">
        <v>0.85</v>
      </c>
      <c r="D121">
        <v>92.7</v>
      </c>
      <c r="E121">
        <v>99.7</v>
      </c>
      <c r="F121">
        <v>87.2</v>
      </c>
      <c r="G121">
        <v>99.5</v>
      </c>
    </row>
    <row r="122" spans="1:7" x14ac:dyDescent="0.75">
      <c r="A122" s="1">
        <v>10</v>
      </c>
      <c r="B122">
        <v>10</v>
      </c>
      <c r="C122">
        <v>0</v>
      </c>
      <c r="D122">
        <v>17.8</v>
      </c>
      <c r="E122">
        <v>96.8</v>
      </c>
      <c r="F122">
        <v>23.2</v>
      </c>
      <c r="G122">
        <v>19.600000000000001</v>
      </c>
    </row>
    <row r="123" spans="1:7" x14ac:dyDescent="0.75">
      <c r="A123" s="1">
        <v>11</v>
      </c>
      <c r="B123">
        <v>10</v>
      </c>
      <c r="C123">
        <v>0.2</v>
      </c>
      <c r="D123">
        <v>13.6</v>
      </c>
      <c r="E123">
        <v>96.9</v>
      </c>
      <c r="F123">
        <v>21.4</v>
      </c>
      <c r="G123">
        <v>22.2</v>
      </c>
    </row>
    <row r="124" spans="1:7" x14ac:dyDescent="0.75">
      <c r="A124" s="1">
        <v>12</v>
      </c>
      <c r="B124">
        <v>10</v>
      </c>
      <c r="C124">
        <v>0.45</v>
      </c>
      <c r="D124">
        <v>12.6</v>
      </c>
      <c r="E124">
        <v>96.9</v>
      </c>
      <c r="F124">
        <v>7.8</v>
      </c>
      <c r="G124">
        <v>16.399999999999999</v>
      </c>
    </row>
    <row r="125" spans="1:7" x14ac:dyDescent="0.75">
      <c r="A125" s="1">
        <v>13</v>
      </c>
      <c r="B125">
        <v>10</v>
      </c>
      <c r="C125">
        <v>0.65</v>
      </c>
      <c r="D125">
        <v>10</v>
      </c>
      <c r="E125">
        <v>96.5</v>
      </c>
      <c r="F125">
        <v>16.3</v>
      </c>
      <c r="G125">
        <v>17</v>
      </c>
    </row>
    <row r="126" spans="1:7" x14ac:dyDescent="0.75">
      <c r="A126" s="1">
        <v>14</v>
      </c>
      <c r="B126">
        <v>10</v>
      </c>
      <c r="C126">
        <v>0.85</v>
      </c>
      <c r="D126">
        <v>8.8000000000000007</v>
      </c>
      <c r="E126">
        <v>96.4</v>
      </c>
      <c r="F126">
        <v>10.3</v>
      </c>
      <c r="G126">
        <v>17.100000000000001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84.2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83.7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81.7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82.2</v>
      </c>
      <c r="F130">
        <v>0.1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</v>
      </c>
      <c r="E131">
        <v>80.7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22.2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26.7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23.1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22.1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24.8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5.8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6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7.2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7.1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8</v>
      </c>
      <c r="F141">
        <v>0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19.2</v>
      </c>
      <c r="F148">
        <v>0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19.899999999999999</v>
      </c>
      <c r="F149">
        <v>0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13.8</v>
      </c>
      <c r="F150">
        <v>0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16.2</v>
      </c>
      <c r="F151">
        <v>0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0.1</v>
      </c>
      <c r="E152">
        <v>10.4</v>
      </c>
      <c r="F152">
        <v>0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0.1</v>
      </c>
      <c r="E184">
        <v>0</v>
      </c>
      <c r="F184">
        <v>0.1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0</v>
      </c>
      <c r="E185">
        <v>0</v>
      </c>
      <c r="F185">
        <v>0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0.2</v>
      </c>
      <c r="E186">
        <v>0.1</v>
      </c>
      <c r="F186">
        <v>0.2</v>
      </c>
      <c r="G186">
        <v>0.1</v>
      </c>
    </row>
    <row r="187" spans="1:7" x14ac:dyDescent="0.75">
      <c r="A187" s="1">
        <v>3</v>
      </c>
      <c r="B187">
        <v>0</v>
      </c>
      <c r="C187">
        <v>0.65</v>
      </c>
      <c r="D187">
        <v>0</v>
      </c>
      <c r="E187">
        <v>0</v>
      </c>
      <c r="F187">
        <v>0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0</v>
      </c>
      <c r="E188">
        <v>0.1</v>
      </c>
      <c r="F188">
        <v>0.1</v>
      </c>
      <c r="G188">
        <v>0.1</v>
      </c>
    </row>
    <row r="189" spans="1:7" x14ac:dyDescent="0.75">
      <c r="A189" s="1">
        <v>5</v>
      </c>
      <c r="B189">
        <v>5</v>
      </c>
      <c r="C189">
        <v>0</v>
      </c>
      <c r="D189">
        <v>0</v>
      </c>
      <c r="E189">
        <v>0.7</v>
      </c>
      <c r="F189">
        <v>0.1</v>
      </c>
      <c r="G189">
        <v>0</v>
      </c>
    </row>
    <row r="190" spans="1:7" x14ac:dyDescent="0.75">
      <c r="A190" s="1">
        <v>6</v>
      </c>
      <c r="B190">
        <v>5</v>
      </c>
      <c r="C190">
        <v>0.2</v>
      </c>
      <c r="D190">
        <v>0</v>
      </c>
      <c r="E190">
        <v>0.6</v>
      </c>
      <c r="F190">
        <v>0</v>
      </c>
      <c r="G190">
        <v>0</v>
      </c>
    </row>
    <row r="191" spans="1:7" x14ac:dyDescent="0.75">
      <c r="A191" s="1">
        <v>7</v>
      </c>
      <c r="B191">
        <v>5</v>
      </c>
      <c r="C191">
        <v>0.45</v>
      </c>
      <c r="D191">
        <v>0</v>
      </c>
      <c r="E191">
        <v>1.5</v>
      </c>
      <c r="F191">
        <v>0</v>
      </c>
      <c r="G191">
        <v>0</v>
      </c>
    </row>
    <row r="192" spans="1:7" x14ac:dyDescent="0.75">
      <c r="A192" s="1">
        <v>8</v>
      </c>
      <c r="B192">
        <v>5</v>
      </c>
      <c r="C192">
        <v>0.65</v>
      </c>
      <c r="D192">
        <v>0</v>
      </c>
      <c r="E192">
        <v>1.1000000000000001</v>
      </c>
      <c r="F192">
        <v>0</v>
      </c>
      <c r="G192">
        <v>0</v>
      </c>
    </row>
    <row r="193" spans="1:7" x14ac:dyDescent="0.75">
      <c r="A193" s="1">
        <v>9</v>
      </c>
      <c r="B193">
        <v>5</v>
      </c>
      <c r="C193">
        <v>0.85</v>
      </c>
      <c r="D193">
        <v>0</v>
      </c>
      <c r="E193">
        <v>0.6</v>
      </c>
      <c r="F193">
        <v>0</v>
      </c>
      <c r="G193">
        <v>0</v>
      </c>
    </row>
    <row r="194" spans="1:7" x14ac:dyDescent="0.75">
      <c r="A194" s="1">
        <v>10</v>
      </c>
      <c r="B194">
        <v>10</v>
      </c>
      <c r="C194">
        <v>0</v>
      </c>
      <c r="D194">
        <v>0</v>
      </c>
      <c r="E194">
        <v>0.5</v>
      </c>
      <c r="F194">
        <v>0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0</v>
      </c>
      <c r="E195">
        <v>1.2</v>
      </c>
      <c r="F195">
        <v>0</v>
      </c>
      <c r="G195">
        <v>0</v>
      </c>
    </row>
    <row r="196" spans="1:7" x14ac:dyDescent="0.75">
      <c r="A196" s="1">
        <v>12</v>
      </c>
      <c r="B196">
        <v>10</v>
      </c>
      <c r="C196">
        <v>0.45</v>
      </c>
      <c r="D196">
        <v>0</v>
      </c>
      <c r="E196">
        <v>1.3</v>
      </c>
      <c r="F196">
        <v>0.1</v>
      </c>
      <c r="G196">
        <v>0</v>
      </c>
    </row>
    <row r="197" spans="1:7" x14ac:dyDescent="0.75">
      <c r="A197" s="1">
        <v>13</v>
      </c>
      <c r="B197">
        <v>10</v>
      </c>
      <c r="C197">
        <v>0.65</v>
      </c>
      <c r="D197">
        <v>0.1</v>
      </c>
      <c r="E197">
        <v>0.3</v>
      </c>
      <c r="F197">
        <v>0</v>
      </c>
      <c r="G197">
        <v>0</v>
      </c>
    </row>
    <row r="198" spans="1:7" x14ac:dyDescent="0.75">
      <c r="A198" s="1">
        <v>14</v>
      </c>
      <c r="B198">
        <v>10</v>
      </c>
      <c r="C198">
        <v>0.85</v>
      </c>
      <c r="D198">
        <v>0.1</v>
      </c>
      <c r="E198">
        <v>0.4</v>
      </c>
      <c r="F198">
        <v>0.1</v>
      </c>
      <c r="G198">
        <v>0</v>
      </c>
    </row>
    <row r="199" spans="1:7" x14ac:dyDescent="0.75">
      <c r="A199" s="1">
        <v>15</v>
      </c>
      <c r="B199">
        <v>20</v>
      </c>
      <c r="C199">
        <v>0</v>
      </c>
      <c r="D199">
        <v>0.1</v>
      </c>
      <c r="E199">
        <v>0.2</v>
      </c>
      <c r="F199">
        <v>0.2</v>
      </c>
      <c r="G199">
        <v>0.1</v>
      </c>
    </row>
    <row r="200" spans="1:7" x14ac:dyDescent="0.75">
      <c r="A200" s="1">
        <v>16</v>
      </c>
      <c r="B200">
        <v>20</v>
      </c>
      <c r="C200">
        <v>0.2</v>
      </c>
      <c r="D200">
        <v>0</v>
      </c>
      <c r="E200">
        <v>1.2</v>
      </c>
      <c r="F200">
        <v>0.3</v>
      </c>
      <c r="G200">
        <v>0</v>
      </c>
    </row>
    <row r="201" spans="1:7" x14ac:dyDescent="0.75">
      <c r="A201" s="1">
        <v>17</v>
      </c>
      <c r="B201">
        <v>20</v>
      </c>
      <c r="C201">
        <v>0.45</v>
      </c>
      <c r="D201">
        <v>0.2</v>
      </c>
      <c r="E201">
        <v>1.1000000000000001</v>
      </c>
      <c r="F201">
        <v>0.2</v>
      </c>
      <c r="G201">
        <v>0.2</v>
      </c>
    </row>
    <row r="202" spans="1:7" x14ac:dyDescent="0.75">
      <c r="A202" s="1">
        <v>18</v>
      </c>
      <c r="B202">
        <v>20</v>
      </c>
      <c r="C202">
        <v>0.65</v>
      </c>
      <c r="D202">
        <v>0.3</v>
      </c>
      <c r="E202">
        <v>0.1</v>
      </c>
      <c r="F202">
        <v>0.4</v>
      </c>
      <c r="G202">
        <v>0.2</v>
      </c>
    </row>
    <row r="203" spans="1:7" x14ac:dyDescent="0.75">
      <c r="A203" s="1">
        <v>19</v>
      </c>
      <c r="B203">
        <v>20</v>
      </c>
      <c r="C203">
        <v>0.85</v>
      </c>
      <c r="D203">
        <v>0.4</v>
      </c>
      <c r="E203">
        <v>0</v>
      </c>
      <c r="F203">
        <v>0.1</v>
      </c>
      <c r="G203">
        <v>0.2</v>
      </c>
    </row>
    <row r="204" spans="1:7" x14ac:dyDescent="0.75">
      <c r="A204" s="1">
        <v>20</v>
      </c>
      <c r="B204">
        <v>50</v>
      </c>
      <c r="C204">
        <v>0</v>
      </c>
      <c r="D204">
        <v>0.5</v>
      </c>
      <c r="E204">
        <v>0.1</v>
      </c>
      <c r="F204">
        <v>0.7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0.2</v>
      </c>
      <c r="E205">
        <v>0</v>
      </c>
      <c r="F205">
        <v>0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0</v>
      </c>
      <c r="E206">
        <v>0.1</v>
      </c>
      <c r="F206">
        <v>0.7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0.4</v>
      </c>
      <c r="E207">
        <v>0.1</v>
      </c>
      <c r="F207">
        <v>0.3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0</v>
      </c>
      <c r="E208">
        <v>0</v>
      </c>
      <c r="F208">
        <v>0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0.2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0.1</v>
      </c>
      <c r="E210">
        <v>0</v>
      </c>
      <c r="F210">
        <v>0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0.6</v>
      </c>
      <c r="E211">
        <v>0</v>
      </c>
      <c r="F211">
        <v>0.5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0.1</v>
      </c>
      <c r="E212">
        <v>0</v>
      </c>
      <c r="F212">
        <v>0.1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0.1</v>
      </c>
      <c r="E213">
        <v>0</v>
      </c>
      <c r="F213">
        <v>0.1</v>
      </c>
      <c r="G213">
        <v>0.1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80.900000000000006</v>
      </c>
      <c r="E220">
        <v>84.6</v>
      </c>
      <c r="F220">
        <v>84.2</v>
      </c>
      <c r="G220">
        <v>83</v>
      </c>
    </row>
    <row r="221" spans="1:7" x14ac:dyDescent="0.75">
      <c r="A221" s="1">
        <v>1</v>
      </c>
      <c r="B221">
        <v>0</v>
      </c>
      <c r="C221">
        <v>0.2</v>
      </c>
      <c r="D221">
        <v>82.8</v>
      </c>
      <c r="E221">
        <v>80.5</v>
      </c>
      <c r="F221">
        <v>83.4</v>
      </c>
      <c r="G221">
        <v>83.6</v>
      </c>
    </row>
    <row r="222" spans="1:7" x14ac:dyDescent="0.75">
      <c r="A222" s="1">
        <v>2</v>
      </c>
      <c r="B222">
        <v>0</v>
      </c>
      <c r="C222">
        <v>0.45</v>
      </c>
      <c r="D222">
        <v>83.2</v>
      </c>
      <c r="E222">
        <v>85.7</v>
      </c>
      <c r="F222">
        <v>88.1</v>
      </c>
      <c r="G222">
        <v>84.6</v>
      </c>
    </row>
    <row r="223" spans="1:7" x14ac:dyDescent="0.75">
      <c r="A223" s="1">
        <v>3</v>
      </c>
      <c r="B223">
        <v>0</v>
      </c>
      <c r="C223">
        <v>0.65</v>
      </c>
      <c r="D223">
        <v>82</v>
      </c>
      <c r="E223">
        <v>83.8</v>
      </c>
      <c r="F223">
        <v>82.9</v>
      </c>
      <c r="G223">
        <v>84.5</v>
      </c>
    </row>
    <row r="224" spans="1:7" x14ac:dyDescent="0.75">
      <c r="A224" s="1">
        <v>4</v>
      </c>
      <c r="B224">
        <v>0</v>
      </c>
      <c r="C224">
        <v>0.85</v>
      </c>
      <c r="D224">
        <v>81.7</v>
      </c>
      <c r="E224">
        <v>83.2</v>
      </c>
      <c r="F224">
        <v>83.9</v>
      </c>
      <c r="G224">
        <v>80.8</v>
      </c>
    </row>
    <row r="225" spans="1:7" x14ac:dyDescent="0.75">
      <c r="A225" s="1">
        <v>5</v>
      </c>
      <c r="B225">
        <v>5</v>
      </c>
      <c r="C225">
        <v>0</v>
      </c>
      <c r="D225">
        <v>71.400000000000006</v>
      </c>
      <c r="E225">
        <v>77.400000000000006</v>
      </c>
      <c r="F225">
        <v>68.099999999999994</v>
      </c>
      <c r="G225">
        <v>73.8</v>
      </c>
    </row>
    <row r="226" spans="1:7" x14ac:dyDescent="0.75">
      <c r="A226" s="1">
        <v>6</v>
      </c>
      <c r="B226">
        <v>5</v>
      </c>
      <c r="C226">
        <v>0.2</v>
      </c>
      <c r="D226">
        <v>70</v>
      </c>
      <c r="E226">
        <v>78.7</v>
      </c>
      <c r="F226">
        <v>71.8</v>
      </c>
      <c r="G226">
        <v>75.5</v>
      </c>
    </row>
    <row r="227" spans="1:7" x14ac:dyDescent="0.75">
      <c r="A227" s="1">
        <v>7</v>
      </c>
      <c r="B227">
        <v>5</v>
      </c>
      <c r="C227">
        <v>0.45</v>
      </c>
      <c r="D227">
        <v>72</v>
      </c>
      <c r="E227">
        <v>79</v>
      </c>
      <c r="F227">
        <v>70.8</v>
      </c>
      <c r="G227">
        <v>73.7</v>
      </c>
    </row>
    <row r="228" spans="1:7" x14ac:dyDescent="0.75">
      <c r="A228" s="1">
        <v>8</v>
      </c>
      <c r="B228">
        <v>5</v>
      </c>
      <c r="C228">
        <v>0.65</v>
      </c>
      <c r="D228">
        <v>69.8</v>
      </c>
      <c r="E228">
        <v>76.3</v>
      </c>
      <c r="F228">
        <v>71.7</v>
      </c>
      <c r="G228">
        <v>72.5</v>
      </c>
    </row>
    <row r="229" spans="1:7" x14ac:dyDescent="0.75">
      <c r="A229" s="1">
        <v>9</v>
      </c>
      <c r="B229">
        <v>5</v>
      </c>
      <c r="C229">
        <v>0.85</v>
      </c>
      <c r="D229">
        <v>68.2</v>
      </c>
      <c r="E229">
        <v>76.3</v>
      </c>
      <c r="F229">
        <v>67.599999999999994</v>
      </c>
      <c r="G229">
        <v>72.900000000000006</v>
      </c>
    </row>
    <row r="230" spans="1:7" x14ac:dyDescent="0.75">
      <c r="A230" s="1">
        <v>10</v>
      </c>
      <c r="B230">
        <v>10</v>
      </c>
      <c r="C230">
        <v>0</v>
      </c>
      <c r="D230">
        <v>72.599999999999994</v>
      </c>
      <c r="E230">
        <v>78.7</v>
      </c>
      <c r="F230">
        <v>66.900000000000006</v>
      </c>
      <c r="G230">
        <v>77.400000000000006</v>
      </c>
    </row>
    <row r="231" spans="1:7" x14ac:dyDescent="0.75">
      <c r="A231" s="1">
        <v>11</v>
      </c>
      <c r="B231">
        <v>10</v>
      </c>
      <c r="C231">
        <v>0.2</v>
      </c>
      <c r="D231">
        <v>70</v>
      </c>
      <c r="E231">
        <v>76.8</v>
      </c>
      <c r="F231">
        <v>67.8</v>
      </c>
      <c r="G231">
        <v>79.7</v>
      </c>
    </row>
    <row r="232" spans="1:7" x14ac:dyDescent="0.75">
      <c r="A232" s="1">
        <v>12</v>
      </c>
      <c r="B232">
        <v>10</v>
      </c>
      <c r="C232">
        <v>0.45</v>
      </c>
      <c r="D232">
        <v>70.7</v>
      </c>
      <c r="E232">
        <v>77</v>
      </c>
      <c r="F232">
        <v>63.9</v>
      </c>
      <c r="G232">
        <v>77.400000000000006</v>
      </c>
    </row>
    <row r="233" spans="1:7" x14ac:dyDescent="0.75">
      <c r="A233" s="1">
        <v>13</v>
      </c>
      <c r="B233">
        <v>10</v>
      </c>
      <c r="C233">
        <v>0.65</v>
      </c>
      <c r="D233">
        <v>67.5</v>
      </c>
      <c r="E233">
        <v>77.3</v>
      </c>
      <c r="F233">
        <v>67.900000000000006</v>
      </c>
      <c r="G233">
        <v>74.8</v>
      </c>
    </row>
    <row r="234" spans="1:7" x14ac:dyDescent="0.75">
      <c r="A234" s="1">
        <v>14</v>
      </c>
      <c r="B234">
        <v>10</v>
      </c>
      <c r="C234">
        <v>0.85</v>
      </c>
      <c r="D234">
        <v>68</v>
      </c>
      <c r="E234">
        <v>78.7</v>
      </c>
      <c r="F234">
        <v>64.2</v>
      </c>
      <c r="G234">
        <v>77.5</v>
      </c>
    </row>
    <row r="235" spans="1:7" x14ac:dyDescent="0.75">
      <c r="A235" s="1">
        <v>15</v>
      </c>
      <c r="B235">
        <v>20</v>
      </c>
      <c r="C235">
        <v>0</v>
      </c>
      <c r="D235">
        <v>75</v>
      </c>
      <c r="E235">
        <v>75.7</v>
      </c>
      <c r="F235">
        <v>73.900000000000006</v>
      </c>
      <c r="G235">
        <v>73.2</v>
      </c>
    </row>
    <row r="236" spans="1:7" x14ac:dyDescent="0.75">
      <c r="A236" s="1">
        <v>16</v>
      </c>
      <c r="B236">
        <v>20</v>
      </c>
      <c r="C236">
        <v>0.2</v>
      </c>
      <c r="D236">
        <v>74.599999999999994</v>
      </c>
      <c r="E236">
        <v>71.3</v>
      </c>
      <c r="F236">
        <v>72.7</v>
      </c>
      <c r="G236">
        <v>75.3</v>
      </c>
    </row>
    <row r="237" spans="1:7" x14ac:dyDescent="0.75">
      <c r="A237" s="1">
        <v>17</v>
      </c>
      <c r="B237">
        <v>20</v>
      </c>
      <c r="C237">
        <v>0.45</v>
      </c>
      <c r="D237">
        <v>74.8</v>
      </c>
      <c r="E237">
        <v>74.2</v>
      </c>
      <c r="F237">
        <v>75.7</v>
      </c>
      <c r="G237">
        <v>76.400000000000006</v>
      </c>
    </row>
    <row r="238" spans="1:7" x14ac:dyDescent="0.75">
      <c r="A238" s="1">
        <v>18</v>
      </c>
      <c r="B238">
        <v>20</v>
      </c>
      <c r="C238">
        <v>0.65</v>
      </c>
      <c r="D238">
        <v>74.8</v>
      </c>
      <c r="E238">
        <v>76.400000000000006</v>
      </c>
      <c r="F238">
        <v>74</v>
      </c>
      <c r="G238">
        <v>70.900000000000006</v>
      </c>
    </row>
    <row r="239" spans="1:7" x14ac:dyDescent="0.75">
      <c r="A239" s="1">
        <v>19</v>
      </c>
      <c r="B239">
        <v>20</v>
      </c>
      <c r="C239">
        <v>0.85</v>
      </c>
      <c r="D239">
        <v>73.099999999999994</v>
      </c>
      <c r="E239">
        <v>74.900000000000006</v>
      </c>
      <c r="F239">
        <v>75.400000000000006</v>
      </c>
      <c r="G239">
        <v>76.3</v>
      </c>
    </row>
    <row r="240" spans="1:7" x14ac:dyDescent="0.75">
      <c r="A240" s="1">
        <v>20</v>
      </c>
      <c r="B240">
        <v>50</v>
      </c>
      <c r="C240">
        <v>0</v>
      </c>
      <c r="D240">
        <v>82.2</v>
      </c>
      <c r="E240">
        <v>79.7</v>
      </c>
      <c r="F240">
        <v>83.8</v>
      </c>
      <c r="G240">
        <v>80.099999999999994</v>
      </c>
    </row>
    <row r="241" spans="1:7" x14ac:dyDescent="0.75">
      <c r="A241" s="1">
        <v>21</v>
      </c>
      <c r="B241">
        <v>50</v>
      </c>
      <c r="C241">
        <v>0.2</v>
      </c>
      <c r="D241">
        <v>78.3</v>
      </c>
      <c r="E241">
        <v>80.3</v>
      </c>
      <c r="F241">
        <v>82.8</v>
      </c>
      <c r="G241">
        <v>78.2</v>
      </c>
    </row>
    <row r="242" spans="1:7" x14ac:dyDescent="0.75">
      <c r="A242" s="1">
        <v>22</v>
      </c>
      <c r="B242">
        <v>50</v>
      </c>
      <c r="C242">
        <v>0.45</v>
      </c>
      <c r="D242">
        <v>80.099999999999994</v>
      </c>
      <c r="E242">
        <v>81.5</v>
      </c>
      <c r="F242">
        <v>81.5</v>
      </c>
      <c r="G242">
        <v>79.099999999999994</v>
      </c>
    </row>
    <row r="243" spans="1:7" x14ac:dyDescent="0.75">
      <c r="A243" s="1">
        <v>23</v>
      </c>
      <c r="B243">
        <v>50</v>
      </c>
      <c r="C243">
        <v>0.65</v>
      </c>
      <c r="D243">
        <v>79.8</v>
      </c>
      <c r="E243">
        <v>77.8</v>
      </c>
      <c r="F243">
        <v>81.900000000000006</v>
      </c>
      <c r="G243">
        <v>77.03</v>
      </c>
    </row>
    <row r="244" spans="1:7" x14ac:dyDescent="0.75">
      <c r="A244" s="1">
        <v>24</v>
      </c>
      <c r="B244">
        <v>50</v>
      </c>
      <c r="C244">
        <v>0.85</v>
      </c>
      <c r="D244">
        <v>78</v>
      </c>
      <c r="E244">
        <v>81.3</v>
      </c>
      <c r="F244">
        <v>79.2</v>
      </c>
      <c r="G244">
        <v>75.5</v>
      </c>
    </row>
    <row r="245" spans="1:7" x14ac:dyDescent="0.75">
      <c r="A245" s="1">
        <v>25</v>
      </c>
      <c r="B245">
        <v>100</v>
      </c>
      <c r="C245">
        <v>0</v>
      </c>
      <c r="D245">
        <v>88.8</v>
      </c>
      <c r="E245">
        <v>88.3</v>
      </c>
      <c r="F245">
        <v>91.6</v>
      </c>
      <c r="G245">
        <v>85.8</v>
      </c>
    </row>
    <row r="246" spans="1:7" x14ac:dyDescent="0.75">
      <c r="A246" s="1">
        <v>26</v>
      </c>
      <c r="B246">
        <v>100</v>
      </c>
      <c r="C246">
        <v>0.2</v>
      </c>
      <c r="D246">
        <v>88.3</v>
      </c>
      <c r="E246">
        <v>90.2</v>
      </c>
      <c r="F246">
        <v>89</v>
      </c>
      <c r="G246">
        <v>86.8</v>
      </c>
    </row>
    <row r="247" spans="1:7" x14ac:dyDescent="0.75">
      <c r="A247" s="1">
        <v>27</v>
      </c>
      <c r="B247">
        <v>100</v>
      </c>
      <c r="C247">
        <v>0.45</v>
      </c>
      <c r="D247">
        <v>89.3</v>
      </c>
      <c r="E247">
        <v>89.8</v>
      </c>
      <c r="F247">
        <v>89.5</v>
      </c>
      <c r="G247">
        <v>86.5</v>
      </c>
    </row>
    <row r="248" spans="1:7" x14ac:dyDescent="0.75">
      <c r="A248" s="1">
        <v>28</v>
      </c>
      <c r="B248">
        <v>100</v>
      </c>
      <c r="C248">
        <v>0.65</v>
      </c>
      <c r="D248">
        <v>90.3</v>
      </c>
      <c r="E248">
        <v>88.1</v>
      </c>
      <c r="F248">
        <v>89</v>
      </c>
      <c r="G248">
        <v>85.8</v>
      </c>
    </row>
    <row r="249" spans="1:7" x14ac:dyDescent="0.75">
      <c r="A249" s="1">
        <v>29</v>
      </c>
      <c r="B249">
        <v>100</v>
      </c>
      <c r="C249">
        <v>0.85</v>
      </c>
      <c r="D249">
        <v>88.9</v>
      </c>
      <c r="E249">
        <v>88.2</v>
      </c>
      <c r="F249">
        <v>88.5</v>
      </c>
      <c r="G249">
        <v>87.4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7C8-2F59-4BF7-A977-5D04C51FF9AA}">
  <dimension ref="A1:M249"/>
  <sheetViews>
    <sheetView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I4">
        <f>_xlfn.STDEV.P(D4:G4)</f>
        <v>0</v>
      </c>
      <c r="J4">
        <v>2</v>
      </c>
      <c r="K4">
        <f>_xlfn.STDEV.P(D4:G8)</f>
        <v>14.530389628292834</v>
      </c>
      <c r="L4">
        <f>_xlfn.STDEV.P(D4:G4,D9:G9,D14:G14,D19:G19,D24:G24,D29:G29)</f>
        <v>26.242709619239431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0</v>
      </c>
      <c r="E5">
        <v>0</v>
      </c>
      <c r="F5">
        <v>0</v>
      </c>
      <c r="G5">
        <v>0</v>
      </c>
      <c r="I5">
        <f t="shared" ref="I5:I33" si="0">_xlfn.STDEV.P(D5:G5)</f>
        <v>0</v>
      </c>
      <c r="J5">
        <v>5</v>
      </c>
      <c r="K5">
        <f>_xlfn.STDEV.P(D9:G13)</f>
        <v>28.659296240487134</v>
      </c>
      <c r="L5">
        <f>_xlfn.STDEV.P(D5:G5,D10:G10,D15:G15,D20:G20,D25:G25,D30:G30)</f>
        <v>25.593706081226745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v>10</v>
      </c>
      <c r="K6">
        <f>_xlfn.STDEV.P(D14:G18)</f>
        <v>25.024588228380516</v>
      </c>
      <c r="L6">
        <f t="shared" ref="L6:L8" si="1">_xlfn.STDEV.P(D6:G6,D11:G11,D16:G16,D21:G21,D26:G26,D31:G31)</f>
        <v>26.515813203188568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66.67</v>
      </c>
      <c r="E7">
        <v>0</v>
      </c>
      <c r="F7">
        <v>0</v>
      </c>
      <c r="G7">
        <v>0</v>
      </c>
      <c r="I7">
        <f t="shared" si="0"/>
        <v>28.868956835154261</v>
      </c>
      <c r="J7">
        <v>20</v>
      </c>
      <c r="K7">
        <f>_xlfn.STDEV.P(D19:G23)</f>
        <v>5.219435290335535</v>
      </c>
      <c r="L7">
        <f t="shared" si="1"/>
        <v>25.493018815615642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0</v>
      </c>
      <c r="E8">
        <v>0</v>
      </c>
      <c r="F8">
        <v>0</v>
      </c>
      <c r="G8">
        <v>0</v>
      </c>
      <c r="I8">
        <f t="shared" si="0"/>
        <v>0</v>
      </c>
      <c r="J8">
        <v>50</v>
      </c>
      <c r="K8">
        <f>_xlfn.STDEV.P(D25:G28)</f>
        <v>3.036799752103355</v>
      </c>
      <c r="L8">
        <f t="shared" si="1"/>
        <v>25.647058551155308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60.98</v>
      </c>
      <c r="E9">
        <v>0</v>
      </c>
      <c r="F9">
        <v>0</v>
      </c>
      <c r="G9">
        <v>0</v>
      </c>
      <c r="I9">
        <f t="shared" si="0"/>
        <v>26.405114561387535</v>
      </c>
      <c r="J9">
        <v>100</v>
      </c>
      <c r="K9">
        <f>_xlfn.STDEV.P(D29:G33)</f>
        <v>3.9189118387634081</v>
      </c>
    </row>
    <row r="10" spans="1:13" x14ac:dyDescent="0.75">
      <c r="A10" s="1">
        <v>6</v>
      </c>
      <c r="B10">
        <v>5</v>
      </c>
      <c r="C10">
        <v>0.2</v>
      </c>
      <c r="D10">
        <v>47.37</v>
      </c>
      <c r="E10">
        <v>0</v>
      </c>
      <c r="F10">
        <v>70</v>
      </c>
      <c r="G10">
        <v>0</v>
      </c>
      <c r="I10">
        <f t="shared" si="0"/>
        <v>30.413761996010951</v>
      </c>
    </row>
    <row r="11" spans="1:13" x14ac:dyDescent="0.75">
      <c r="A11" s="1">
        <v>7</v>
      </c>
      <c r="B11">
        <v>5</v>
      </c>
      <c r="C11">
        <v>0.45</v>
      </c>
      <c r="D11">
        <v>44.44</v>
      </c>
      <c r="E11">
        <v>0</v>
      </c>
      <c r="F11">
        <v>50</v>
      </c>
      <c r="G11">
        <v>0</v>
      </c>
      <c r="I11">
        <f t="shared" si="0"/>
        <v>23.691692636871686</v>
      </c>
    </row>
    <row r="12" spans="1:13" x14ac:dyDescent="0.75">
      <c r="A12" s="1">
        <v>8</v>
      </c>
      <c r="B12">
        <v>5</v>
      </c>
      <c r="C12">
        <v>0.65</v>
      </c>
      <c r="D12">
        <v>60</v>
      </c>
      <c r="E12">
        <v>0</v>
      </c>
      <c r="F12">
        <v>66.67</v>
      </c>
      <c r="G12">
        <v>0</v>
      </c>
      <c r="I12">
        <f t="shared" si="0"/>
        <v>31.755183336740476</v>
      </c>
    </row>
    <row r="13" spans="1:13" x14ac:dyDescent="0.75">
      <c r="A13" s="1">
        <v>9</v>
      </c>
      <c r="B13">
        <v>5</v>
      </c>
      <c r="C13">
        <v>0.85</v>
      </c>
      <c r="D13">
        <v>60</v>
      </c>
      <c r="E13">
        <v>0</v>
      </c>
      <c r="F13">
        <v>0</v>
      </c>
      <c r="G13">
        <v>0</v>
      </c>
      <c r="I13">
        <f t="shared" si="0"/>
        <v>25.98076211353316</v>
      </c>
    </row>
    <row r="14" spans="1:13" x14ac:dyDescent="0.75">
      <c r="A14" s="1">
        <v>10</v>
      </c>
      <c r="B14">
        <v>10</v>
      </c>
      <c r="C14">
        <v>0</v>
      </c>
      <c r="D14">
        <v>52.68</v>
      </c>
      <c r="E14">
        <v>0</v>
      </c>
      <c r="F14">
        <v>48.46</v>
      </c>
      <c r="G14">
        <v>53.01</v>
      </c>
      <c r="I14">
        <f t="shared" si="0"/>
        <v>22.321841741890378</v>
      </c>
    </row>
    <row r="15" spans="1:13" x14ac:dyDescent="0.75">
      <c r="A15" s="1">
        <v>11</v>
      </c>
      <c r="B15">
        <v>10</v>
      </c>
      <c r="C15">
        <v>0.2</v>
      </c>
      <c r="D15">
        <v>53.69</v>
      </c>
      <c r="E15">
        <v>0</v>
      </c>
      <c r="F15">
        <v>48.52</v>
      </c>
      <c r="G15">
        <v>55.46</v>
      </c>
      <c r="I15">
        <f t="shared" si="0"/>
        <v>22.900113946223055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54.15</v>
      </c>
      <c r="E16">
        <v>100</v>
      </c>
      <c r="F16">
        <v>46.37</v>
      </c>
      <c r="G16">
        <v>51.02</v>
      </c>
      <c r="I16">
        <f t="shared" si="0"/>
        <v>21.606404721748579</v>
      </c>
      <c r="J16">
        <v>2</v>
      </c>
      <c r="K16">
        <f>AVERAGE(D4:G8)</f>
        <v>3.3334999999999999</v>
      </c>
      <c r="L16">
        <f>AVERAGE(D4:G4,D9:G9,D14:G14,D19:G19,D24:G24,D29:G29)</f>
        <v>36.707916666666677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47.64</v>
      </c>
      <c r="E17">
        <v>100</v>
      </c>
      <c r="F17">
        <v>50.35</v>
      </c>
      <c r="G17">
        <v>50.17</v>
      </c>
      <c r="I17">
        <f t="shared" si="0"/>
        <v>21.942393898569982</v>
      </c>
      <c r="J17">
        <v>5</v>
      </c>
      <c r="K17">
        <f>AVERAGE(D9:G13)</f>
        <v>22.972999999999999</v>
      </c>
      <c r="L17">
        <f t="shared" ref="L17:L20" si="2">AVERAGE(D5:G5,D10:G10,D15:G15,D20:G20,D25:G25,D30:G30)</f>
        <v>39.180833333333332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51.03</v>
      </c>
      <c r="E18">
        <v>0</v>
      </c>
      <c r="F18">
        <v>47.68</v>
      </c>
      <c r="G18">
        <v>47.81</v>
      </c>
      <c r="I18">
        <f t="shared" si="0"/>
        <v>21.190869496082506</v>
      </c>
      <c r="J18">
        <v>10</v>
      </c>
      <c r="K18">
        <f>AVERAGE(D14:G18)</f>
        <v>47.901999999999987</v>
      </c>
      <c r="L18">
        <f t="shared" si="2"/>
        <v>42.324583333333329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54.48</v>
      </c>
      <c r="E19">
        <v>63.04</v>
      </c>
      <c r="F19">
        <v>48.54</v>
      </c>
      <c r="G19">
        <v>55.92</v>
      </c>
      <c r="I19">
        <f t="shared" si="0"/>
        <v>5.1601816828479983</v>
      </c>
      <c r="J19">
        <v>20</v>
      </c>
      <c r="K19">
        <f>AVERAGE(D19:G23)</f>
        <v>55.165500000000009</v>
      </c>
      <c r="L19">
        <f t="shared" si="2"/>
        <v>45.75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54.76</v>
      </c>
      <c r="E20">
        <v>63.16</v>
      </c>
      <c r="F20">
        <v>49.24</v>
      </c>
      <c r="G20">
        <v>54.61</v>
      </c>
      <c r="I20">
        <f t="shared" si="0"/>
        <v>4.9797006687149361</v>
      </c>
      <c r="J20">
        <v>50</v>
      </c>
      <c r="K20">
        <f>AVERAGE(D24:G28)</f>
        <v>55.908499999999989</v>
      </c>
      <c r="L20">
        <f t="shared" si="2"/>
        <v>35.947083333333332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52.89</v>
      </c>
      <c r="E21">
        <v>68.489999999999995</v>
      </c>
      <c r="F21">
        <v>50.86</v>
      </c>
      <c r="G21">
        <v>54.44</v>
      </c>
      <c r="I21">
        <f t="shared" si="0"/>
        <v>6.9413579363118378</v>
      </c>
      <c r="J21">
        <v>100</v>
      </c>
      <c r="K21">
        <f>AVERAGE(D29:G33)</f>
        <v>54.609999999999992</v>
      </c>
    </row>
    <row r="22" spans="1:13" x14ac:dyDescent="0.75">
      <c r="A22" s="1">
        <v>18</v>
      </c>
      <c r="B22">
        <v>20</v>
      </c>
      <c r="C22">
        <v>0.65</v>
      </c>
      <c r="D22">
        <v>51.97</v>
      </c>
      <c r="E22">
        <v>59.09</v>
      </c>
      <c r="F22">
        <v>51.46</v>
      </c>
      <c r="G22">
        <v>52.31</v>
      </c>
      <c r="I22">
        <f t="shared" si="0"/>
        <v>3.1222778143528496</v>
      </c>
    </row>
    <row r="23" spans="1:13" x14ac:dyDescent="0.75">
      <c r="A23" s="1">
        <v>19</v>
      </c>
      <c r="B23">
        <v>20</v>
      </c>
      <c r="C23">
        <v>0.85</v>
      </c>
      <c r="D23">
        <v>50.76</v>
      </c>
      <c r="E23">
        <v>62.37</v>
      </c>
      <c r="F23">
        <v>51.2</v>
      </c>
      <c r="G23">
        <v>53.72</v>
      </c>
      <c r="I23">
        <f t="shared" si="0"/>
        <v>4.6749939839533479</v>
      </c>
    </row>
    <row r="24" spans="1:13" x14ac:dyDescent="0.75">
      <c r="A24" s="1">
        <v>20</v>
      </c>
      <c r="B24">
        <v>50</v>
      </c>
      <c r="C24">
        <v>0</v>
      </c>
      <c r="D24">
        <v>58.3</v>
      </c>
      <c r="E24">
        <v>58.42</v>
      </c>
      <c r="F24">
        <v>49.2</v>
      </c>
      <c r="G24">
        <v>57.82</v>
      </c>
      <c r="I24">
        <f t="shared" si="0"/>
        <v>3.8949293960224733</v>
      </c>
    </row>
    <row r="25" spans="1:13" x14ac:dyDescent="0.75">
      <c r="A25" s="1">
        <v>21</v>
      </c>
      <c r="B25">
        <v>50</v>
      </c>
      <c r="C25">
        <v>0.2</v>
      </c>
      <c r="D25">
        <v>57.9</v>
      </c>
      <c r="E25">
        <v>57.39</v>
      </c>
      <c r="F25">
        <v>50.05</v>
      </c>
      <c r="G25">
        <v>58.42</v>
      </c>
      <c r="I25">
        <f t="shared" si="0"/>
        <v>3.4200365495123015</v>
      </c>
    </row>
    <row r="26" spans="1:13" x14ac:dyDescent="0.75">
      <c r="A26" s="1">
        <v>22</v>
      </c>
      <c r="B26">
        <v>50</v>
      </c>
      <c r="C26">
        <v>0.45</v>
      </c>
      <c r="D26">
        <v>59.58</v>
      </c>
      <c r="E26">
        <v>57.79</v>
      </c>
      <c r="F26">
        <v>50.6</v>
      </c>
      <c r="G26">
        <v>58.86</v>
      </c>
      <c r="I26">
        <f t="shared" si="0"/>
        <v>3.5832204439581989</v>
      </c>
    </row>
    <row r="27" spans="1:13" x14ac:dyDescent="0.75">
      <c r="A27" s="1">
        <v>23</v>
      </c>
      <c r="B27">
        <v>50</v>
      </c>
      <c r="C27">
        <v>0.65</v>
      </c>
      <c r="D27">
        <v>58.3</v>
      </c>
      <c r="E27">
        <v>57.25</v>
      </c>
      <c r="F27">
        <v>51.15</v>
      </c>
      <c r="G27">
        <v>55.16</v>
      </c>
      <c r="I27">
        <f t="shared" si="0"/>
        <v>2.7356763331944074</v>
      </c>
    </row>
    <row r="28" spans="1:13" x14ac:dyDescent="0.75">
      <c r="A28" s="1">
        <v>24</v>
      </c>
      <c r="B28">
        <v>50</v>
      </c>
      <c r="C28">
        <v>0.85</v>
      </c>
      <c r="D28">
        <v>57.66</v>
      </c>
      <c r="E28">
        <v>55.06</v>
      </c>
      <c r="F28">
        <v>52.5</v>
      </c>
      <c r="G28">
        <v>56.76</v>
      </c>
      <c r="I28">
        <f t="shared" si="0"/>
        <v>1.965114500480823</v>
      </c>
    </row>
    <row r="29" spans="1:13" x14ac:dyDescent="0.75">
      <c r="A29" s="1">
        <v>25</v>
      </c>
      <c r="B29">
        <v>100</v>
      </c>
      <c r="C29">
        <v>0</v>
      </c>
      <c r="D29">
        <v>59.6</v>
      </c>
      <c r="E29">
        <v>51.64</v>
      </c>
      <c r="F29">
        <v>48.7</v>
      </c>
      <c r="G29">
        <v>60.2</v>
      </c>
      <c r="I29">
        <f t="shared" si="0"/>
        <v>4.9793247534178766</v>
      </c>
    </row>
    <row r="30" spans="1:13" x14ac:dyDescent="0.75">
      <c r="A30" s="1">
        <v>26</v>
      </c>
      <c r="B30">
        <v>100</v>
      </c>
      <c r="C30">
        <v>0.2</v>
      </c>
      <c r="D30">
        <v>57.9</v>
      </c>
      <c r="E30">
        <v>50.27</v>
      </c>
      <c r="F30">
        <v>51.2</v>
      </c>
      <c r="G30">
        <v>60.4</v>
      </c>
      <c r="I30">
        <f t="shared" si="0"/>
        <v>4.3118927108637548</v>
      </c>
    </row>
    <row r="31" spans="1:13" x14ac:dyDescent="0.75">
      <c r="A31" s="1">
        <v>27</v>
      </c>
      <c r="B31">
        <v>100</v>
      </c>
      <c r="C31">
        <v>0.45</v>
      </c>
      <c r="D31">
        <v>58</v>
      </c>
      <c r="E31">
        <v>50</v>
      </c>
      <c r="F31">
        <v>50.6</v>
      </c>
      <c r="G31">
        <v>57.7</v>
      </c>
      <c r="I31">
        <f t="shared" si="0"/>
        <v>3.7824429936219799</v>
      </c>
    </row>
    <row r="32" spans="1:13" x14ac:dyDescent="0.75">
      <c r="A32" s="1">
        <v>28</v>
      </c>
      <c r="B32">
        <v>100</v>
      </c>
      <c r="C32">
        <v>0.65</v>
      </c>
      <c r="D32">
        <v>57.3</v>
      </c>
      <c r="E32">
        <v>53.01</v>
      </c>
      <c r="F32">
        <v>51.7</v>
      </c>
      <c r="G32">
        <v>57.8</v>
      </c>
      <c r="I32">
        <f t="shared" si="0"/>
        <v>2.6443843801535341</v>
      </c>
    </row>
    <row r="33" spans="1:13" x14ac:dyDescent="0.75">
      <c r="A33" s="1">
        <v>29</v>
      </c>
      <c r="B33">
        <v>100</v>
      </c>
      <c r="C33">
        <v>0.85</v>
      </c>
      <c r="D33">
        <v>57.2</v>
      </c>
      <c r="E33">
        <v>48.76</v>
      </c>
      <c r="F33">
        <v>53.66</v>
      </c>
      <c r="G33">
        <v>56.56</v>
      </c>
      <c r="I33">
        <f t="shared" si="0"/>
        <v>3.3301163643332368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57.72</v>
      </c>
      <c r="E40">
        <v>59.58</v>
      </c>
      <c r="F40">
        <v>52.73</v>
      </c>
      <c r="G40">
        <v>56.98</v>
      </c>
      <c r="I40">
        <f>_xlfn.STDEV.P(D40:G40)</f>
        <v>2.5081404964634664</v>
      </c>
      <c r="J40">
        <v>2</v>
      </c>
      <c r="K40">
        <f>_xlfn.STDEV.P(D40:G44)</f>
        <v>3.6811514502937799</v>
      </c>
      <c r="L40">
        <f>_xlfn.STDEV.P(D40:G40,D45:G45,D50:G50,D55:G55,D60:G60,D65:G65)</f>
        <v>5.4311796440910411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58.88</v>
      </c>
      <c r="E41">
        <v>58.22</v>
      </c>
      <c r="F41">
        <v>47.36</v>
      </c>
      <c r="G41">
        <v>58.5</v>
      </c>
      <c r="I41">
        <f t="shared" ref="I41:I69" si="3">_xlfn.STDEV.P(D41:G41)</f>
        <v>4.843862095477121</v>
      </c>
      <c r="J41">
        <v>5</v>
      </c>
      <c r="K41">
        <f>_xlfn.STDEV.P(D45:G49)</f>
        <v>3.5302230807698267</v>
      </c>
      <c r="L41">
        <f>_xlfn.STDEV.P(D41:G41,D46:G46,D51:G51,D56:G56,D61:G61,D66:G66)</f>
        <v>4.9221819348740059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59.79</v>
      </c>
      <c r="E42">
        <v>58.02</v>
      </c>
      <c r="F42">
        <v>52.68</v>
      </c>
      <c r="G42">
        <v>59.42</v>
      </c>
      <c r="I42">
        <f t="shared" si="3"/>
        <v>2.8474231771902119</v>
      </c>
      <c r="J42">
        <v>10</v>
      </c>
      <c r="K42">
        <f>_xlfn.STDEV.P(D50:G54)</f>
        <v>3.1768655936315593</v>
      </c>
      <c r="L42">
        <f t="shared" ref="L42:L44" si="4">_xlfn.STDEV.P(D42:G42,D47:G47,D52:G52,D57:G57,D62:G62,D67:G67)</f>
        <v>4.6033229053405913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60.64</v>
      </c>
      <c r="E43">
        <v>60.4</v>
      </c>
      <c r="F43">
        <v>49.84</v>
      </c>
      <c r="G43">
        <v>58.44</v>
      </c>
      <c r="I43">
        <f t="shared" si="3"/>
        <v>4.4077545303703092</v>
      </c>
      <c r="J43">
        <v>20</v>
      </c>
      <c r="K43">
        <f>_xlfn.STDEV.P(D55:G59)</f>
        <v>5.0000874992343878</v>
      </c>
      <c r="L43">
        <f t="shared" si="4"/>
        <v>4.185088609177428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58.6</v>
      </c>
      <c r="E44">
        <v>59.2</v>
      </c>
      <c r="F44">
        <v>52.51</v>
      </c>
      <c r="G44">
        <v>59.53</v>
      </c>
      <c r="I44">
        <f t="shared" si="3"/>
        <v>2.8772643257094073</v>
      </c>
      <c r="J44">
        <v>50</v>
      </c>
      <c r="K44">
        <f>_xlfn.STDEV.P(D61:G64)</f>
        <v>5.4405882034941788</v>
      </c>
      <c r="L44">
        <f t="shared" si="4"/>
        <v>3.4989915213767917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59.6</v>
      </c>
      <c r="E45">
        <v>54.4</v>
      </c>
      <c r="F45">
        <v>48.4</v>
      </c>
      <c r="G45">
        <v>58.1</v>
      </c>
      <c r="I45">
        <f t="shared" si="3"/>
        <v>4.3193604850718366</v>
      </c>
      <c r="J45">
        <v>100</v>
      </c>
      <c r="K45">
        <f>_xlfn.STDEV.P(D65:G69)</f>
        <v>3.4804597397470354</v>
      </c>
    </row>
    <row r="46" spans="1:13" x14ac:dyDescent="0.75">
      <c r="A46" s="1">
        <v>6</v>
      </c>
      <c r="B46">
        <v>5</v>
      </c>
      <c r="C46">
        <v>0.2</v>
      </c>
      <c r="D46">
        <v>56.9</v>
      </c>
      <c r="E46">
        <v>53.4</v>
      </c>
      <c r="F46">
        <v>51.9</v>
      </c>
      <c r="G46">
        <v>56.6</v>
      </c>
      <c r="I46">
        <f t="shared" si="3"/>
        <v>2.1201415047114196</v>
      </c>
    </row>
    <row r="47" spans="1:13" x14ac:dyDescent="0.75">
      <c r="A47" s="1">
        <v>7</v>
      </c>
      <c r="B47">
        <v>5</v>
      </c>
      <c r="C47">
        <v>0.45</v>
      </c>
      <c r="D47">
        <v>58.7</v>
      </c>
      <c r="E47">
        <v>55.5</v>
      </c>
      <c r="F47">
        <v>49.4</v>
      </c>
      <c r="G47">
        <v>58</v>
      </c>
      <c r="I47">
        <f t="shared" si="3"/>
        <v>3.6626493143624885</v>
      </c>
    </row>
    <row r="48" spans="1:13" x14ac:dyDescent="0.75">
      <c r="A48" s="1">
        <v>8</v>
      </c>
      <c r="B48">
        <v>5</v>
      </c>
      <c r="C48">
        <v>0.65</v>
      </c>
      <c r="D48">
        <v>56.4</v>
      </c>
      <c r="E48">
        <v>52.8</v>
      </c>
      <c r="F48">
        <v>47.5</v>
      </c>
      <c r="G48">
        <v>57.1</v>
      </c>
      <c r="I48">
        <f t="shared" si="3"/>
        <v>3.8029593739612837</v>
      </c>
    </row>
    <row r="49" spans="1:13" x14ac:dyDescent="0.75">
      <c r="A49" s="1">
        <v>9</v>
      </c>
      <c r="B49">
        <v>5</v>
      </c>
      <c r="C49">
        <v>0.85</v>
      </c>
      <c r="D49">
        <v>57.4</v>
      </c>
      <c r="E49">
        <v>53.9</v>
      </c>
      <c r="F49">
        <v>49.9</v>
      </c>
      <c r="G49">
        <v>57</v>
      </c>
      <c r="I49">
        <f t="shared" si="3"/>
        <v>3.0070749907509793</v>
      </c>
    </row>
    <row r="50" spans="1:13" x14ac:dyDescent="0.75">
      <c r="A50" s="1">
        <v>10</v>
      </c>
      <c r="B50">
        <v>10</v>
      </c>
      <c r="C50">
        <v>0</v>
      </c>
      <c r="D50">
        <v>53.7</v>
      </c>
      <c r="E50">
        <v>59.3</v>
      </c>
      <c r="F50">
        <v>48.1</v>
      </c>
      <c r="G50">
        <v>52.1</v>
      </c>
      <c r="I50">
        <f t="shared" si="3"/>
        <v>4.019950248448354</v>
      </c>
    </row>
    <row r="51" spans="1:13" x14ac:dyDescent="0.75">
      <c r="A51" s="1">
        <v>11</v>
      </c>
      <c r="B51">
        <v>10</v>
      </c>
      <c r="C51">
        <v>0.2</v>
      </c>
      <c r="D51">
        <v>53</v>
      </c>
      <c r="E51">
        <v>58.7</v>
      </c>
      <c r="F51">
        <v>52.4</v>
      </c>
      <c r="G51">
        <v>52.9</v>
      </c>
      <c r="I51">
        <f t="shared" si="3"/>
        <v>2.5792440753057879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51.4</v>
      </c>
      <c r="E52">
        <v>58.1</v>
      </c>
      <c r="F52">
        <v>49.1</v>
      </c>
      <c r="G52">
        <v>51.4</v>
      </c>
      <c r="I52">
        <f t="shared" si="3"/>
        <v>3.3667491739064856</v>
      </c>
      <c r="J52">
        <v>2</v>
      </c>
      <c r="K52">
        <f>AVERAGE(D40:G44)</f>
        <v>56.951999999999998</v>
      </c>
      <c r="L52">
        <f>AVERAGE(D40:G40,D45:G45,D50:G50,D55:G55,D60:G60,D65:G65)</f>
        <v>55.962916666666679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53.1</v>
      </c>
      <c r="E53">
        <v>56.3</v>
      </c>
      <c r="F53">
        <v>48.9</v>
      </c>
      <c r="G53">
        <v>52</v>
      </c>
      <c r="I53">
        <f t="shared" si="3"/>
        <v>2.6451606756490231</v>
      </c>
      <c r="J53">
        <v>5</v>
      </c>
      <c r="K53">
        <f>AVERAGE(D45:G49)</f>
        <v>54.644999999999996</v>
      </c>
      <c r="L53">
        <f>AVERAGE(D41:G41,D46:G46,D51:G51,D56:G56,D61:G61,D66:G66)</f>
        <v>56.164999999999992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50.6</v>
      </c>
      <c r="E54">
        <v>55.6</v>
      </c>
      <c r="F54">
        <v>50.3</v>
      </c>
      <c r="G54">
        <v>49.9</v>
      </c>
      <c r="I54">
        <f t="shared" si="3"/>
        <v>2.3227139298673878</v>
      </c>
      <c r="J54">
        <v>10</v>
      </c>
      <c r="K54">
        <f>AVERAGE(D50:G54)</f>
        <v>52.844999999999992</v>
      </c>
      <c r="L54">
        <f t="shared" ref="L54:L56" si="5">AVERAGE(D42:G42,D47:G47,D52:G52,D57:G57,D62:G62,D67:G67)</f>
        <v>55.633749999999992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53.5</v>
      </c>
      <c r="E55">
        <v>65</v>
      </c>
      <c r="F55">
        <v>48.4</v>
      </c>
      <c r="G55">
        <v>52.9</v>
      </c>
      <c r="I55">
        <f t="shared" si="3"/>
        <v>6.1280094647445944</v>
      </c>
      <c r="J55">
        <v>20</v>
      </c>
      <c r="K55">
        <f>AVERAGE(D55:G59)</f>
        <v>54.774999999999999</v>
      </c>
      <c r="L55">
        <f t="shared" si="5"/>
        <v>55.22999999999999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55.3</v>
      </c>
      <c r="E56">
        <v>64.3</v>
      </c>
      <c r="F56">
        <v>49.2</v>
      </c>
      <c r="G56">
        <v>53.5</v>
      </c>
      <c r="I56">
        <f t="shared" si="3"/>
        <v>5.5033512517374339</v>
      </c>
      <c r="J56">
        <v>50</v>
      </c>
      <c r="K56">
        <f>AVERAGE(D60:G64)</f>
        <v>58.184999999999988</v>
      </c>
      <c r="L56">
        <f t="shared" si="5"/>
        <v>55.109999999999985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52.8</v>
      </c>
      <c r="E57">
        <v>63.8</v>
      </c>
      <c r="F57">
        <v>49.4</v>
      </c>
      <c r="G57">
        <v>51.4</v>
      </c>
      <c r="I57">
        <f t="shared" si="3"/>
        <v>5.5881571201962021</v>
      </c>
      <c r="J57">
        <v>100</v>
      </c>
      <c r="K57">
        <f>AVERAGE(D65:G69)</f>
        <v>56.319999999999993</v>
      </c>
    </row>
    <row r="58" spans="1:13" x14ac:dyDescent="0.75">
      <c r="A58" s="1">
        <v>18</v>
      </c>
      <c r="B58">
        <v>20</v>
      </c>
      <c r="C58">
        <v>0.65</v>
      </c>
      <c r="D58">
        <v>53.4</v>
      </c>
      <c r="E58">
        <v>60.5</v>
      </c>
      <c r="F58">
        <v>51</v>
      </c>
      <c r="G58">
        <v>52.8</v>
      </c>
      <c r="I58">
        <f t="shared" si="3"/>
        <v>3.6168874740583239</v>
      </c>
    </row>
    <row r="59" spans="1:13" x14ac:dyDescent="0.75">
      <c r="A59" s="1">
        <v>19</v>
      </c>
      <c r="B59">
        <v>20</v>
      </c>
      <c r="C59">
        <v>0.85</v>
      </c>
      <c r="D59">
        <v>53</v>
      </c>
      <c r="E59">
        <v>60.5</v>
      </c>
      <c r="F59">
        <v>52.8</v>
      </c>
      <c r="G59">
        <v>52</v>
      </c>
      <c r="I59">
        <f t="shared" si="3"/>
        <v>3.4412025514346003</v>
      </c>
    </row>
    <row r="60" spans="1:13" x14ac:dyDescent="0.75">
      <c r="A60" s="1">
        <v>20</v>
      </c>
      <c r="B60">
        <v>50</v>
      </c>
      <c r="C60">
        <v>0</v>
      </c>
      <c r="D60">
        <v>61.5</v>
      </c>
      <c r="E60">
        <v>68</v>
      </c>
      <c r="F60">
        <v>47.4</v>
      </c>
      <c r="G60">
        <v>60.4</v>
      </c>
      <c r="I60">
        <f t="shared" si="3"/>
        <v>7.4724075772136187</v>
      </c>
    </row>
    <row r="61" spans="1:13" x14ac:dyDescent="0.75">
      <c r="A61" s="1">
        <v>21</v>
      </c>
      <c r="B61">
        <v>50</v>
      </c>
      <c r="C61">
        <v>0.2</v>
      </c>
      <c r="D61">
        <v>61.2</v>
      </c>
      <c r="E61">
        <v>69.400000000000006</v>
      </c>
      <c r="F61">
        <v>50.2</v>
      </c>
      <c r="G61">
        <v>60</v>
      </c>
      <c r="I61">
        <f t="shared" si="3"/>
        <v>6.8132224387583351</v>
      </c>
    </row>
    <row r="62" spans="1:13" x14ac:dyDescent="0.75">
      <c r="A62" s="1">
        <v>22</v>
      </c>
      <c r="B62">
        <v>50</v>
      </c>
      <c r="C62">
        <v>0.45</v>
      </c>
      <c r="D62">
        <v>60</v>
      </c>
      <c r="E62">
        <v>65.400000000000006</v>
      </c>
      <c r="F62">
        <v>49.8</v>
      </c>
      <c r="G62">
        <v>59.7</v>
      </c>
      <c r="I62">
        <f t="shared" si="3"/>
        <v>5.6299977797508971</v>
      </c>
    </row>
    <row r="63" spans="1:13" x14ac:dyDescent="0.75">
      <c r="A63" s="1">
        <v>23</v>
      </c>
      <c r="B63">
        <v>50</v>
      </c>
      <c r="C63">
        <v>0.65</v>
      </c>
      <c r="D63">
        <v>57.2</v>
      </c>
      <c r="E63">
        <v>62.3</v>
      </c>
      <c r="F63">
        <v>49.6</v>
      </c>
      <c r="G63">
        <v>57.2</v>
      </c>
      <c r="I63">
        <f t="shared" si="3"/>
        <v>4.5334175850014065</v>
      </c>
    </row>
    <row r="64" spans="1:13" x14ac:dyDescent="0.75">
      <c r="A64" s="1">
        <v>24</v>
      </c>
      <c r="B64">
        <v>50</v>
      </c>
      <c r="C64">
        <v>0.85</v>
      </c>
      <c r="D64">
        <v>57.5</v>
      </c>
      <c r="E64">
        <v>58.3</v>
      </c>
      <c r="F64">
        <v>51</v>
      </c>
      <c r="G64">
        <v>57.6</v>
      </c>
      <c r="I64">
        <f t="shared" si="3"/>
        <v>2.9605742686174921</v>
      </c>
    </row>
    <row r="65" spans="1:13" x14ac:dyDescent="0.75">
      <c r="A65" s="1">
        <v>25</v>
      </c>
      <c r="B65">
        <v>100</v>
      </c>
      <c r="C65">
        <v>0</v>
      </c>
      <c r="D65">
        <v>60.5</v>
      </c>
      <c r="E65">
        <v>58.9</v>
      </c>
      <c r="F65">
        <v>48.5</v>
      </c>
      <c r="G65">
        <v>57.4</v>
      </c>
      <c r="I65">
        <f t="shared" si="3"/>
        <v>4.6488573864983209</v>
      </c>
    </row>
    <row r="66" spans="1:13" x14ac:dyDescent="0.75">
      <c r="A66" s="1">
        <v>26</v>
      </c>
      <c r="B66">
        <v>100</v>
      </c>
      <c r="C66">
        <v>0.2</v>
      </c>
      <c r="D66">
        <v>59.2</v>
      </c>
      <c r="E66">
        <v>57.5</v>
      </c>
      <c r="F66">
        <v>50.8</v>
      </c>
      <c r="G66">
        <v>58.6</v>
      </c>
      <c r="I66">
        <f t="shared" si="3"/>
        <v>3.3610824149371901</v>
      </c>
    </row>
    <row r="67" spans="1:13" x14ac:dyDescent="0.75">
      <c r="A67" s="1">
        <v>27</v>
      </c>
      <c r="B67">
        <v>100</v>
      </c>
      <c r="C67">
        <v>0.45</v>
      </c>
      <c r="D67">
        <v>56.8</v>
      </c>
      <c r="E67">
        <v>58</v>
      </c>
      <c r="F67">
        <v>51.1</v>
      </c>
      <c r="G67">
        <v>55.5</v>
      </c>
      <c r="I67">
        <f t="shared" si="3"/>
        <v>2.6081602711489942</v>
      </c>
    </row>
    <row r="68" spans="1:13" x14ac:dyDescent="0.75">
      <c r="A68" s="1">
        <v>28</v>
      </c>
      <c r="B68">
        <v>100</v>
      </c>
      <c r="C68">
        <v>0.65</v>
      </c>
      <c r="D68">
        <v>59.8</v>
      </c>
      <c r="E68">
        <v>58.8</v>
      </c>
      <c r="F68">
        <v>51.6</v>
      </c>
      <c r="G68">
        <v>57.9</v>
      </c>
      <c r="I68">
        <f t="shared" si="3"/>
        <v>3.2034161453048822</v>
      </c>
    </row>
    <row r="69" spans="1:13" x14ac:dyDescent="0.75">
      <c r="A69" s="1">
        <v>29</v>
      </c>
      <c r="B69">
        <v>100</v>
      </c>
      <c r="C69">
        <v>0.85</v>
      </c>
      <c r="D69">
        <v>56</v>
      </c>
      <c r="E69">
        <v>60.1</v>
      </c>
      <c r="F69">
        <v>51.8</v>
      </c>
      <c r="G69">
        <v>57.6</v>
      </c>
      <c r="I69">
        <f t="shared" si="3"/>
        <v>3.018588246183969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58.05</v>
      </c>
      <c r="E76">
        <v>54.4</v>
      </c>
      <c r="F76">
        <v>53.99</v>
      </c>
      <c r="G76">
        <v>57.22</v>
      </c>
      <c r="I76">
        <f>_xlfn.STDEV.P(D76:G76)</f>
        <v>1.7508640723939697</v>
      </c>
      <c r="J76">
        <v>2</v>
      </c>
      <c r="K76">
        <f>_xlfn.STDEV.P(D76:G80)</f>
        <v>2.7091002196301255</v>
      </c>
      <c r="L76">
        <f>_xlfn.STDEV.P(D76:G76,D81:G81,D86:G86,D91:G91,D96:G96,D101:G101)</f>
        <v>5.5620671492011153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55.36</v>
      </c>
      <c r="E77">
        <v>58.2</v>
      </c>
      <c r="F77">
        <v>49.59</v>
      </c>
      <c r="G77">
        <v>58.41</v>
      </c>
      <c r="I77">
        <f t="shared" ref="I77:I105" si="6">_xlfn.STDEV.P(D77:G77)</f>
        <v>3.5587006055581565</v>
      </c>
      <c r="J77">
        <v>5</v>
      </c>
      <c r="K77">
        <f>_xlfn.STDEV.P(D81:G85)</f>
        <v>3.4400726736509504</v>
      </c>
      <c r="L77">
        <f>_xlfn.STDEV.P(D77:G77,D82:G82,D87:G87,D92:G92,D97:G97,D102:G102)</f>
        <v>4.942184065100502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57.51</v>
      </c>
      <c r="E78">
        <v>57.26</v>
      </c>
      <c r="F78">
        <v>53.52</v>
      </c>
      <c r="G78">
        <v>57.16</v>
      </c>
      <c r="I78">
        <f t="shared" si="6"/>
        <v>1.6460615875476809</v>
      </c>
      <c r="J78">
        <v>10</v>
      </c>
      <c r="K78">
        <f>_xlfn.STDEV.P(D86:G90)</f>
        <v>2.1022071734251115</v>
      </c>
      <c r="L78">
        <f t="shared" ref="L78:L80" si="7">_xlfn.STDEV.P(D78:G78,D83:G83,D88:G88,D93:G93,D98:G98,D103:G103)</f>
        <v>4.2176765712560531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58.51</v>
      </c>
      <c r="E79">
        <v>59.8</v>
      </c>
      <c r="F79">
        <v>53.73</v>
      </c>
      <c r="G79">
        <v>58.55</v>
      </c>
      <c r="I79">
        <f t="shared" si="6"/>
        <v>2.3204781296103616</v>
      </c>
      <c r="J79">
        <v>20</v>
      </c>
      <c r="K79">
        <f>_xlfn.STDEV.P(D91:G95)</f>
        <v>4.8117434470262443</v>
      </c>
      <c r="L79">
        <f t="shared" si="7"/>
        <v>3.448272489192556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57.65</v>
      </c>
      <c r="E80">
        <v>58.59</v>
      </c>
      <c r="F80">
        <v>50.63</v>
      </c>
      <c r="G80">
        <v>57.35</v>
      </c>
      <c r="I80">
        <f t="shared" si="6"/>
        <v>3.1653554302795124</v>
      </c>
      <c r="J80">
        <v>50</v>
      </c>
      <c r="K80">
        <f>_xlfn.STDEV.P(D97:G100)</f>
        <v>4.7689056331091288</v>
      </c>
      <c r="L80">
        <f t="shared" si="7"/>
        <v>3.4851031189908852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57.1</v>
      </c>
      <c r="E81">
        <v>56.3</v>
      </c>
      <c r="F81">
        <v>47.1</v>
      </c>
      <c r="G81">
        <v>57.2</v>
      </c>
      <c r="I81">
        <f t="shared" si="6"/>
        <v>4.2434508362887859</v>
      </c>
      <c r="J81">
        <v>100</v>
      </c>
      <c r="K81">
        <f>_xlfn.STDEV.P(D101:G105)</f>
        <v>4.6476230483979659</v>
      </c>
    </row>
    <row r="82" spans="1:13" x14ac:dyDescent="0.75">
      <c r="A82" s="1">
        <v>6</v>
      </c>
      <c r="B82">
        <v>5</v>
      </c>
      <c r="C82">
        <v>0.2</v>
      </c>
      <c r="D82">
        <v>57.2</v>
      </c>
      <c r="E82">
        <v>55.2</v>
      </c>
      <c r="F82">
        <v>51.6</v>
      </c>
      <c r="G82">
        <v>56</v>
      </c>
      <c r="I82">
        <f t="shared" si="6"/>
        <v>2.0880613017821101</v>
      </c>
    </row>
    <row r="83" spans="1:13" x14ac:dyDescent="0.75">
      <c r="A83" s="1">
        <v>7</v>
      </c>
      <c r="B83">
        <v>5</v>
      </c>
      <c r="C83">
        <v>0.45</v>
      </c>
      <c r="D83">
        <v>58.5</v>
      </c>
      <c r="E83">
        <v>55.6</v>
      </c>
      <c r="F83">
        <v>49.5</v>
      </c>
      <c r="G83">
        <v>58.8</v>
      </c>
      <c r="I83">
        <f t="shared" si="6"/>
        <v>3.736977388210958</v>
      </c>
    </row>
    <row r="84" spans="1:13" x14ac:dyDescent="0.75">
      <c r="A84" s="1">
        <v>8</v>
      </c>
      <c r="B84">
        <v>5</v>
      </c>
      <c r="C84">
        <v>0.65</v>
      </c>
      <c r="D84">
        <v>55.3</v>
      </c>
      <c r="E84">
        <v>53.8</v>
      </c>
      <c r="F84">
        <v>47.8</v>
      </c>
      <c r="G84">
        <v>56.3</v>
      </c>
      <c r="I84">
        <f t="shared" si="6"/>
        <v>3.2977264895682299</v>
      </c>
    </row>
    <row r="85" spans="1:13" x14ac:dyDescent="0.75">
      <c r="A85" s="1">
        <v>9</v>
      </c>
      <c r="B85">
        <v>5</v>
      </c>
      <c r="C85">
        <v>0.85</v>
      </c>
      <c r="D85">
        <v>56.5</v>
      </c>
      <c r="E85">
        <v>54.7</v>
      </c>
      <c r="F85">
        <v>49</v>
      </c>
      <c r="G85">
        <v>55.9</v>
      </c>
      <c r="I85">
        <f t="shared" si="6"/>
        <v>2.9726881773909621</v>
      </c>
    </row>
    <row r="86" spans="1:13" x14ac:dyDescent="0.75">
      <c r="A86" s="1">
        <v>10</v>
      </c>
      <c r="B86">
        <v>10</v>
      </c>
      <c r="C86">
        <v>0</v>
      </c>
      <c r="D86">
        <v>54.5</v>
      </c>
      <c r="E86">
        <v>55.3</v>
      </c>
      <c r="F86">
        <v>49.1</v>
      </c>
      <c r="G86">
        <v>52.7</v>
      </c>
      <c r="I86">
        <f t="shared" si="6"/>
        <v>2.3874672772626631</v>
      </c>
    </row>
    <row r="87" spans="1:13" x14ac:dyDescent="0.75">
      <c r="A87" s="1">
        <v>11</v>
      </c>
      <c r="B87">
        <v>10</v>
      </c>
      <c r="C87">
        <v>0.2</v>
      </c>
      <c r="D87">
        <v>54.3</v>
      </c>
      <c r="E87">
        <v>55.9</v>
      </c>
      <c r="F87">
        <v>51</v>
      </c>
      <c r="G87">
        <v>53.4</v>
      </c>
      <c r="I87">
        <f t="shared" si="6"/>
        <v>1.7727097901235831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51.8</v>
      </c>
      <c r="E88">
        <v>55.4</v>
      </c>
      <c r="F88">
        <v>50.7</v>
      </c>
      <c r="G88">
        <v>51.9</v>
      </c>
      <c r="I88">
        <f t="shared" si="6"/>
        <v>1.7670597047072283</v>
      </c>
      <c r="J88">
        <v>2</v>
      </c>
      <c r="K88">
        <f>AVERAGE(D76:G80)</f>
        <v>56.273999999999987</v>
      </c>
      <c r="L88">
        <f>AVERAGE(D76:G76,D81:G81,D86:G86,D91:G91,D96:G96,D101:G101)</f>
        <v>55.885833333333331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52.9</v>
      </c>
      <c r="E89">
        <v>54.4</v>
      </c>
      <c r="F89">
        <v>49.5</v>
      </c>
      <c r="G89">
        <v>52.7</v>
      </c>
      <c r="I89">
        <f t="shared" si="6"/>
        <v>1.7851820635442197</v>
      </c>
      <c r="J89">
        <v>5</v>
      </c>
      <c r="K89">
        <f>AVERAGE(D81:G85)</f>
        <v>54.469999999999992</v>
      </c>
      <c r="L89">
        <f>AVERAGE(D77:G77,D82:G82,D87:G87,D92:G92,D97:G97,D102:G102)</f>
        <v>56.565000000000005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51.6</v>
      </c>
      <c r="E90">
        <v>55.9</v>
      </c>
      <c r="F90">
        <v>49.7</v>
      </c>
      <c r="G90">
        <v>51</v>
      </c>
      <c r="I90">
        <f t="shared" si="6"/>
        <v>2.326478024826367</v>
      </c>
      <c r="J90">
        <v>10</v>
      </c>
      <c r="K90">
        <f>AVERAGE(D86:G90)</f>
        <v>52.685000000000002</v>
      </c>
      <c r="L90">
        <f t="shared" ref="L90:L92" si="8">AVERAGE(D78:G78,D83:G83,D88:G88,D93:G93,D98:G98,D103:G103)</f>
        <v>55.922916666666673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54.8</v>
      </c>
      <c r="E91">
        <v>65.8</v>
      </c>
      <c r="F91">
        <v>48.7</v>
      </c>
      <c r="G91">
        <v>52.5</v>
      </c>
      <c r="I91">
        <f t="shared" si="6"/>
        <v>6.3602279833351432</v>
      </c>
      <c r="J91">
        <v>20</v>
      </c>
      <c r="K91">
        <f>AVERAGE(D91:G95)</f>
        <v>54.575000000000003</v>
      </c>
      <c r="L91">
        <f t="shared" si="8"/>
        <v>55.007916666666681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57</v>
      </c>
      <c r="E92">
        <v>65.7</v>
      </c>
      <c r="F92">
        <v>49.9</v>
      </c>
      <c r="G92">
        <v>53</v>
      </c>
      <c r="I92">
        <f t="shared" si="6"/>
        <v>5.9300084316972068</v>
      </c>
      <c r="J92">
        <v>50</v>
      </c>
      <c r="K92">
        <f>AVERAGE(D96:G100)</f>
        <v>58.065000000000012</v>
      </c>
      <c r="L92">
        <f t="shared" si="8"/>
        <v>54.642500000000013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53.2</v>
      </c>
      <c r="E93">
        <v>61.7</v>
      </c>
      <c r="F93">
        <v>50.5</v>
      </c>
      <c r="G93">
        <v>51.6</v>
      </c>
      <c r="I93">
        <f t="shared" si="6"/>
        <v>4.4070965498840629</v>
      </c>
      <c r="J93">
        <v>100</v>
      </c>
      <c r="K93">
        <f>AVERAGE(D101:G105)</f>
        <v>57.56</v>
      </c>
    </row>
    <row r="94" spans="1:13" x14ac:dyDescent="0.75">
      <c r="A94" s="1">
        <v>18</v>
      </c>
      <c r="B94">
        <v>20</v>
      </c>
      <c r="C94">
        <v>0.65</v>
      </c>
      <c r="D94">
        <v>54.2</v>
      </c>
      <c r="E94">
        <v>57.9</v>
      </c>
      <c r="F94">
        <v>51.5</v>
      </c>
      <c r="G94">
        <v>52.9</v>
      </c>
      <c r="I94">
        <f t="shared" si="6"/>
        <v>2.3794694786863726</v>
      </c>
    </row>
    <row r="95" spans="1:13" x14ac:dyDescent="0.75">
      <c r="A95" s="1">
        <v>19</v>
      </c>
      <c r="B95">
        <v>20</v>
      </c>
      <c r="C95">
        <v>0.85</v>
      </c>
      <c r="D95">
        <v>52</v>
      </c>
      <c r="E95">
        <v>57</v>
      </c>
      <c r="F95">
        <v>49.9</v>
      </c>
      <c r="G95">
        <v>51.7</v>
      </c>
      <c r="I95">
        <f t="shared" si="6"/>
        <v>2.6367593746870419</v>
      </c>
    </row>
    <row r="96" spans="1:13" x14ac:dyDescent="0.75">
      <c r="A96" s="1">
        <v>20</v>
      </c>
      <c r="B96">
        <v>50</v>
      </c>
      <c r="C96">
        <v>0</v>
      </c>
      <c r="D96">
        <v>59.4</v>
      </c>
      <c r="E96">
        <v>69.400000000000006</v>
      </c>
      <c r="F96">
        <v>47.9</v>
      </c>
      <c r="G96">
        <v>58.9</v>
      </c>
      <c r="I96">
        <f t="shared" si="6"/>
        <v>7.6075620273514399</v>
      </c>
    </row>
    <row r="97" spans="1:13" x14ac:dyDescent="0.75">
      <c r="A97" s="1">
        <v>21</v>
      </c>
      <c r="B97">
        <v>50</v>
      </c>
      <c r="C97">
        <v>0.2</v>
      </c>
      <c r="D97">
        <v>61.5</v>
      </c>
      <c r="E97">
        <v>67.599999999999994</v>
      </c>
      <c r="F97">
        <v>50.6</v>
      </c>
      <c r="G97">
        <v>59.9</v>
      </c>
      <c r="I97">
        <f t="shared" si="6"/>
        <v>6.0897454790820307</v>
      </c>
    </row>
    <row r="98" spans="1:13" x14ac:dyDescent="0.75">
      <c r="A98" s="1">
        <v>22</v>
      </c>
      <c r="B98">
        <v>50</v>
      </c>
      <c r="C98">
        <v>0.45</v>
      </c>
      <c r="D98">
        <v>61.4</v>
      </c>
      <c r="E98">
        <v>64.099999999999994</v>
      </c>
      <c r="F98">
        <v>51.5</v>
      </c>
      <c r="G98">
        <v>60.8</v>
      </c>
      <c r="I98">
        <f t="shared" si="6"/>
        <v>4.7552602452442061</v>
      </c>
    </row>
    <row r="99" spans="1:13" x14ac:dyDescent="0.75">
      <c r="A99" s="1">
        <v>23</v>
      </c>
      <c r="B99">
        <v>50</v>
      </c>
      <c r="C99">
        <v>0.65</v>
      </c>
      <c r="D99">
        <v>55.6</v>
      </c>
      <c r="E99">
        <v>59.1</v>
      </c>
      <c r="F99">
        <v>50.3</v>
      </c>
      <c r="G99">
        <v>57.2</v>
      </c>
      <c r="I99">
        <f t="shared" si="6"/>
        <v>3.2745228660065901</v>
      </c>
    </row>
    <row r="100" spans="1:13" x14ac:dyDescent="0.75">
      <c r="A100" s="1">
        <v>24</v>
      </c>
      <c r="B100">
        <v>50</v>
      </c>
      <c r="C100">
        <v>0.85</v>
      </c>
      <c r="D100">
        <v>55.7</v>
      </c>
      <c r="E100">
        <v>58.2</v>
      </c>
      <c r="F100">
        <v>52.7</v>
      </c>
      <c r="G100">
        <v>59.5</v>
      </c>
      <c r="I100">
        <f t="shared" si="6"/>
        <v>2.5965120835459241</v>
      </c>
    </row>
    <row r="101" spans="1:13" x14ac:dyDescent="0.75">
      <c r="A101" s="1">
        <v>25</v>
      </c>
      <c r="B101">
        <v>100</v>
      </c>
      <c r="C101">
        <v>0</v>
      </c>
      <c r="D101">
        <v>60.3</v>
      </c>
      <c r="E101">
        <v>64.5</v>
      </c>
      <c r="F101">
        <v>48</v>
      </c>
      <c r="G101">
        <v>58.1</v>
      </c>
      <c r="I101">
        <f t="shared" si="6"/>
        <v>6.067279044184458</v>
      </c>
    </row>
    <row r="102" spans="1:13" x14ac:dyDescent="0.75">
      <c r="A102" s="1">
        <v>26</v>
      </c>
      <c r="B102">
        <v>100</v>
      </c>
      <c r="C102">
        <v>0.2</v>
      </c>
      <c r="D102">
        <v>62.7</v>
      </c>
      <c r="E102">
        <v>63.5</v>
      </c>
      <c r="F102">
        <v>51</v>
      </c>
      <c r="G102">
        <v>59</v>
      </c>
      <c r="I102">
        <f t="shared" si="6"/>
        <v>4.9479793855674057</v>
      </c>
    </row>
    <row r="103" spans="1:13" x14ac:dyDescent="0.75">
      <c r="A103" s="1">
        <v>27</v>
      </c>
      <c r="B103">
        <v>100</v>
      </c>
      <c r="C103">
        <v>0.45</v>
      </c>
      <c r="D103">
        <v>61.1</v>
      </c>
      <c r="E103">
        <v>59.7</v>
      </c>
      <c r="F103">
        <v>51</v>
      </c>
      <c r="G103">
        <v>57.9</v>
      </c>
      <c r="I103">
        <f t="shared" si="6"/>
        <v>3.8790301622957259</v>
      </c>
    </row>
    <row r="104" spans="1:13" x14ac:dyDescent="0.75">
      <c r="A104" s="1">
        <v>28</v>
      </c>
      <c r="B104">
        <v>100</v>
      </c>
      <c r="C104">
        <v>0.65</v>
      </c>
      <c r="D104">
        <v>58.3</v>
      </c>
      <c r="E104">
        <v>60.6</v>
      </c>
      <c r="F104">
        <v>50.9</v>
      </c>
      <c r="G104">
        <v>58.4</v>
      </c>
      <c r="I104">
        <f t="shared" si="6"/>
        <v>3.6677649870186619</v>
      </c>
    </row>
    <row r="105" spans="1:13" x14ac:dyDescent="0.75">
      <c r="A105" s="1">
        <v>29</v>
      </c>
      <c r="B105">
        <v>100</v>
      </c>
      <c r="C105">
        <v>0.85</v>
      </c>
      <c r="D105">
        <v>57.5</v>
      </c>
      <c r="E105">
        <v>61.4</v>
      </c>
      <c r="F105">
        <v>50.7</v>
      </c>
      <c r="G105">
        <v>56.6</v>
      </c>
      <c r="I105">
        <f t="shared" si="6"/>
        <v>3.8291643997091569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0</v>
      </c>
      <c r="L112">
        <f>_xlfn.STDEV.P(D112:G112,D117:G117,D122:G122,D127:G127,D132:G132,D137:G137)</f>
        <v>28.186583537084729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29.703841750689421</v>
      </c>
      <c r="L113">
        <f>_xlfn.STDEV.P(D113:G113,D118:G118,D123:G123,D128:G128,D133:G133,D138:G138)</f>
        <v>26.890667574535343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22.40817624774493</v>
      </c>
      <c r="L114">
        <f t="shared" ref="L114:L116" si="10">_xlfn.STDEV.P(D114:G114,D119:G119,D124:G124,D129:G129,D134:G134,D139:G139)</f>
        <v>27.531587991367086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19.611846999964069</v>
      </c>
      <c r="L115">
        <f t="shared" si="10"/>
        <v>27.684702978234316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4.3446270247715173</v>
      </c>
      <c r="L116">
        <f t="shared" si="10"/>
        <v>27.149991815018197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52.27</v>
      </c>
      <c r="E117">
        <v>0</v>
      </c>
      <c r="F117">
        <v>0</v>
      </c>
      <c r="G117">
        <v>76.92</v>
      </c>
      <c r="I117">
        <f t="shared" si="9"/>
        <v>33.452672819223288</v>
      </c>
      <c r="J117">
        <v>100</v>
      </c>
      <c r="K117">
        <f>_xlfn.STDEV.P(D137:G141)</f>
        <v>3.3632268359419348</v>
      </c>
    </row>
    <row r="118" spans="1:13" x14ac:dyDescent="0.75">
      <c r="A118" s="1">
        <v>6</v>
      </c>
      <c r="B118">
        <v>5</v>
      </c>
      <c r="C118">
        <v>0.2</v>
      </c>
      <c r="D118">
        <v>64.86</v>
      </c>
      <c r="E118">
        <v>0</v>
      </c>
      <c r="F118">
        <v>0</v>
      </c>
      <c r="G118">
        <v>61.9</v>
      </c>
      <c r="I118">
        <f t="shared" si="9"/>
        <v>31.707275190403859</v>
      </c>
    </row>
    <row r="119" spans="1:13" x14ac:dyDescent="0.75">
      <c r="A119" s="1">
        <v>7</v>
      </c>
      <c r="B119">
        <v>5</v>
      </c>
      <c r="C119">
        <v>0.45</v>
      </c>
      <c r="D119">
        <v>37.840000000000003</v>
      </c>
      <c r="E119">
        <v>0</v>
      </c>
      <c r="F119">
        <v>0</v>
      </c>
      <c r="G119">
        <v>55.56</v>
      </c>
      <c r="I119">
        <f t="shared" si="9"/>
        <v>24.175861928791704</v>
      </c>
    </row>
    <row r="120" spans="1:13" x14ac:dyDescent="0.75">
      <c r="A120" s="1">
        <v>8</v>
      </c>
      <c r="B120">
        <v>5</v>
      </c>
      <c r="C120">
        <v>0.65</v>
      </c>
      <c r="D120">
        <v>42.59</v>
      </c>
      <c r="E120">
        <v>0</v>
      </c>
      <c r="F120">
        <v>0</v>
      </c>
      <c r="G120">
        <v>70</v>
      </c>
      <c r="I120">
        <f t="shared" si="9"/>
        <v>29.76903204254381</v>
      </c>
    </row>
    <row r="121" spans="1:13" x14ac:dyDescent="0.75">
      <c r="A121" s="1">
        <v>9</v>
      </c>
      <c r="B121">
        <v>5</v>
      </c>
      <c r="C121">
        <v>0.85</v>
      </c>
      <c r="D121">
        <v>53.33</v>
      </c>
      <c r="E121">
        <v>0</v>
      </c>
      <c r="F121">
        <v>0</v>
      </c>
      <c r="G121">
        <v>57.14</v>
      </c>
      <c r="I121">
        <f t="shared" si="9"/>
        <v>27.650331259317671</v>
      </c>
    </row>
    <row r="122" spans="1:13" x14ac:dyDescent="0.75">
      <c r="A122" s="1">
        <v>10</v>
      </c>
      <c r="B122">
        <v>10</v>
      </c>
      <c r="C122">
        <v>0</v>
      </c>
      <c r="D122">
        <v>54.7</v>
      </c>
      <c r="E122">
        <v>0</v>
      </c>
      <c r="F122">
        <v>47.51</v>
      </c>
      <c r="G122">
        <v>53.65</v>
      </c>
      <c r="I122">
        <f t="shared" si="9"/>
        <v>22.66344909761089</v>
      </c>
    </row>
    <row r="123" spans="1:13" x14ac:dyDescent="0.75">
      <c r="A123" s="1">
        <v>11</v>
      </c>
      <c r="B123">
        <v>10</v>
      </c>
      <c r="C123">
        <v>0.2</v>
      </c>
      <c r="D123">
        <v>52.17</v>
      </c>
      <c r="E123">
        <v>0</v>
      </c>
      <c r="F123">
        <v>49.88</v>
      </c>
      <c r="G123">
        <v>50</v>
      </c>
      <c r="I123">
        <f t="shared" si="9"/>
        <v>21.965442603098165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51.2</v>
      </c>
      <c r="E124">
        <v>0</v>
      </c>
      <c r="F124">
        <v>54.22</v>
      </c>
      <c r="G124">
        <v>54.46</v>
      </c>
      <c r="I124">
        <f t="shared" si="9"/>
        <v>23.112423066394399</v>
      </c>
      <c r="J124">
        <v>2</v>
      </c>
      <c r="K124">
        <f>AVERAGE(D112:G116)</f>
        <v>0</v>
      </c>
      <c r="L124">
        <f>AVERAGE(D112:G112,D117:G117,D122:G122,D127:G127,D132:G132,D137:G137)</f>
        <v>40.682083333333331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51.38</v>
      </c>
      <c r="E125">
        <v>0</v>
      </c>
      <c r="F125">
        <v>51.63</v>
      </c>
      <c r="G125">
        <v>50.23</v>
      </c>
      <c r="I125">
        <f t="shared" si="9"/>
        <v>22.124589261724161</v>
      </c>
      <c r="J125">
        <v>5</v>
      </c>
      <c r="K125">
        <f>AVERAGE(D117:G121)</f>
        <v>28.620500000000003</v>
      </c>
      <c r="L125">
        <f>AVERAGE(D113:G113,D118:G118,D123:G123,D128:G128,D133:G133,D138:G138)</f>
        <v>40.53125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52.16</v>
      </c>
      <c r="E126">
        <v>0</v>
      </c>
      <c r="F126">
        <v>49.17</v>
      </c>
      <c r="G126">
        <v>51.57</v>
      </c>
      <c r="I126">
        <f t="shared" si="9"/>
        <v>22.097606770869998</v>
      </c>
      <c r="J126">
        <v>10</v>
      </c>
      <c r="K126">
        <f>AVERAGE(D122:G126)</f>
        <v>38.6965</v>
      </c>
      <c r="L126">
        <f t="shared" ref="L126:L128" si="11">AVERAGE(D114:G114,D119:G119,D124:G124,D129:G129,D134:G134,D139:G139)</f>
        <v>39.759583333333339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52.31</v>
      </c>
      <c r="E127">
        <v>100</v>
      </c>
      <c r="F127">
        <v>48.92</v>
      </c>
      <c r="G127">
        <v>55.69</v>
      </c>
      <c r="I127">
        <f t="shared" si="9"/>
        <v>20.790063732466042</v>
      </c>
      <c r="J127">
        <v>20</v>
      </c>
      <c r="K127">
        <f>AVERAGE(D127:G131)</f>
        <v>63.388500000000001</v>
      </c>
      <c r="L127">
        <f t="shared" si="11"/>
        <v>40.052916666666668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55.31</v>
      </c>
      <c r="E128">
        <v>83.33</v>
      </c>
      <c r="F128">
        <v>47.45</v>
      </c>
      <c r="G128">
        <v>55.11</v>
      </c>
      <c r="I128">
        <f t="shared" si="9"/>
        <v>13.668756344305809</v>
      </c>
      <c r="J128">
        <v>50</v>
      </c>
      <c r="K128">
        <f>AVERAGE(D132:G136)</f>
        <v>56.460999999999999</v>
      </c>
      <c r="L128">
        <f t="shared" si="11"/>
        <v>39.641666666666666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53.51</v>
      </c>
      <c r="E129">
        <v>100</v>
      </c>
      <c r="F129">
        <v>49.58</v>
      </c>
      <c r="G129">
        <v>53.77</v>
      </c>
      <c r="I129">
        <f t="shared" si="9"/>
        <v>20.72706262353644</v>
      </c>
      <c r="J129">
        <v>100</v>
      </c>
      <c r="K129">
        <f>AVERAGE(D137:G141)</f>
        <v>53.634500000000003</v>
      </c>
    </row>
    <row r="130" spans="1:11" x14ac:dyDescent="0.75">
      <c r="A130" s="1">
        <v>18</v>
      </c>
      <c r="B130">
        <v>20</v>
      </c>
      <c r="C130">
        <v>0.65</v>
      </c>
      <c r="D130">
        <v>51.92</v>
      </c>
      <c r="E130">
        <v>100</v>
      </c>
      <c r="F130">
        <v>50.2</v>
      </c>
      <c r="G130">
        <v>53.48</v>
      </c>
      <c r="I130">
        <f t="shared" si="9"/>
        <v>20.874606583119121</v>
      </c>
    </row>
    <row r="131" spans="1:11" x14ac:dyDescent="0.75">
      <c r="A131" s="1">
        <v>19</v>
      </c>
      <c r="B131">
        <v>20</v>
      </c>
      <c r="C131">
        <v>0.85</v>
      </c>
      <c r="D131">
        <v>53.47</v>
      </c>
      <c r="E131">
        <v>100</v>
      </c>
      <c r="F131">
        <v>50.21</v>
      </c>
      <c r="G131">
        <v>53.51</v>
      </c>
      <c r="I131">
        <f t="shared" si="9"/>
        <v>20.656300945474239</v>
      </c>
    </row>
    <row r="132" spans="1:11" x14ac:dyDescent="0.75">
      <c r="A132" s="1">
        <v>20</v>
      </c>
      <c r="B132">
        <v>50</v>
      </c>
      <c r="C132">
        <v>0</v>
      </c>
      <c r="D132">
        <v>58.86</v>
      </c>
      <c r="E132">
        <v>60.8</v>
      </c>
      <c r="F132">
        <v>47.24</v>
      </c>
      <c r="G132">
        <v>57.47</v>
      </c>
      <c r="I132">
        <f t="shared" si="9"/>
        <v>5.2460431517477986</v>
      </c>
    </row>
    <row r="133" spans="1:11" x14ac:dyDescent="0.75">
      <c r="A133" s="1">
        <v>21</v>
      </c>
      <c r="B133">
        <v>50</v>
      </c>
      <c r="C133">
        <v>0.2</v>
      </c>
      <c r="D133">
        <v>59.52</v>
      </c>
      <c r="E133">
        <v>61.64</v>
      </c>
      <c r="F133">
        <v>51.55</v>
      </c>
      <c r="G133">
        <v>59.92</v>
      </c>
      <c r="I133">
        <f t="shared" si="9"/>
        <v>3.897103892636173</v>
      </c>
    </row>
    <row r="134" spans="1:11" x14ac:dyDescent="0.75">
      <c r="A134" s="1">
        <v>22</v>
      </c>
      <c r="B134">
        <v>50</v>
      </c>
      <c r="C134">
        <v>0.45</v>
      </c>
      <c r="D134">
        <v>59.06</v>
      </c>
      <c r="E134">
        <v>66.36</v>
      </c>
      <c r="F134">
        <v>50.15</v>
      </c>
      <c r="G134">
        <v>57.33</v>
      </c>
      <c r="I134">
        <f t="shared" si="9"/>
        <v>5.7637249240400088</v>
      </c>
    </row>
    <row r="135" spans="1:11" x14ac:dyDescent="0.75">
      <c r="A135" s="1">
        <v>23</v>
      </c>
      <c r="B135">
        <v>50</v>
      </c>
      <c r="C135">
        <v>0.65</v>
      </c>
      <c r="D135">
        <v>56.1</v>
      </c>
      <c r="E135">
        <v>59.37</v>
      </c>
      <c r="F135">
        <v>50.85</v>
      </c>
      <c r="G135">
        <v>55.27</v>
      </c>
      <c r="I135">
        <f t="shared" si="9"/>
        <v>3.0401593297062561</v>
      </c>
    </row>
    <row r="136" spans="1:11" x14ac:dyDescent="0.75">
      <c r="A136" s="1">
        <v>24</v>
      </c>
      <c r="B136">
        <v>50</v>
      </c>
      <c r="C136">
        <v>0.85</v>
      </c>
      <c r="D136">
        <v>54.35</v>
      </c>
      <c r="E136">
        <v>56.63</v>
      </c>
      <c r="F136">
        <v>50.25</v>
      </c>
      <c r="G136">
        <v>56.5</v>
      </c>
      <c r="I136">
        <f t="shared" si="9"/>
        <v>2.5789375234774501</v>
      </c>
    </row>
    <row r="137" spans="1:11" x14ac:dyDescent="0.75">
      <c r="A137" s="1">
        <v>25</v>
      </c>
      <c r="B137">
        <v>100</v>
      </c>
      <c r="C137">
        <v>0</v>
      </c>
      <c r="D137">
        <v>57</v>
      </c>
      <c r="E137">
        <v>51.03</v>
      </c>
      <c r="F137">
        <v>47.1</v>
      </c>
      <c r="G137">
        <v>54.9</v>
      </c>
      <c r="I137">
        <f t="shared" si="9"/>
        <v>3.7858511262330419</v>
      </c>
    </row>
    <row r="138" spans="1:11" x14ac:dyDescent="0.75">
      <c r="A138" s="1">
        <v>26</v>
      </c>
      <c r="B138">
        <v>100</v>
      </c>
      <c r="C138">
        <v>0.2</v>
      </c>
      <c r="D138">
        <v>57.7</v>
      </c>
      <c r="E138">
        <v>51.71</v>
      </c>
      <c r="F138">
        <v>52.1</v>
      </c>
      <c r="G138">
        <v>58.6</v>
      </c>
      <c r="I138">
        <f t="shared" si="9"/>
        <v>3.141698386223605</v>
      </c>
    </row>
    <row r="139" spans="1:11" x14ac:dyDescent="0.75">
      <c r="A139" s="1">
        <v>27</v>
      </c>
      <c r="B139">
        <v>100</v>
      </c>
      <c r="C139">
        <v>0.45</v>
      </c>
      <c r="D139">
        <v>56</v>
      </c>
      <c r="E139">
        <v>51.29</v>
      </c>
      <c r="F139">
        <v>49.2</v>
      </c>
      <c r="G139">
        <v>54.7</v>
      </c>
      <c r="I139">
        <f t="shared" si="9"/>
        <v>2.6967607884274791</v>
      </c>
    </row>
    <row r="140" spans="1:11" x14ac:dyDescent="0.75">
      <c r="A140" s="1">
        <v>28</v>
      </c>
      <c r="B140">
        <v>100</v>
      </c>
      <c r="C140">
        <v>0.65</v>
      </c>
      <c r="D140">
        <v>57.9</v>
      </c>
      <c r="E140">
        <v>52.35</v>
      </c>
      <c r="F140">
        <v>49.5</v>
      </c>
      <c r="G140">
        <v>58.5</v>
      </c>
      <c r="I140">
        <f t="shared" si="9"/>
        <v>3.7804389626073842</v>
      </c>
    </row>
    <row r="141" spans="1:11" x14ac:dyDescent="0.75">
      <c r="A141" s="1">
        <v>29</v>
      </c>
      <c r="B141">
        <v>100</v>
      </c>
      <c r="C141">
        <v>0.85</v>
      </c>
      <c r="D141">
        <v>55.9</v>
      </c>
      <c r="E141">
        <v>50.81</v>
      </c>
      <c r="F141">
        <v>50.9</v>
      </c>
      <c r="G141">
        <v>55.5</v>
      </c>
      <c r="I141">
        <f t="shared" si="9"/>
        <v>2.4268330700730112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71.11</v>
      </c>
      <c r="E148">
        <v>61.87</v>
      </c>
      <c r="F148">
        <v>49.94</v>
      </c>
      <c r="G148">
        <v>56.09</v>
      </c>
      <c r="I148">
        <f>_xlfn.STDEV.P(D148:G148)</f>
        <v>7.7970455141675368</v>
      </c>
      <c r="J148">
        <v>2</v>
      </c>
      <c r="K148">
        <f>_xlfn.STDEV.P(D148:G152)</f>
        <v>7.1002199085662765</v>
      </c>
      <c r="L148">
        <f>_xlfn.STDEV.P(D148:G148,D153:G153,D158:G158,D163:G163,D168:G168,D173:G173)</f>
        <v>6.1810525752093524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66.67</v>
      </c>
      <c r="E149">
        <v>60.14</v>
      </c>
      <c r="F149">
        <v>50.89</v>
      </c>
      <c r="G149">
        <v>54.01</v>
      </c>
      <c r="I149">
        <f t="shared" ref="I149:I177" si="12">_xlfn.STDEV.P(D149:G149)</f>
        <v>6.0456528803761858</v>
      </c>
      <c r="J149">
        <v>5</v>
      </c>
      <c r="K149">
        <f>_xlfn.STDEV.P(D153:G157)</f>
        <v>3.1616886310957319</v>
      </c>
      <c r="L149">
        <f>_xlfn.STDEV.P(D149:G149,D154:G154,D159:G159,D164:G164,D169:G169,D174:G174)</f>
        <v>4.8968025104540303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72.97</v>
      </c>
      <c r="E150">
        <v>60.76</v>
      </c>
      <c r="F150">
        <v>52.04</v>
      </c>
      <c r="G150">
        <v>53.81</v>
      </c>
      <c r="I150">
        <f t="shared" si="12"/>
        <v>8.2224099265361641</v>
      </c>
      <c r="J150">
        <v>10</v>
      </c>
      <c r="K150">
        <f>_xlfn.STDEV.P(D158:G162)</f>
        <v>3.1339112942136689</v>
      </c>
      <c r="L150">
        <f t="shared" ref="L150:L152" si="13">_xlfn.STDEV.P(D150:G150,D155:G155,D160:G160,D165:G165,D170:G170,D175:G175)</f>
        <v>5.241333852709209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70.150000000000006</v>
      </c>
      <c r="E151">
        <v>61.7</v>
      </c>
      <c r="F151">
        <v>48.84</v>
      </c>
      <c r="G151">
        <v>55.87</v>
      </c>
      <c r="I151">
        <f t="shared" si="12"/>
        <v>7.8191527674038648</v>
      </c>
      <c r="J151">
        <v>20</v>
      </c>
      <c r="K151">
        <f>_xlfn.STDEV.P(D163:G167)</f>
        <v>4.2291252050512762</v>
      </c>
      <c r="L151">
        <f t="shared" si="13"/>
        <v>4.8406393058034078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62.03</v>
      </c>
      <c r="E152">
        <v>62.19</v>
      </c>
      <c r="F152">
        <v>50.58</v>
      </c>
      <c r="G152">
        <v>57.11</v>
      </c>
      <c r="I152">
        <f t="shared" si="12"/>
        <v>4.7340119085190313</v>
      </c>
      <c r="J152">
        <v>50</v>
      </c>
      <c r="K152">
        <f>_xlfn.STDEV.P(D169:G172)</f>
        <v>4.7316091343220652</v>
      </c>
      <c r="L152">
        <f t="shared" si="13"/>
        <v>3.8930948262775322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56.2</v>
      </c>
      <c r="E153">
        <v>58.2</v>
      </c>
      <c r="F153">
        <v>47.4</v>
      </c>
      <c r="G153">
        <v>56.2</v>
      </c>
      <c r="I153">
        <f t="shared" si="12"/>
        <v>4.1797129088012754</v>
      </c>
      <c r="J153">
        <v>100</v>
      </c>
      <c r="K153">
        <f>_xlfn.STDEV.P(D173:G177)</f>
        <v>4.4005993909920962</v>
      </c>
    </row>
    <row r="154" spans="1:13" x14ac:dyDescent="0.75">
      <c r="A154" s="1">
        <v>6</v>
      </c>
      <c r="B154">
        <v>5</v>
      </c>
      <c r="C154">
        <v>0.2</v>
      </c>
      <c r="D154">
        <v>55.4</v>
      </c>
      <c r="E154">
        <v>55.8</v>
      </c>
      <c r="F154">
        <v>51.2</v>
      </c>
      <c r="G154">
        <v>54.9</v>
      </c>
      <c r="I154">
        <f t="shared" si="12"/>
        <v>1.8321776660575229</v>
      </c>
    </row>
    <row r="155" spans="1:13" x14ac:dyDescent="0.75">
      <c r="A155" s="1">
        <v>7</v>
      </c>
      <c r="B155">
        <v>5</v>
      </c>
      <c r="C155">
        <v>0.45</v>
      </c>
      <c r="D155">
        <v>56</v>
      </c>
      <c r="E155">
        <v>56.7</v>
      </c>
      <c r="F155">
        <v>50.2</v>
      </c>
      <c r="G155">
        <v>56.3</v>
      </c>
      <c r="I155">
        <f t="shared" si="12"/>
        <v>2.6673957336698271</v>
      </c>
    </row>
    <row r="156" spans="1:13" x14ac:dyDescent="0.75">
      <c r="A156" s="1">
        <v>8</v>
      </c>
      <c r="B156">
        <v>5</v>
      </c>
      <c r="C156">
        <v>0.65</v>
      </c>
      <c r="D156">
        <v>54.9</v>
      </c>
      <c r="E156">
        <v>55.2</v>
      </c>
      <c r="F156">
        <v>47.5</v>
      </c>
      <c r="G156">
        <v>55.2</v>
      </c>
      <c r="I156">
        <f t="shared" si="12"/>
        <v>3.293174760015023</v>
      </c>
    </row>
    <row r="157" spans="1:13" x14ac:dyDescent="0.75">
      <c r="A157" s="1">
        <v>9</v>
      </c>
      <c r="B157">
        <v>5</v>
      </c>
      <c r="C157">
        <v>0.85</v>
      </c>
      <c r="D157">
        <v>56.7</v>
      </c>
      <c r="E157">
        <v>56.1</v>
      </c>
      <c r="F157">
        <v>49.8</v>
      </c>
      <c r="G157">
        <v>57.4</v>
      </c>
      <c r="I157">
        <f t="shared" si="12"/>
        <v>3.0372685096974896</v>
      </c>
    </row>
    <row r="158" spans="1:13" x14ac:dyDescent="0.75">
      <c r="A158" s="1">
        <v>10</v>
      </c>
      <c r="B158">
        <v>10</v>
      </c>
      <c r="C158">
        <v>0</v>
      </c>
      <c r="D158">
        <v>54.5</v>
      </c>
      <c r="E158">
        <v>57.3</v>
      </c>
      <c r="F158">
        <v>47.6</v>
      </c>
      <c r="G158">
        <v>53.2</v>
      </c>
      <c r="I158">
        <f t="shared" si="12"/>
        <v>3.5302266216207694</v>
      </c>
    </row>
    <row r="159" spans="1:13" x14ac:dyDescent="0.75">
      <c r="A159" s="1">
        <v>11</v>
      </c>
      <c r="B159">
        <v>10</v>
      </c>
      <c r="C159">
        <v>0.2</v>
      </c>
      <c r="D159">
        <v>56.7</v>
      </c>
      <c r="E159">
        <v>56.9</v>
      </c>
      <c r="F159">
        <v>52.2</v>
      </c>
      <c r="G159">
        <v>54.1</v>
      </c>
      <c r="I159">
        <f t="shared" si="12"/>
        <v>1.9459894655418863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53.3</v>
      </c>
      <c r="E160">
        <v>59</v>
      </c>
      <c r="F160">
        <v>49.9</v>
      </c>
      <c r="G160">
        <v>53.1</v>
      </c>
      <c r="I160">
        <f t="shared" si="12"/>
        <v>3.2782426694800986</v>
      </c>
      <c r="J160">
        <v>2</v>
      </c>
      <c r="K160">
        <f>AVERAGE(D148:G152)</f>
        <v>58.938499999999991</v>
      </c>
      <c r="L160">
        <f>AVERAGE(D148:G148,D153:G153,D158:G158,D163:G163,D168:G168,D173:G173)</f>
        <v>56.521249999999988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54.7</v>
      </c>
      <c r="E161">
        <v>57</v>
      </c>
      <c r="F161">
        <v>49.2</v>
      </c>
      <c r="G161">
        <v>53.1</v>
      </c>
      <c r="I161">
        <f t="shared" si="12"/>
        <v>2.8434134416225851</v>
      </c>
      <c r="J161">
        <v>5</v>
      </c>
      <c r="K161">
        <f>AVERAGE(D153:G157)</f>
        <v>54.365000000000009</v>
      </c>
      <c r="L161">
        <f>AVERAGE(D149:G149,D154:G154,D159:G159,D164:G164,D169:G169,D174:G174)</f>
        <v>56.937916666666688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54.8</v>
      </c>
      <c r="E162">
        <v>58.8</v>
      </c>
      <c r="F162">
        <v>49.2</v>
      </c>
      <c r="G162">
        <v>52.6</v>
      </c>
      <c r="I162">
        <f t="shared" si="12"/>
        <v>3.4853263835686872</v>
      </c>
      <c r="J162">
        <v>10</v>
      </c>
      <c r="K162">
        <f>AVERAGE(D158:G162)</f>
        <v>53.859999999999992</v>
      </c>
      <c r="L162">
        <f t="shared" ref="L162:L164" si="14">AVERAGE(D150:G150,D155:G155,D160:G160,D165:G165,D170:G170,D175:G175)</f>
        <v>56.886666666666656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57.1</v>
      </c>
      <c r="E163">
        <v>63</v>
      </c>
      <c r="F163">
        <v>48.2</v>
      </c>
      <c r="G163">
        <v>56.8</v>
      </c>
      <c r="I163">
        <f t="shared" si="12"/>
        <v>5.2770138335994519</v>
      </c>
      <c r="J163">
        <v>20</v>
      </c>
      <c r="K163">
        <f>AVERAGE(D163:G167)</f>
        <v>55.05</v>
      </c>
      <c r="L163">
        <f t="shared" si="14"/>
        <v>55.681666666666665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60.2</v>
      </c>
      <c r="E164">
        <v>60.3</v>
      </c>
      <c r="F164">
        <v>48.5</v>
      </c>
      <c r="G164">
        <v>56.2</v>
      </c>
      <c r="I164">
        <f t="shared" si="12"/>
        <v>4.7973951265243935</v>
      </c>
      <c r="J164">
        <v>50</v>
      </c>
      <c r="K164">
        <f>AVERAGE(D168:G172)</f>
        <v>57.454999999999998</v>
      </c>
      <c r="L164">
        <f t="shared" si="14"/>
        <v>55.350416666666661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56.7</v>
      </c>
      <c r="E165">
        <v>59.4</v>
      </c>
      <c r="F165">
        <v>49.8</v>
      </c>
      <c r="G165">
        <v>54.8</v>
      </c>
      <c r="I165">
        <f t="shared" si="12"/>
        <v>3.5074028853269774</v>
      </c>
      <c r="J165">
        <v>100</v>
      </c>
      <c r="K165">
        <f>AVERAGE(D173:G177)</f>
        <v>57.984999999999999</v>
      </c>
    </row>
    <row r="166" spans="1:13" x14ac:dyDescent="0.75">
      <c r="A166" s="1">
        <v>18</v>
      </c>
      <c r="B166">
        <v>20</v>
      </c>
      <c r="C166">
        <v>0.65</v>
      </c>
      <c r="D166">
        <v>55.8</v>
      </c>
      <c r="E166">
        <v>57.4</v>
      </c>
      <c r="F166">
        <v>50.8</v>
      </c>
      <c r="G166">
        <v>54.7</v>
      </c>
      <c r="I166">
        <f t="shared" si="12"/>
        <v>2.4345174059759773</v>
      </c>
    </row>
    <row r="167" spans="1:13" x14ac:dyDescent="0.75">
      <c r="A167" s="1">
        <v>19</v>
      </c>
      <c r="B167">
        <v>20</v>
      </c>
      <c r="C167">
        <v>0.85</v>
      </c>
      <c r="D167">
        <v>54.1</v>
      </c>
      <c r="E167">
        <v>55.9</v>
      </c>
      <c r="F167">
        <v>46.9</v>
      </c>
      <c r="G167">
        <v>54.4</v>
      </c>
      <c r="I167">
        <f t="shared" si="12"/>
        <v>3.4881047862700458</v>
      </c>
    </row>
    <row r="168" spans="1:13" x14ac:dyDescent="0.75">
      <c r="A168" s="1">
        <v>20</v>
      </c>
      <c r="B168">
        <v>50</v>
      </c>
      <c r="C168">
        <v>0</v>
      </c>
      <c r="D168">
        <v>57.7</v>
      </c>
      <c r="E168">
        <v>65.599999999999994</v>
      </c>
      <c r="F168">
        <v>47.4</v>
      </c>
      <c r="G168">
        <v>59.6</v>
      </c>
      <c r="I168">
        <f t="shared" si="12"/>
        <v>6.5583439220584188</v>
      </c>
    </row>
    <row r="169" spans="1:13" x14ac:dyDescent="0.75">
      <c r="A169" s="1">
        <v>21</v>
      </c>
      <c r="B169">
        <v>50</v>
      </c>
      <c r="C169">
        <v>0.2</v>
      </c>
      <c r="D169">
        <v>59.8</v>
      </c>
      <c r="E169">
        <v>67.2</v>
      </c>
      <c r="F169">
        <v>49.5</v>
      </c>
      <c r="G169">
        <v>61.2</v>
      </c>
      <c r="I169">
        <f t="shared" si="12"/>
        <v>6.3688205344475151</v>
      </c>
    </row>
    <row r="170" spans="1:13" x14ac:dyDescent="0.75">
      <c r="A170" s="1">
        <v>22</v>
      </c>
      <c r="B170">
        <v>50</v>
      </c>
      <c r="C170">
        <v>0.45</v>
      </c>
      <c r="D170">
        <v>61</v>
      </c>
      <c r="E170">
        <v>63.2</v>
      </c>
      <c r="F170">
        <v>52.4</v>
      </c>
      <c r="G170">
        <v>61</v>
      </c>
      <c r="I170">
        <f t="shared" si="12"/>
        <v>4.1400483088968913</v>
      </c>
    </row>
    <row r="171" spans="1:13" x14ac:dyDescent="0.75">
      <c r="A171" s="1">
        <v>23</v>
      </c>
      <c r="B171">
        <v>50</v>
      </c>
      <c r="C171">
        <v>0.65</v>
      </c>
      <c r="D171">
        <v>55.4</v>
      </c>
      <c r="E171">
        <v>58.8</v>
      </c>
      <c r="F171">
        <v>51.1</v>
      </c>
      <c r="G171">
        <v>57</v>
      </c>
      <c r="I171">
        <f t="shared" si="12"/>
        <v>2.8498903487678247</v>
      </c>
    </row>
    <row r="172" spans="1:13" x14ac:dyDescent="0.75">
      <c r="A172" s="1">
        <v>24</v>
      </c>
      <c r="B172">
        <v>50</v>
      </c>
      <c r="C172">
        <v>0.85</v>
      </c>
      <c r="D172">
        <v>54.6</v>
      </c>
      <c r="E172">
        <v>58</v>
      </c>
      <c r="F172">
        <v>51</v>
      </c>
      <c r="G172">
        <v>57.6</v>
      </c>
      <c r="I172">
        <f t="shared" si="12"/>
        <v>2.8089143810376282</v>
      </c>
    </row>
    <row r="173" spans="1:13" x14ac:dyDescent="0.75">
      <c r="A173" s="1">
        <v>25</v>
      </c>
      <c r="B173">
        <v>100</v>
      </c>
      <c r="C173">
        <v>0</v>
      </c>
      <c r="D173">
        <v>61.6</v>
      </c>
      <c r="E173">
        <v>61.7</v>
      </c>
      <c r="F173">
        <v>47.1</v>
      </c>
      <c r="G173">
        <v>61.1</v>
      </c>
      <c r="I173">
        <f t="shared" si="12"/>
        <v>6.2251004007967552</v>
      </c>
    </row>
    <row r="174" spans="1:13" x14ac:dyDescent="0.75">
      <c r="A174" s="1">
        <v>26</v>
      </c>
      <c r="B174">
        <v>100</v>
      </c>
      <c r="C174">
        <v>0.2</v>
      </c>
      <c r="D174">
        <v>60.9</v>
      </c>
      <c r="E174">
        <v>61.2</v>
      </c>
      <c r="F174">
        <v>51.9</v>
      </c>
      <c r="G174">
        <v>60.7</v>
      </c>
      <c r="I174">
        <f t="shared" si="12"/>
        <v>3.9155938246963271</v>
      </c>
    </row>
    <row r="175" spans="1:13" x14ac:dyDescent="0.75">
      <c r="A175" s="1">
        <v>27</v>
      </c>
      <c r="B175">
        <v>100</v>
      </c>
      <c r="C175">
        <v>0.45</v>
      </c>
      <c r="D175">
        <v>62.6</v>
      </c>
      <c r="E175">
        <v>60.7</v>
      </c>
      <c r="F175">
        <v>52</v>
      </c>
      <c r="G175">
        <v>57.6</v>
      </c>
      <c r="I175">
        <f t="shared" si="12"/>
        <v>4.0127141687391603</v>
      </c>
    </row>
    <row r="176" spans="1:13" x14ac:dyDescent="0.75">
      <c r="A176" s="1">
        <v>28</v>
      </c>
      <c r="B176">
        <v>100</v>
      </c>
      <c r="C176">
        <v>0.65</v>
      </c>
      <c r="D176">
        <v>58</v>
      </c>
      <c r="E176">
        <v>63.3</v>
      </c>
      <c r="F176">
        <v>51.7</v>
      </c>
      <c r="G176">
        <v>59</v>
      </c>
      <c r="I176">
        <f t="shared" si="12"/>
        <v>4.1466854233230643</v>
      </c>
    </row>
    <row r="177" spans="1:13" x14ac:dyDescent="0.75">
      <c r="A177" s="1">
        <v>29</v>
      </c>
      <c r="B177">
        <v>100</v>
      </c>
      <c r="C177">
        <v>0.85</v>
      </c>
      <c r="D177">
        <v>57.6</v>
      </c>
      <c r="E177">
        <v>61.3</v>
      </c>
      <c r="F177">
        <v>53.3</v>
      </c>
      <c r="G177">
        <v>56.4</v>
      </c>
      <c r="I177">
        <f t="shared" si="12"/>
        <v>2.8640006983239372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59.02</v>
      </c>
      <c r="E184">
        <v>58.16</v>
      </c>
      <c r="F184">
        <v>53.57</v>
      </c>
      <c r="G184">
        <v>57.51</v>
      </c>
      <c r="I184">
        <f>_xlfn.STDEV.P(D184:G184)</f>
        <v>2.0877080734623794</v>
      </c>
      <c r="J184">
        <v>2</v>
      </c>
      <c r="K184">
        <f>_xlfn.STDEV.P(D184:G188)</f>
        <v>3.4319651804760487</v>
      </c>
      <c r="L184">
        <f>_xlfn.STDEV.P(D184:G184,D189:G189,D194:G194,D199:G199,D204:G204,D209:G209)</f>
        <v>25.463349792179521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59.68</v>
      </c>
      <c r="E185">
        <v>57.27</v>
      </c>
      <c r="F185">
        <v>47.73</v>
      </c>
      <c r="G185">
        <v>56.37</v>
      </c>
      <c r="I185">
        <f t="shared" ref="I185:I213" si="15">_xlfn.STDEV.P(D185:G185)</f>
        <v>4.5141298995487507</v>
      </c>
      <c r="J185">
        <v>5</v>
      </c>
      <c r="K185">
        <f>_xlfn.STDEV.P(D189:G193)</f>
        <v>1.8677442945970948</v>
      </c>
      <c r="L185">
        <f>_xlfn.STDEV.P(D185:G185,D190:G190,D195:G195,D200:G200,D205:G205,D210:G210)</f>
        <v>25.721670324952768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58.33</v>
      </c>
      <c r="E186">
        <v>59.39</v>
      </c>
      <c r="F186">
        <v>52.46</v>
      </c>
      <c r="G186">
        <v>57.51</v>
      </c>
      <c r="I186">
        <f t="shared" si="15"/>
        <v>2.6612344410066537</v>
      </c>
      <c r="J186">
        <v>10</v>
      </c>
      <c r="K186">
        <f>_xlfn.STDEV.P(D194:G198)</f>
        <v>2.4751656510221691</v>
      </c>
      <c r="L186">
        <f t="shared" ref="L186:L188" si="16">_xlfn.STDEV.P(D186:G186,D191:G191,D196:G196,D201:G201,D206:G206,D211:G211)</f>
        <v>25.263543641508196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59.75</v>
      </c>
      <c r="E187">
        <v>60.85</v>
      </c>
      <c r="F187">
        <v>50.88</v>
      </c>
      <c r="G187">
        <v>57.9</v>
      </c>
      <c r="I187">
        <f t="shared" si="15"/>
        <v>3.8785725466980754</v>
      </c>
      <c r="J187">
        <v>20</v>
      </c>
      <c r="K187">
        <f>_xlfn.STDEV.P(D199:G203)</f>
        <v>2.9129467897646184</v>
      </c>
      <c r="L187">
        <f t="shared" si="16"/>
        <v>25.581662699931293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60.27</v>
      </c>
      <c r="E188">
        <v>59.49</v>
      </c>
      <c r="F188">
        <v>52.59</v>
      </c>
      <c r="G188">
        <v>57.17</v>
      </c>
      <c r="I188">
        <f t="shared" si="15"/>
        <v>2.9913374934968466</v>
      </c>
      <c r="J188">
        <v>50</v>
      </c>
      <c r="K188">
        <f>_xlfn.STDEV.P(D205:G208)</f>
        <v>0</v>
      </c>
      <c r="L188">
        <f t="shared" si="16"/>
        <v>25.091344287616838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53.3</v>
      </c>
      <c r="E189">
        <v>52.9</v>
      </c>
      <c r="F189">
        <v>47.9</v>
      </c>
      <c r="G189">
        <v>54.1</v>
      </c>
      <c r="I189">
        <f t="shared" si="15"/>
        <v>2.4346457647879709</v>
      </c>
      <c r="J189">
        <v>100</v>
      </c>
      <c r="K189">
        <f>_xlfn.STDEV.P(D209:G213)</f>
        <v>0</v>
      </c>
    </row>
    <row r="190" spans="1:13" x14ac:dyDescent="0.75">
      <c r="A190" s="1">
        <v>6</v>
      </c>
      <c r="B190">
        <v>5</v>
      </c>
      <c r="C190">
        <v>0.2</v>
      </c>
      <c r="D190">
        <v>54</v>
      </c>
      <c r="E190">
        <v>53.6</v>
      </c>
      <c r="F190">
        <v>51.7</v>
      </c>
      <c r="G190">
        <v>54.7</v>
      </c>
      <c r="I190">
        <f t="shared" si="15"/>
        <v>1.1113055385446431</v>
      </c>
    </row>
    <row r="191" spans="1:13" x14ac:dyDescent="0.75">
      <c r="A191" s="1">
        <v>7</v>
      </c>
      <c r="B191">
        <v>5</v>
      </c>
      <c r="C191">
        <v>0.45</v>
      </c>
      <c r="D191">
        <v>53</v>
      </c>
      <c r="E191">
        <v>53.2</v>
      </c>
      <c r="F191">
        <v>50.6</v>
      </c>
      <c r="G191">
        <v>54</v>
      </c>
      <c r="I191">
        <f t="shared" si="15"/>
        <v>1.2688577540449517</v>
      </c>
    </row>
    <row r="192" spans="1:13" x14ac:dyDescent="0.75">
      <c r="A192" s="1">
        <v>8</v>
      </c>
      <c r="B192">
        <v>5</v>
      </c>
      <c r="C192">
        <v>0.65</v>
      </c>
      <c r="D192">
        <v>53.4</v>
      </c>
      <c r="E192">
        <v>53.55</v>
      </c>
      <c r="F192">
        <v>48.2</v>
      </c>
      <c r="G192">
        <v>54.3</v>
      </c>
      <c r="I192">
        <f t="shared" si="15"/>
        <v>2.4272862933737316</v>
      </c>
    </row>
    <row r="193" spans="1:13" x14ac:dyDescent="0.75">
      <c r="A193" s="1">
        <v>9</v>
      </c>
      <c r="B193">
        <v>5</v>
      </c>
      <c r="C193">
        <v>0.85</v>
      </c>
      <c r="D193">
        <v>51.8</v>
      </c>
      <c r="E193">
        <v>51.2</v>
      </c>
      <c r="F193">
        <v>50.5</v>
      </c>
      <c r="G193">
        <v>52.3</v>
      </c>
      <c r="I193">
        <f t="shared" si="15"/>
        <v>0.672681202353684</v>
      </c>
    </row>
    <row r="194" spans="1:13" x14ac:dyDescent="0.75">
      <c r="A194" s="1">
        <v>10</v>
      </c>
      <c r="B194">
        <v>10</v>
      </c>
      <c r="C194">
        <v>0</v>
      </c>
      <c r="D194">
        <v>54.06</v>
      </c>
      <c r="E194">
        <v>53.2</v>
      </c>
      <c r="F194">
        <v>48.85</v>
      </c>
      <c r="G194">
        <v>54.65</v>
      </c>
      <c r="I194">
        <f t="shared" si="15"/>
        <v>2.2761919954169065</v>
      </c>
    </row>
    <row r="195" spans="1:13" x14ac:dyDescent="0.75">
      <c r="A195" s="1">
        <v>11</v>
      </c>
      <c r="B195">
        <v>10</v>
      </c>
      <c r="C195">
        <v>0.2</v>
      </c>
      <c r="D195">
        <v>56.06</v>
      </c>
      <c r="E195">
        <v>53.71</v>
      </c>
      <c r="F195">
        <v>50.7</v>
      </c>
      <c r="G195">
        <v>57.14</v>
      </c>
      <c r="I195">
        <f t="shared" si="15"/>
        <v>2.4712990005258364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51</v>
      </c>
      <c r="E196">
        <v>51.3</v>
      </c>
      <c r="F196">
        <v>49.6</v>
      </c>
      <c r="G196">
        <v>54.45</v>
      </c>
      <c r="I196">
        <f t="shared" si="15"/>
        <v>1.7728419980359229</v>
      </c>
      <c r="J196">
        <v>2</v>
      </c>
      <c r="K196">
        <f>AVERAGE(D184:G188)</f>
        <v>56.794999999999995</v>
      </c>
      <c r="L196">
        <f>AVERAGE(D184:G184,D189:G189,D194:G194,D199:G199,D204:G204,D209:G209)</f>
        <v>35.820833333333333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55.87</v>
      </c>
      <c r="E197">
        <v>53.2</v>
      </c>
      <c r="F197">
        <v>48.1</v>
      </c>
      <c r="G197">
        <v>55.66</v>
      </c>
      <c r="I197">
        <f t="shared" si="15"/>
        <v>3.1301068272504677</v>
      </c>
      <c r="J197">
        <v>5</v>
      </c>
      <c r="K197">
        <f>AVERAGE(D189:G193)</f>
        <v>52.412500000000001</v>
      </c>
      <c r="L197">
        <f>AVERAGE(D185:G185,D190:G190,D195:G195,D200:G200,D205:G205,D210:G210)</f>
        <v>36.19916666666667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51.25</v>
      </c>
      <c r="E198">
        <v>51.1</v>
      </c>
      <c r="F198">
        <v>51</v>
      </c>
      <c r="G198">
        <v>53.4</v>
      </c>
      <c r="I198">
        <f t="shared" si="15"/>
        <v>0.99270778681341987</v>
      </c>
      <c r="J198">
        <v>10</v>
      </c>
      <c r="K198">
        <f>AVERAGE(D194:G198)</f>
        <v>52.715000000000011</v>
      </c>
      <c r="L198">
        <f t="shared" ref="L198:L200" si="17">AVERAGE(D186:G186,D191:G191,D196:G196,D201:G201,D206:G206,D211:G211)</f>
        <v>35.577083333333334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55.66</v>
      </c>
      <c r="E199">
        <v>52.24</v>
      </c>
      <c r="F199">
        <v>48.32</v>
      </c>
      <c r="G199">
        <v>56.26</v>
      </c>
      <c r="I199">
        <f t="shared" si="15"/>
        <v>3.1672385448525961</v>
      </c>
      <c r="J199">
        <v>20</v>
      </c>
      <c r="K199">
        <f>AVERAGE(D199:G203)</f>
        <v>52.629000000000005</v>
      </c>
      <c r="L199">
        <f t="shared" si="17"/>
        <v>35.907916666666665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56.78</v>
      </c>
      <c r="E200">
        <v>52.31</v>
      </c>
      <c r="F200">
        <v>49.95</v>
      </c>
      <c r="G200">
        <v>57.08</v>
      </c>
      <c r="I200">
        <f t="shared" si="15"/>
        <v>3.0195115499033931</v>
      </c>
      <c r="J200">
        <v>50</v>
      </c>
      <c r="K200">
        <f>AVERAGE(D204:G208)</f>
        <v>0</v>
      </c>
      <c r="L200">
        <f t="shared" si="17"/>
        <v>35.287916666666668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53.99</v>
      </c>
      <c r="E201">
        <v>51.41</v>
      </c>
      <c r="F201">
        <v>49.84</v>
      </c>
      <c r="G201">
        <v>53.77</v>
      </c>
      <c r="I201">
        <f t="shared" si="15"/>
        <v>1.7213130888946384</v>
      </c>
      <c r="J201">
        <v>100</v>
      </c>
      <c r="K201">
        <f>AVERAGE(D209:G213)</f>
        <v>0</v>
      </c>
    </row>
    <row r="202" spans="1:13" x14ac:dyDescent="0.75">
      <c r="A202" s="1">
        <v>18</v>
      </c>
      <c r="B202">
        <v>20</v>
      </c>
      <c r="C202">
        <v>0.65</v>
      </c>
      <c r="D202">
        <v>54.73</v>
      </c>
      <c r="E202">
        <v>52.42</v>
      </c>
      <c r="F202">
        <v>47.17</v>
      </c>
      <c r="G202">
        <v>55.81</v>
      </c>
      <c r="I202">
        <f t="shared" si="15"/>
        <v>3.3294171787266307</v>
      </c>
    </row>
    <row r="203" spans="1:13" x14ac:dyDescent="0.75">
      <c r="A203" s="1">
        <v>19</v>
      </c>
      <c r="B203">
        <v>20</v>
      </c>
      <c r="C203">
        <v>0.85</v>
      </c>
      <c r="D203">
        <v>52.87</v>
      </c>
      <c r="E203">
        <v>49.25</v>
      </c>
      <c r="F203">
        <v>48.83</v>
      </c>
      <c r="G203">
        <v>53.89</v>
      </c>
      <c r="I203">
        <f t="shared" si="15"/>
        <v>2.2047675614449704</v>
      </c>
    </row>
    <row r="204" spans="1:13" x14ac:dyDescent="0.75">
      <c r="A204" s="1">
        <v>20</v>
      </c>
      <c r="B204">
        <v>50</v>
      </c>
      <c r="C204">
        <v>0</v>
      </c>
      <c r="D204">
        <v>0</v>
      </c>
      <c r="E204">
        <v>0</v>
      </c>
      <c r="F204">
        <v>0</v>
      </c>
      <c r="G204">
        <v>0</v>
      </c>
      <c r="I204">
        <f t="shared" si="15"/>
        <v>0</v>
      </c>
    </row>
    <row r="205" spans="1:13" x14ac:dyDescent="0.75">
      <c r="A205" s="1">
        <v>21</v>
      </c>
      <c r="B205">
        <v>50</v>
      </c>
      <c r="C205">
        <v>0.2</v>
      </c>
      <c r="D205">
        <v>0</v>
      </c>
      <c r="E205">
        <v>0</v>
      </c>
      <c r="F205">
        <v>0</v>
      </c>
      <c r="G205">
        <v>0</v>
      </c>
      <c r="I205">
        <f t="shared" si="15"/>
        <v>0</v>
      </c>
    </row>
    <row r="206" spans="1:13" x14ac:dyDescent="0.75">
      <c r="A206" s="1">
        <v>22</v>
      </c>
      <c r="B206">
        <v>50</v>
      </c>
      <c r="C206">
        <v>0.45</v>
      </c>
      <c r="D206">
        <v>0</v>
      </c>
      <c r="E206">
        <v>0</v>
      </c>
      <c r="F206">
        <v>0</v>
      </c>
      <c r="G206">
        <v>0</v>
      </c>
      <c r="I206">
        <f t="shared" si="15"/>
        <v>0</v>
      </c>
    </row>
    <row r="207" spans="1:13" x14ac:dyDescent="0.75">
      <c r="A207" s="1">
        <v>23</v>
      </c>
      <c r="B207">
        <v>50</v>
      </c>
      <c r="C207">
        <v>0.65</v>
      </c>
      <c r="D207">
        <v>0</v>
      </c>
      <c r="E207">
        <v>0</v>
      </c>
      <c r="F207">
        <v>0</v>
      </c>
      <c r="G207">
        <v>0</v>
      </c>
      <c r="I207">
        <f t="shared" si="15"/>
        <v>0</v>
      </c>
    </row>
    <row r="208" spans="1:13" x14ac:dyDescent="0.75">
      <c r="A208" s="1">
        <v>24</v>
      </c>
      <c r="B208">
        <v>50</v>
      </c>
      <c r="C208">
        <v>0.85</v>
      </c>
      <c r="D208">
        <v>0</v>
      </c>
      <c r="E208">
        <v>0</v>
      </c>
      <c r="F208">
        <v>0</v>
      </c>
      <c r="G208">
        <v>0</v>
      </c>
      <c r="I208">
        <f t="shared" si="15"/>
        <v>0</v>
      </c>
    </row>
    <row r="209" spans="1:13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</v>
      </c>
      <c r="G209">
        <v>0</v>
      </c>
      <c r="I209">
        <f t="shared" si="15"/>
        <v>0</v>
      </c>
    </row>
    <row r="210" spans="1:13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</v>
      </c>
      <c r="G210">
        <v>0</v>
      </c>
      <c r="I210">
        <f t="shared" si="15"/>
        <v>0</v>
      </c>
    </row>
    <row r="211" spans="1:13" x14ac:dyDescent="0.75">
      <c r="A211" s="1">
        <v>27</v>
      </c>
      <c r="B211">
        <v>100</v>
      </c>
      <c r="C211">
        <v>0.45</v>
      </c>
      <c r="D211">
        <v>0</v>
      </c>
      <c r="E211">
        <v>0</v>
      </c>
      <c r="F211">
        <v>0</v>
      </c>
      <c r="G211">
        <v>0</v>
      </c>
      <c r="I211">
        <f t="shared" si="15"/>
        <v>0</v>
      </c>
    </row>
    <row r="212" spans="1:13" x14ac:dyDescent="0.75">
      <c r="A212" s="1">
        <v>28</v>
      </c>
      <c r="B212">
        <v>100</v>
      </c>
      <c r="C212">
        <v>0.65</v>
      </c>
      <c r="D212">
        <v>0</v>
      </c>
      <c r="E212">
        <v>0</v>
      </c>
      <c r="F212">
        <v>0</v>
      </c>
      <c r="G212">
        <v>0</v>
      </c>
      <c r="I212">
        <f t="shared" si="15"/>
        <v>0</v>
      </c>
    </row>
    <row r="213" spans="1:13" x14ac:dyDescent="0.75">
      <c r="A213" s="1">
        <v>29</v>
      </c>
      <c r="B213">
        <v>100</v>
      </c>
      <c r="C213">
        <v>0.85</v>
      </c>
      <c r="D213">
        <v>0</v>
      </c>
      <c r="E213">
        <v>0</v>
      </c>
      <c r="F213">
        <v>0</v>
      </c>
      <c r="G213">
        <v>0</v>
      </c>
      <c r="I213">
        <f t="shared" si="15"/>
        <v>0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55.22</v>
      </c>
      <c r="E220">
        <v>55.3</v>
      </c>
      <c r="F220">
        <v>49.06</v>
      </c>
      <c r="G220">
        <v>63.81</v>
      </c>
      <c r="I220">
        <f>_xlfn.STDEV.P(D220:G220)</f>
        <v>5.2479775866518334</v>
      </c>
      <c r="J220">
        <v>2</v>
      </c>
      <c r="K220">
        <f>_xlfn.STDEV.P(D220:G224)</f>
        <v>5.2616169330349392</v>
      </c>
      <c r="L220">
        <f>_xlfn.STDEV.P(D220:G220,D225:G225,D230:G230,D235:G235,D240:G240,D245:G245)</f>
        <v>23.350765274159397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60.47</v>
      </c>
      <c r="E221">
        <v>61.02</v>
      </c>
      <c r="F221">
        <v>55.17</v>
      </c>
      <c r="G221">
        <v>62.22</v>
      </c>
      <c r="I221">
        <f t="shared" ref="I221:I249" si="18">_xlfn.STDEV.P(D221:G221)</f>
        <v>2.7020825301977727</v>
      </c>
      <c r="J221">
        <v>5</v>
      </c>
      <c r="K221">
        <f>_xlfn.STDEV.P(D225:G229)</f>
        <v>5.9261446995495168</v>
      </c>
      <c r="L221">
        <f>_xlfn.STDEV.P(D221:G221,D226:G226,D231:G231,D236:G236,D241:G241,D246:G246)</f>
        <v>24.499287234529902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58.67</v>
      </c>
      <c r="E222">
        <v>59.05</v>
      </c>
      <c r="F222">
        <v>52.88</v>
      </c>
      <c r="G222">
        <v>62.09</v>
      </c>
      <c r="I222">
        <f t="shared" si="18"/>
        <v>3.3307234574488467</v>
      </c>
      <c r="J222">
        <v>10</v>
      </c>
      <c r="K222">
        <f>_xlfn.STDEV.P(D230:G234)</f>
        <v>2.6570477507941024</v>
      </c>
      <c r="L222">
        <f t="shared" ref="L222:L224" si="19">_xlfn.STDEV.P(D222:G222,D227:G227,D232:G232,D237:G237,D242:G242,D247:G247)</f>
        <v>23.727005882743036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60.94</v>
      </c>
      <c r="E223">
        <v>60</v>
      </c>
      <c r="F223">
        <v>43.36</v>
      </c>
      <c r="G223">
        <v>62.28</v>
      </c>
      <c r="I223">
        <f t="shared" si="18"/>
        <v>7.7127734959610734</v>
      </c>
      <c r="J223">
        <v>20</v>
      </c>
      <c r="K223">
        <f>_xlfn.STDEV.P(D235:G239)</f>
        <v>1.1903150843369164</v>
      </c>
      <c r="L223">
        <f t="shared" si="19"/>
        <v>24.04108548907589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58.47</v>
      </c>
      <c r="E224">
        <v>53.1</v>
      </c>
      <c r="F224">
        <v>48.42</v>
      </c>
      <c r="G224">
        <v>57.4</v>
      </c>
      <c r="I224">
        <f t="shared" si="18"/>
        <v>3.9687616141562332</v>
      </c>
      <c r="J224">
        <v>50</v>
      </c>
      <c r="K224">
        <f>_xlfn.STDEV.P(D241:G244)</f>
        <v>0</v>
      </c>
      <c r="L224">
        <f t="shared" si="19"/>
        <v>23.104660770189977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43.33</v>
      </c>
      <c r="E225">
        <v>47.4</v>
      </c>
      <c r="F225">
        <v>48.41</v>
      </c>
      <c r="G225">
        <v>29.37</v>
      </c>
      <c r="I225">
        <f t="shared" si="18"/>
        <v>7.60705059467859</v>
      </c>
      <c r="J225">
        <v>100</v>
      </c>
      <c r="K225">
        <f>_xlfn.STDEV.P(D245:G249)</f>
        <v>0</v>
      </c>
    </row>
    <row r="226" spans="1:13" x14ac:dyDescent="0.75">
      <c r="A226" s="1">
        <v>6</v>
      </c>
      <c r="B226">
        <v>5</v>
      </c>
      <c r="C226">
        <v>0.2</v>
      </c>
      <c r="D226">
        <v>44.86</v>
      </c>
      <c r="E226">
        <v>41.21</v>
      </c>
      <c r="F226">
        <v>51.08</v>
      </c>
      <c r="G226">
        <v>37.83</v>
      </c>
      <c r="I226">
        <f t="shared" si="18"/>
        <v>4.9106745972422994</v>
      </c>
    </row>
    <row r="227" spans="1:13" x14ac:dyDescent="0.75">
      <c r="A227" s="1">
        <v>7</v>
      </c>
      <c r="B227">
        <v>5</v>
      </c>
      <c r="C227">
        <v>0.45</v>
      </c>
      <c r="D227">
        <v>44.73</v>
      </c>
      <c r="E227">
        <v>43.67</v>
      </c>
      <c r="F227">
        <v>46.38</v>
      </c>
      <c r="G227">
        <v>31.22</v>
      </c>
      <c r="I227">
        <f t="shared" si="18"/>
        <v>6.0132062994711966</v>
      </c>
    </row>
    <row r="228" spans="1:13" x14ac:dyDescent="0.75">
      <c r="A228" s="1">
        <v>8</v>
      </c>
      <c r="B228">
        <v>5</v>
      </c>
      <c r="C228">
        <v>0.65</v>
      </c>
      <c r="D228">
        <v>43.17</v>
      </c>
      <c r="E228">
        <v>44.22</v>
      </c>
      <c r="F228">
        <v>51.79</v>
      </c>
      <c r="G228">
        <v>36.090000000000003</v>
      </c>
      <c r="I228">
        <f t="shared" si="18"/>
        <v>5.5645367057824133</v>
      </c>
    </row>
    <row r="229" spans="1:13" x14ac:dyDescent="0.75">
      <c r="A229" s="1">
        <v>9</v>
      </c>
      <c r="B229">
        <v>5</v>
      </c>
      <c r="C229">
        <v>0.85</v>
      </c>
      <c r="D229">
        <v>46.37</v>
      </c>
      <c r="E229">
        <v>42.83</v>
      </c>
      <c r="F229">
        <v>49.32</v>
      </c>
      <c r="G229">
        <v>36.86</v>
      </c>
      <c r="I229">
        <f t="shared" si="18"/>
        <v>4.641435661516808</v>
      </c>
    </row>
    <row r="230" spans="1:13" x14ac:dyDescent="0.75">
      <c r="A230" s="1">
        <v>10</v>
      </c>
      <c r="B230">
        <v>10</v>
      </c>
      <c r="C230">
        <v>0</v>
      </c>
      <c r="D230">
        <v>44.54</v>
      </c>
      <c r="E230">
        <v>46.37</v>
      </c>
      <c r="F230">
        <v>46.79</v>
      </c>
      <c r="G230">
        <v>45.85</v>
      </c>
      <c r="I230">
        <f t="shared" si="18"/>
        <v>0.84623799843779146</v>
      </c>
    </row>
    <row r="231" spans="1:13" x14ac:dyDescent="0.75">
      <c r="A231" s="1">
        <v>11</v>
      </c>
      <c r="B231">
        <v>10</v>
      </c>
      <c r="C231">
        <v>0.2</v>
      </c>
      <c r="D231">
        <v>49.68</v>
      </c>
      <c r="E231">
        <v>48.51</v>
      </c>
      <c r="F231">
        <v>53.19</v>
      </c>
      <c r="G231">
        <v>46.5</v>
      </c>
      <c r="I231">
        <f t="shared" si="18"/>
        <v>2.4302777619029468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44.02</v>
      </c>
      <c r="E232">
        <v>47.49</v>
      </c>
      <c r="F232">
        <v>48.41</v>
      </c>
      <c r="G232">
        <v>44.55</v>
      </c>
      <c r="I232">
        <f t="shared" si="18"/>
        <v>1.8705530599263942</v>
      </c>
      <c r="J232">
        <v>2</v>
      </c>
      <c r="K232">
        <f>AVERAGE(D220:G224)</f>
        <v>56.9465</v>
      </c>
      <c r="L232">
        <f>AVERAGE(D220:G220,D225:G225,D230:G230,D235:G235,D240:G240,D245:G245)</f>
        <v>32.06333333333334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49.64</v>
      </c>
      <c r="E233">
        <v>49.47</v>
      </c>
      <c r="F233">
        <v>49.64</v>
      </c>
      <c r="G233">
        <v>43.14</v>
      </c>
      <c r="I233">
        <f t="shared" si="18"/>
        <v>2.7909082303078327</v>
      </c>
      <c r="J233">
        <v>5</v>
      </c>
      <c r="K233">
        <f>AVERAGE(D225:G229)</f>
        <v>43.007000000000005</v>
      </c>
      <c r="L233">
        <f>AVERAGE(D221:G221,D226:G226,D231:G231,D236:G236,D241:G241,D246:G246)</f>
        <v>33.82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43.74</v>
      </c>
      <c r="E234">
        <v>46.88</v>
      </c>
      <c r="F234">
        <v>50.52</v>
      </c>
      <c r="G234">
        <v>43.74</v>
      </c>
      <c r="I234">
        <f t="shared" si="18"/>
        <v>2.7940293484500129</v>
      </c>
      <c r="J234">
        <v>10</v>
      </c>
      <c r="K234">
        <f>AVERAGE(D230:G234)</f>
        <v>47.133499999999998</v>
      </c>
      <c r="L234">
        <f t="shared" ref="L234:L236" si="20">AVERAGE(D222:G222,D227:G227,D232:G232,D237:G237,D242:G242,D247:G247)</f>
        <v>32.547916666666659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48.21</v>
      </c>
      <c r="E235">
        <v>48.96</v>
      </c>
      <c r="F235">
        <v>47.54</v>
      </c>
      <c r="G235">
        <v>49.36</v>
      </c>
      <c r="I235">
        <f t="shared" si="18"/>
        <v>0.69922725204328262</v>
      </c>
      <c r="J235">
        <v>20</v>
      </c>
      <c r="K235">
        <f>AVERAGE(D235:G239)</f>
        <v>49.27</v>
      </c>
      <c r="L235">
        <f t="shared" si="20"/>
        <v>33.075416666666669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49.11</v>
      </c>
      <c r="E236">
        <v>49.29</v>
      </c>
      <c r="F236">
        <v>51.43</v>
      </c>
      <c r="G236">
        <v>50.11</v>
      </c>
      <c r="I236">
        <f t="shared" si="18"/>
        <v>0.91546436304205769</v>
      </c>
      <c r="J236">
        <v>50</v>
      </c>
      <c r="K236">
        <f>AVERAGE(D240:G244)</f>
        <v>0</v>
      </c>
      <c r="L236">
        <f t="shared" si="20"/>
        <v>32.124166666666667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49.79</v>
      </c>
      <c r="E237">
        <v>48.88</v>
      </c>
      <c r="F237">
        <v>49.9</v>
      </c>
      <c r="G237">
        <v>49.42</v>
      </c>
      <c r="I237">
        <f t="shared" si="18"/>
        <v>0.3983952183447973</v>
      </c>
      <c r="J237">
        <v>100</v>
      </c>
      <c r="K237">
        <f>AVERAGE(D245:G249)</f>
        <v>0</v>
      </c>
    </row>
    <row r="238" spans="1:13" x14ac:dyDescent="0.75">
      <c r="A238" s="1">
        <v>18</v>
      </c>
      <c r="B238">
        <v>20</v>
      </c>
      <c r="C238">
        <v>0.65</v>
      </c>
      <c r="D238">
        <v>50.99</v>
      </c>
      <c r="E238">
        <v>50.71</v>
      </c>
      <c r="F238">
        <v>47.73</v>
      </c>
      <c r="G238">
        <v>50.64</v>
      </c>
      <c r="I238">
        <f t="shared" si="18"/>
        <v>1.3271656829499492</v>
      </c>
    </row>
    <row r="239" spans="1:13" x14ac:dyDescent="0.75">
      <c r="A239" s="1">
        <v>19</v>
      </c>
      <c r="B239">
        <v>20</v>
      </c>
      <c r="C239">
        <v>0.85</v>
      </c>
      <c r="D239">
        <v>47.57</v>
      </c>
      <c r="E239">
        <v>47.52</v>
      </c>
      <c r="F239">
        <v>50.26</v>
      </c>
      <c r="G239">
        <v>47.98</v>
      </c>
      <c r="I239">
        <f t="shared" si="18"/>
        <v>1.1270619991819426</v>
      </c>
    </row>
    <row r="240" spans="1:13" x14ac:dyDescent="0.75">
      <c r="A240" s="1">
        <v>20</v>
      </c>
      <c r="B240">
        <v>50</v>
      </c>
      <c r="C240">
        <v>0</v>
      </c>
      <c r="D240">
        <v>0</v>
      </c>
      <c r="E240">
        <v>0</v>
      </c>
      <c r="F240">
        <v>0</v>
      </c>
      <c r="G240">
        <v>0</v>
      </c>
      <c r="I240">
        <f t="shared" si="18"/>
        <v>0</v>
      </c>
    </row>
    <row r="241" spans="1:9" x14ac:dyDescent="0.75">
      <c r="A241" s="1">
        <v>21</v>
      </c>
      <c r="B241">
        <v>50</v>
      </c>
      <c r="C241">
        <v>0.2</v>
      </c>
      <c r="D241">
        <v>0</v>
      </c>
      <c r="E241">
        <v>0</v>
      </c>
      <c r="F241">
        <v>0</v>
      </c>
      <c r="G241">
        <v>0</v>
      </c>
      <c r="I241">
        <f t="shared" si="18"/>
        <v>0</v>
      </c>
    </row>
    <row r="242" spans="1:9" x14ac:dyDescent="0.75">
      <c r="A242" s="1">
        <v>22</v>
      </c>
      <c r="B242">
        <v>50</v>
      </c>
      <c r="C242">
        <v>0.45</v>
      </c>
      <c r="D242">
        <v>0</v>
      </c>
      <c r="E242">
        <v>0</v>
      </c>
      <c r="F242">
        <v>0</v>
      </c>
      <c r="G242">
        <v>0</v>
      </c>
      <c r="I242">
        <f t="shared" si="18"/>
        <v>0</v>
      </c>
    </row>
    <row r="243" spans="1:9" x14ac:dyDescent="0.75">
      <c r="A243" s="1">
        <v>23</v>
      </c>
      <c r="B243">
        <v>50</v>
      </c>
      <c r="C243">
        <v>0.65</v>
      </c>
      <c r="D243">
        <v>0</v>
      </c>
      <c r="E243">
        <v>0</v>
      </c>
      <c r="F243">
        <v>0</v>
      </c>
      <c r="G243">
        <v>0</v>
      </c>
      <c r="I243">
        <f t="shared" si="18"/>
        <v>0</v>
      </c>
    </row>
    <row r="244" spans="1:9" x14ac:dyDescent="0.75">
      <c r="A244" s="1">
        <v>24</v>
      </c>
      <c r="B244">
        <v>50</v>
      </c>
      <c r="C244">
        <v>0.85</v>
      </c>
      <c r="D244">
        <v>0</v>
      </c>
      <c r="E244">
        <v>0</v>
      </c>
      <c r="F244">
        <v>0</v>
      </c>
      <c r="G244">
        <v>0</v>
      </c>
      <c r="I244">
        <f t="shared" si="18"/>
        <v>0</v>
      </c>
    </row>
    <row r="245" spans="1:9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  <c r="I245">
        <f t="shared" si="18"/>
        <v>0</v>
      </c>
    </row>
    <row r="246" spans="1:9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  <c r="I246">
        <f t="shared" si="18"/>
        <v>0</v>
      </c>
    </row>
    <row r="247" spans="1:9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  <c r="I247">
        <f t="shared" si="18"/>
        <v>0</v>
      </c>
    </row>
    <row r="248" spans="1:9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  <c r="I248">
        <f t="shared" si="18"/>
        <v>0</v>
      </c>
    </row>
    <row r="249" spans="1:9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  <c r="I249">
        <f t="shared" si="18"/>
        <v>0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49"/>
  <sheetViews>
    <sheetView workbookViewId="0">
      <selection activeCell="C16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100</v>
      </c>
      <c r="F4">
        <v>100</v>
      </c>
      <c r="G4">
        <v>99.9</v>
      </c>
    </row>
    <row r="5" spans="1:7" x14ac:dyDescent="0.75">
      <c r="A5" s="1">
        <v>1</v>
      </c>
      <c r="B5">
        <v>2</v>
      </c>
      <c r="C5">
        <v>0.2</v>
      </c>
      <c r="D5">
        <v>99.9</v>
      </c>
      <c r="E5">
        <v>100</v>
      </c>
      <c r="F5">
        <v>100</v>
      </c>
      <c r="G5">
        <v>99.9</v>
      </c>
    </row>
    <row r="6" spans="1:7" x14ac:dyDescent="0.75">
      <c r="A6" s="1">
        <v>2</v>
      </c>
      <c r="B6">
        <v>2</v>
      </c>
      <c r="C6">
        <v>0.45</v>
      </c>
      <c r="D6">
        <v>99.9</v>
      </c>
      <c r="E6">
        <v>100</v>
      </c>
      <c r="F6">
        <v>100</v>
      </c>
      <c r="G6">
        <v>99.7</v>
      </c>
    </row>
    <row r="7" spans="1:7" x14ac:dyDescent="0.75">
      <c r="A7" s="1">
        <v>3</v>
      </c>
      <c r="B7">
        <v>2</v>
      </c>
      <c r="C7">
        <v>0.65</v>
      </c>
      <c r="D7">
        <v>99.7</v>
      </c>
      <c r="E7">
        <v>100</v>
      </c>
      <c r="F7">
        <v>100</v>
      </c>
      <c r="G7">
        <v>100</v>
      </c>
    </row>
    <row r="8" spans="1:7" x14ac:dyDescent="0.75">
      <c r="A8" s="1">
        <v>4</v>
      </c>
      <c r="B8">
        <v>2</v>
      </c>
      <c r="C8">
        <v>0.85</v>
      </c>
      <c r="D8">
        <v>99.8</v>
      </c>
      <c r="E8">
        <v>100</v>
      </c>
      <c r="F8">
        <v>100</v>
      </c>
      <c r="G8">
        <v>100</v>
      </c>
    </row>
    <row r="9" spans="1:7" x14ac:dyDescent="0.75">
      <c r="A9" s="1">
        <v>5</v>
      </c>
      <c r="B9">
        <v>5</v>
      </c>
      <c r="C9">
        <v>0</v>
      </c>
      <c r="D9">
        <v>95.9</v>
      </c>
      <c r="E9">
        <v>100</v>
      </c>
      <c r="F9">
        <v>99.8</v>
      </c>
      <c r="G9">
        <v>100</v>
      </c>
    </row>
    <row r="10" spans="1:7" x14ac:dyDescent="0.75">
      <c r="A10" s="1">
        <v>6</v>
      </c>
      <c r="B10">
        <v>5</v>
      </c>
      <c r="C10">
        <v>0.2</v>
      </c>
      <c r="D10">
        <v>98.1</v>
      </c>
      <c r="E10">
        <v>100</v>
      </c>
      <c r="F10">
        <v>99</v>
      </c>
      <c r="G10">
        <v>100</v>
      </c>
    </row>
    <row r="11" spans="1:7" x14ac:dyDescent="0.75">
      <c r="A11" s="1">
        <v>7</v>
      </c>
      <c r="B11">
        <v>5</v>
      </c>
      <c r="C11">
        <v>0.45</v>
      </c>
      <c r="D11">
        <v>99.1</v>
      </c>
      <c r="E11">
        <v>100</v>
      </c>
      <c r="F11">
        <v>99.6</v>
      </c>
      <c r="G11">
        <v>100</v>
      </c>
    </row>
    <row r="12" spans="1:7" x14ac:dyDescent="0.75">
      <c r="A12" s="1">
        <v>8</v>
      </c>
      <c r="B12">
        <v>5</v>
      </c>
      <c r="C12">
        <v>0.65</v>
      </c>
      <c r="D12">
        <v>99</v>
      </c>
      <c r="E12">
        <v>100</v>
      </c>
      <c r="F12">
        <v>99.7</v>
      </c>
      <c r="G12">
        <v>100</v>
      </c>
    </row>
    <row r="13" spans="1:7" x14ac:dyDescent="0.75">
      <c r="A13" s="1">
        <v>9</v>
      </c>
      <c r="B13">
        <v>5</v>
      </c>
      <c r="C13">
        <v>0.85</v>
      </c>
      <c r="D13">
        <v>98</v>
      </c>
      <c r="E13">
        <v>100</v>
      </c>
      <c r="F13">
        <v>99.6</v>
      </c>
      <c r="G13">
        <v>100</v>
      </c>
    </row>
    <row r="14" spans="1:7" x14ac:dyDescent="0.75">
      <c r="A14" s="1">
        <v>10</v>
      </c>
      <c r="B14">
        <v>10</v>
      </c>
      <c r="C14">
        <v>0</v>
      </c>
      <c r="D14">
        <v>53.3</v>
      </c>
      <c r="E14">
        <v>99.9</v>
      </c>
      <c r="F14">
        <v>44.9</v>
      </c>
      <c r="G14">
        <v>66.8</v>
      </c>
    </row>
    <row r="15" spans="1:7" x14ac:dyDescent="0.75">
      <c r="A15" s="1">
        <v>11</v>
      </c>
      <c r="B15">
        <v>10</v>
      </c>
      <c r="C15">
        <v>0.2</v>
      </c>
      <c r="D15">
        <v>70.2</v>
      </c>
      <c r="E15">
        <v>100</v>
      </c>
      <c r="F15">
        <v>35.700000000000003</v>
      </c>
      <c r="G15">
        <v>66.099999999999994</v>
      </c>
    </row>
    <row r="16" spans="1:7" x14ac:dyDescent="0.75">
      <c r="A16" s="1">
        <v>12</v>
      </c>
      <c r="B16">
        <v>10</v>
      </c>
      <c r="C16">
        <v>0.45</v>
      </c>
      <c r="D16">
        <v>72.3</v>
      </c>
      <c r="E16">
        <v>99.9</v>
      </c>
      <c r="F16">
        <v>43.5</v>
      </c>
      <c r="G16">
        <v>70.599999999999994</v>
      </c>
    </row>
    <row r="17" spans="1:7" x14ac:dyDescent="0.75">
      <c r="A17" s="1">
        <v>13</v>
      </c>
      <c r="B17">
        <v>10</v>
      </c>
      <c r="C17">
        <v>0.65</v>
      </c>
      <c r="D17">
        <v>72.5</v>
      </c>
      <c r="E17">
        <v>99.7</v>
      </c>
      <c r="F17">
        <v>42.8</v>
      </c>
      <c r="G17">
        <v>70.5</v>
      </c>
    </row>
    <row r="18" spans="1:7" x14ac:dyDescent="0.75">
      <c r="A18" s="1">
        <v>14</v>
      </c>
      <c r="B18">
        <v>10</v>
      </c>
      <c r="C18">
        <v>0.85</v>
      </c>
      <c r="D18">
        <v>70.8</v>
      </c>
      <c r="E18">
        <v>100</v>
      </c>
      <c r="F18">
        <v>39.6</v>
      </c>
      <c r="G18">
        <v>72.599999999999994</v>
      </c>
    </row>
    <row r="19" spans="1:7" x14ac:dyDescent="0.75">
      <c r="A19" s="1">
        <v>15</v>
      </c>
      <c r="B19">
        <v>20</v>
      </c>
      <c r="C19">
        <v>0</v>
      </c>
      <c r="D19">
        <v>0.7</v>
      </c>
      <c r="E19">
        <v>95.4</v>
      </c>
      <c r="F19">
        <v>0.5</v>
      </c>
      <c r="G19">
        <v>0.4</v>
      </c>
    </row>
    <row r="20" spans="1:7" x14ac:dyDescent="0.75">
      <c r="A20" s="1">
        <v>16</v>
      </c>
      <c r="B20">
        <v>20</v>
      </c>
      <c r="C20">
        <v>0.2</v>
      </c>
      <c r="D20">
        <v>1.2</v>
      </c>
      <c r="E20">
        <v>90.5</v>
      </c>
      <c r="F20">
        <v>0.7</v>
      </c>
      <c r="G20">
        <v>1.3</v>
      </c>
    </row>
    <row r="21" spans="1:7" x14ac:dyDescent="0.75">
      <c r="A21" s="1">
        <v>17</v>
      </c>
      <c r="B21">
        <v>20</v>
      </c>
      <c r="C21">
        <v>0.45</v>
      </c>
      <c r="D21">
        <v>1.5</v>
      </c>
      <c r="E21">
        <v>92.7</v>
      </c>
      <c r="F21">
        <v>0.7</v>
      </c>
      <c r="G21">
        <v>0.8</v>
      </c>
    </row>
    <row r="22" spans="1:7" x14ac:dyDescent="0.75">
      <c r="A22" s="1">
        <v>18</v>
      </c>
      <c r="B22">
        <v>20</v>
      </c>
      <c r="C22">
        <v>0.65</v>
      </c>
      <c r="D22">
        <v>0.9</v>
      </c>
      <c r="E22">
        <v>89</v>
      </c>
      <c r="F22">
        <v>0.5</v>
      </c>
      <c r="G22">
        <v>0.6</v>
      </c>
    </row>
    <row r="23" spans="1:7" x14ac:dyDescent="0.75">
      <c r="A23" s="1">
        <v>19</v>
      </c>
      <c r="B23">
        <v>20</v>
      </c>
      <c r="C23">
        <v>0.85</v>
      </c>
      <c r="D23">
        <v>1.7</v>
      </c>
      <c r="E23">
        <v>90.7</v>
      </c>
      <c r="F23">
        <v>0.2</v>
      </c>
      <c r="G23">
        <v>0.6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50.7</v>
      </c>
      <c r="F24">
        <v>0.2</v>
      </c>
      <c r="G24">
        <v>0.2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42.5</v>
      </c>
      <c r="F25">
        <v>0.1</v>
      </c>
      <c r="G25">
        <v>0.2</v>
      </c>
    </row>
    <row r="26" spans="1:7" x14ac:dyDescent="0.75">
      <c r="A26" s="1">
        <v>22</v>
      </c>
      <c r="B26">
        <v>50</v>
      </c>
      <c r="C26">
        <v>0.45</v>
      </c>
      <c r="D26">
        <v>0.3</v>
      </c>
      <c r="E26">
        <v>49.3</v>
      </c>
      <c r="F26">
        <v>0.2</v>
      </c>
      <c r="G26">
        <v>0.1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47.6</v>
      </c>
      <c r="F27">
        <v>0.1</v>
      </c>
      <c r="G27">
        <v>0.1</v>
      </c>
    </row>
    <row r="28" spans="1:7" x14ac:dyDescent="0.75">
      <c r="A28" s="1">
        <v>24</v>
      </c>
      <c r="B28">
        <v>50</v>
      </c>
      <c r="C28">
        <v>0.85</v>
      </c>
      <c r="D28">
        <v>0.1</v>
      </c>
      <c r="E28">
        <v>61.5</v>
      </c>
      <c r="F28">
        <v>0</v>
      </c>
      <c r="G28">
        <v>0.1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8.4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8.6999999999999993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8.6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13.6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19.600000000000001</v>
      </c>
      <c r="F33">
        <v>0.3</v>
      </c>
      <c r="G33">
        <v>0.1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3.5</v>
      </c>
      <c r="E40">
        <v>4</v>
      </c>
      <c r="F40">
        <v>3.1</v>
      </c>
      <c r="G40">
        <v>4.7</v>
      </c>
    </row>
    <row r="41" spans="1:7" x14ac:dyDescent="0.75">
      <c r="A41" s="1">
        <v>1</v>
      </c>
      <c r="B41">
        <v>0</v>
      </c>
      <c r="C41">
        <v>0.2</v>
      </c>
      <c r="D41">
        <v>3.7</v>
      </c>
      <c r="E41">
        <v>4.5</v>
      </c>
      <c r="F41">
        <v>3.5</v>
      </c>
      <c r="G41">
        <v>6.5</v>
      </c>
    </row>
    <row r="42" spans="1:7" x14ac:dyDescent="0.75">
      <c r="A42" s="1">
        <v>2</v>
      </c>
      <c r="B42">
        <v>0</v>
      </c>
      <c r="C42">
        <v>0.45</v>
      </c>
      <c r="D42">
        <v>5.5</v>
      </c>
      <c r="E42">
        <v>5.2</v>
      </c>
      <c r="F42">
        <v>4.7</v>
      </c>
      <c r="G42">
        <v>6.6</v>
      </c>
    </row>
    <row r="43" spans="1:7" x14ac:dyDescent="0.75">
      <c r="A43" s="1">
        <v>3</v>
      </c>
      <c r="B43">
        <v>0</v>
      </c>
      <c r="C43">
        <v>0.65</v>
      </c>
      <c r="D43">
        <v>6</v>
      </c>
      <c r="E43">
        <v>3.8</v>
      </c>
      <c r="F43">
        <v>3.9</v>
      </c>
      <c r="G43">
        <v>7.6</v>
      </c>
    </row>
    <row r="44" spans="1:7" x14ac:dyDescent="0.75">
      <c r="A44" s="1">
        <v>4</v>
      </c>
      <c r="B44">
        <v>0</v>
      </c>
      <c r="C44">
        <v>0.85</v>
      </c>
      <c r="D44">
        <v>5.8</v>
      </c>
      <c r="E44">
        <v>4.9000000000000004</v>
      </c>
      <c r="F44">
        <v>6.5</v>
      </c>
      <c r="G44">
        <v>6.6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5.6</v>
      </c>
      <c r="E76">
        <v>6.8</v>
      </c>
      <c r="F76">
        <v>2.2000000000000002</v>
      </c>
      <c r="G76">
        <v>3</v>
      </c>
    </row>
    <row r="77" spans="1:7" x14ac:dyDescent="0.75">
      <c r="A77" s="1">
        <v>1</v>
      </c>
      <c r="B77">
        <v>0</v>
      </c>
      <c r="C77">
        <v>0.2</v>
      </c>
      <c r="D77">
        <v>6.8</v>
      </c>
      <c r="E77">
        <v>7.9</v>
      </c>
      <c r="F77">
        <v>2.4</v>
      </c>
      <c r="G77">
        <v>1.9</v>
      </c>
    </row>
    <row r="78" spans="1:7" x14ac:dyDescent="0.75">
      <c r="A78" s="1">
        <v>2</v>
      </c>
      <c r="B78">
        <v>0</v>
      </c>
      <c r="C78">
        <v>0.45</v>
      </c>
      <c r="D78">
        <v>6.1</v>
      </c>
      <c r="E78">
        <v>3.6</v>
      </c>
      <c r="F78">
        <v>2.1</v>
      </c>
      <c r="G78">
        <v>2.2000000000000002</v>
      </c>
    </row>
    <row r="79" spans="1:7" x14ac:dyDescent="0.75">
      <c r="A79" s="1">
        <v>3</v>
      </c>
      <c r="B79">
        <v>0</v>
      </c>
      <c r="C79">
        <v>0.65</v>
      </c>
      <c r="D79">
        <v>3.6</v>
      </c>
      <c r="E79">
        <v>8.1999999999999993</v>
      </c>
      <c r="F79">
        <v>3.6</v>
      </c>
      <c r="G79">
        <v>4.7</v>
      </c>
    </row>
    <row r="80" spans="1:7" x14ac:dyDescent="0.75">
      <c r="A80" s="1">
        <v>4</v>
      </c>
      <c r="B80">
        <v>0</v>
      </c>
      <c r="C80">
        <v>0.85</v>
      </c>
      <c r="D80">
        <v>4.5999999999999996</v>
      </c>
      <c r="E80">
        <v>13.3</v>
      </c>
      <c r="F80">
        <v>4.5999999999999996</v>
      </c>
      <c r="G80">
        <v>5.5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95.6</v>
      </c>
      <c r="E117">
        <v>100</v>
      </c>
      <c r="F117">
        <v>100</v>
      </c>
      <c r="G117">
        <v>98.7</v>
      </c>
    </row>
    <row r="118" spans="1:7" x14ac:dyDescent="0.75">
      <c r="A118" s="1">
        <v>6</v>
      </c>
      <c r="B118">
        <v>5</v>
      </c>
      <c r="C118">
        <v>0.2</v>
      </c>
      <c r="D118">
        <v>96.3</v>
      </c>
      <c r="E118">
        <v>100</v>
      </c>
      <c r="F118">
        <v>99.9</v>
      </c>
      <c r="G118">
        <v>97.9</v>
      </c>
    </row>
    <row r="119" spans="1:7" x14ac:dyDescent="0.75">
      <c r="A119" s="1">
        <v>7</v>
      </c>
      <c r="B119">
        <v>5</v>
      </c>
      <c r="C119">
        <v>0.45</v>
      </c>
      <c r="D119">
        <v>96.3</v>
      </c>
      <c r="E119">
        <v>100</v>
      </c>
      <c r="F119">
        <v>100</v>
      </c>
      <c r="G119">
        <v>99.1</v>
      </c>
    </row>
    <row r="120" spans="1:7" x14ac:dyDescent="0.75">
      <c r="A120" s="1">
        <v>8</v>
      </c>
      <c r="B120">
        <v>5</v>
      </c>
      <c r="C120">
        <v>0.65</v>
      </c>
      <c r="D120">
        <v>94.6</v>
      </c>
      <c r="E120">
        <v>100</v>
      </c>
      <c r="F120">
        <v>100</v>
      </c>
      <c r="G120">
        <v>99</v>
      </c>
    </row>
    <row r="121" spans="1:7" x14ac:dyDescent="0.75">
      <c r="A121" s="1">
        <v>9</v>
      </c>
      <c r="B121">
        <v>5</v>
      </c>
      <c r="C121">
        <v>0.85</v>
      </c>
      <c r="D121">
        <v>95.5</v>
      </c>
      <c r="E121">
        <v>100</v>
      </c>
      <c r="F121">
        <v>100</v>
      </c>
      <c r="G121">
        <v>99.3</v>
      </c>
    </row>
    <row r="122" spans="1:7" x14ac:dyDescent="0.75">
      <c r="A122" s="1">
        <v>10</v>
      </c>
      <c r="B122">
        <v>10</v>
      </c>
      <c r="C122">
        <v>0</v>
      </c>
      <c r="D122">
        <v>53.2</v>
      </c>
      <c r="E122">
        <v>100</v>
      </c>
      <c r="F122">
        <v>65.900000000000006</v>
      </c>
      <c r="G122">
        <v>76.7</v>
      </c>
    </row>
    <row r="123" spans="1:7" x14ac:dyDescent="0.75">
      <c r="A123" s="1">
        <v>11</v>
      </c>
      <c r="B123">
        <v>10</v>
      </c>
      <c r="C123">
        <v>0.2</v>
      </c>
      <c r="D123">
        <v>49.4</v>
      </c>
      <c r="E123">
        <v>100</v>
      </c>
      <c r="F123">
        <v>59.7</v>
      </c>
      <c r="G123">
        <v>77.599999999999994</v>
      </c>
    </row>
    <row r="124" spans="1:7" x14ac:dyDescent="0.75">
      <c r="A124" s="1">
        <v>12</v>
      </c>
      <c r="B124">
        <v>10</v>
      </c>
      <c r="C124">
        <v>0.45</v>
      </c>
      <c r="D124">
        <v>66.8</v>
      </c>
      <c r="E124">
        <v>100</v>
      </c>
      <c r="F124">
        <v>66.8</v>
      </c>
      <c r="G124">
        <v>77.599999999999994</v>
      </c>
    </row>
    <row r="125" spans="1:7" x14ac:dyDescent="0.75">
      <c r="A125" s="1">
        <v>13</v>
      </c>
      <c r="B125">
        <v>10</v>
      </c>
      <c r="C125">
        <v>0.65</v>
      </c>
      <c r="D125">
        <v>49.4</v>
      </c>
      <c r="E125">
        <v>100</v>
      </c>
      <c r="F125">
        <v>66.3</v>
      </c>
      <c r="G125">
        <v>78.099999999999994</v>
      </c>
    </row>
    <row r="126" spans="1:7" x14ac:dyDescent="0.75">
      <c r="A126" s="1">
        <v>14</v>
      </c>
      <c r="B126">
        <v>10</v>
      </c>
      <c r="C126">
        <v>0.85</v>
      </c>
      <c r="D126">
        <v>53.8</v>
      </c>
      <c r="E126">
        <v>100</v>
      </c>
      <c r="F126">
        <v>63.8</v>
      </c>
      <c r="G126">
        <v>77.7</v>
      </c>
    </row>
    <row r="127" spans="1:7" x14ac:dyDescent="0.75">
      <c r="A127" s="1">
        <v>15</v>
      </c>
      <c r="B127">
        <v>20</v>
      </c>
      <c r="C127">
        <v>0</v>
      </c>
      <c r="D127">
        <v>2.5</v>
      </c>
      <c r="E127">
        <v>99.7</v>
      </c>
      <c r="F127">
        <v>2.5</v>
      </c>
      <c r="G127">
        <v>3.4</v>
      </c>
    </row>
    <row r="128" spans="1:7" x14ac:dyDescent="0.75">
      <c r="A128" s="1">
        <v>16</v>
      </c>
      <c r="B128">
        <v>20</v>
      </c>
      <c r="C128">
        <v>0.2</v>
      </c>
      <c r="D128">
        <v>2</v>
      </c>
      <c r="E128">
        <v>99.4</v>
      </c>
      <c r="F128">
        <v>2</v>
      </c>
      <c r="G128">
        <v>3.1</v>
      </c>
    </row>
    <row r="129" spans="1:7" x14ac:dyDescent="0.75">
      <c r="A129" s="1">
        <v>17</v>
      </c>
      <c r="B129">
        <v>20</v>
      </c>
      <c r="C129">
        <v>0.45</v>
      </c>
      <c r="D129">
        <v>1.7</v>
      </c>
      <c r="E129">
        <v>99.8</v>
      </c>
      <c r="F129">
        <v>3.8</v>
      </c>
      <c r="G129">
        <v>3.3</v>
      </c>
    </row>
    <row r="130" spans="1:7" x14ac:dyDescent="0.75">
      <c r="A130" s="1">
        <v>18</v>
      </c>
      <c r="B130">
        <v>20</v>
      </c>
      <c r="C130">
        <v>0.65</v>
      </c>
      <c r="D130">
        <v>1.2</v>
      </c>
      <c r="E130">
        <v>99.8</v>
      </c>
      <c r="F130">
        <v>2.4</v>
      </c>
      <c r="G130">
        <v>3.7</v>
      </c>
    </row>
    <row r="131" spans="1:7" x14ac:dyDescent="0.75">
      <c r="A131" s="1">
        <v>19</v>
      </c>
      <c r="B131">
        <v>20</v>
      </c>
      <c r="C131">
        <v>0.85</v>
      </c>
      <c r="D131">
        <v>3.5</v>
      </c>
      <c r="E131">
        <v>99.7</v>
      </c>
      <c r="F131">
        <v>3.2</v>
      </c>
      <c r="G131">
        <v>6</v>
      </c>
    </row>
    <row r="132" spans="1:7" x14ac:dyDescent="0.75">
      <c r="A132" s="1">
        <v>20</v>
      </c>
      <c r="B132">
        <v>50</v>
      </c>
      <c r="C132">
        <v>0</v>
      </c>
      <c r="D132">
        <v>0.1</v>
      </c>
      <c r="E132">
        <v>55.1</v>
      </c>
      <c r="F132">
        <v>0.3</v>
      </c>
      <c r="G132">
        <v>0.3</v>
      </c>
    </row>
    <row r="133" spans="1:7" x14ac:dyDescent="0.75">
      <c r="A133" s="1">
        <v>21</v>
      </c>
      <c r="B133">
        <v>50</v>
      </c>
      <c r="C133">
        <v>0.2</v>
      </c>
      <c r="D133">
        <v>0.2</v>
      </c>
      <c r="E133">
        <v>56.2</v>
      </c>
      <c r="F133">
        <v>0.3</v>
      </c>
      <c r="G133">
        <v>0.2</v>
      </c>
    </row>
    <row r="134" spans="1:7" x14ac:dyDescent="0.75">
      <c r="A134" s="1">
        <v>22</v>
      </c>
      <c r="B134">
        <v>50</v>
      </c>
      <c r="C134">
        <v>0.45</v>
      </c>
      <c r="D134">
        <v>0.1</v>
      </c>
      <c r="E134">
        <v>78.599999999999994</v>
      </c>
      <c r="F134">
        <v>0.3</v>
      </c>
      <c r="G134">
        <v>0.4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65.3</v>
      </c>
      <c r="F135">
        <v>0.3</v>
      </c>
      <c r="G135">
        <v>0.3</v>
      </c>
    </row>
    <row r="136" spans="1:7" x14ac:dyDescent="0.75">
      <c r="A136" s="1">
        <v>24</v>
      </c>
      <c r="B136">
        <v>50</v>
      </c>
      <c r="C136">
        <v>0.85</v>
      </c>
      <c r="D136">
        <v>0.1</v>
      </c>
      <c r="E136">
        <v>72.099999999999994</v>
      </c>
      <c r="F136">
        <v>0.5</v>
      </c>
      <c r="G136">
        <v>0.7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7.7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9.1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10.7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12.9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19.3</v>
      </c>
      <c r="F141">
        <v>0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91</v>
      </c>
      <c r="E148">
        <v>25</v>
      </c>
      <c r="F148">
        <v>10.7</v>
      </c>
      <c r="G148">
        <v>68.8</v>
      </c>
    </row>
    <row r="149" spans="1:7" x14ac:dyDescent="0.75">
      <c r="A149" s="1">
        <v>1</v>
      </c>
      <c r="B149">
        <v>0</v>
      </c>
      <c r="C149">
        <v>0.2</v>
      </c>
      <c r="D149">
        <v>92.5</v>
      </c>
      <c r="E149">
        <v>27.5</v>
      </c>
      <c r="F149">
        <v>10.6</v>
      </c>
      <c r="G149">
        <v>62.6</v>
      </c>
    </row>
    <row r="150" spans="1:7" x14ac:dyDescent="0.75">
      <c r="A150" s="1">
        <v>2</v>
      </c>
      <c r="B150">
        <v>0</v>
      </c>
      <c r="C150">
        <v>0.45</v>
      </c>
      <c r="D150">
        <v>92.6</v>
      </c>
      <c r="E150">
        <v>31.2</v>
      </c>
      <c r="F150">
        <v>14.3</v>
      </c>
      <c r="G150">
        <v>59.3</v>
      </c>
    </row>
    <row r="151" spans="1:7" x14ac:dyDescent="0.75">
      <c r="A151" s="1">
        <v>3</v>
      </c>
      <c r="B151">
        <v>0</v>
      </c>
      <c r="C151">
        <v>0.65</v>
      </c>
      <c r="D151">
        <v>93.3</v>
      </c>
      <c r="E151">
        <v>36.299999999999997</v>
      </c>
      <c r="F151">
        <v>9.5</v>
      </c>
      <c r="G151">
        <v>60.8</v>
      </c>
    </row>
    <row r="152" spans="1:7" x14ac:dyDescent="0.75">
      <c r="A152" s="1">
        <v>4</v>
      </c>
      <c r="B152">
        <v>0</v>
      </c>
      <c r="C152">
        <v>0.85</v>
      </c>
      <c r="D152">
        <v>92.1</v>
      </c>
      <c r="E152">
        <v>32.299999999999997</v>
      </c>
      <c r="F152">
        <v>13.8</v>
      </c>
      <c r="G152">
        <v>54.3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1.9</v>
      </c>
      <c r="E184">
        <v>2</v>
      </c>
      <c r="F184">
        <v>2</v>
      </c>
      <c r="G184">
        <v>2.1</v>
      </c>
    </row>
    <row r="185" spans="1:7" x14ac:dyDescent="0.75">
      <c r="A185" s="1">
        <v>1</v>
      </c>
      <c r="B185">
        <v>0</v>
      </c>
      <c r="C185">
        <v>0.2</v>
      </c>
      <c r="D185">
        <v>1.3</v>
      </c>
      <c r="E185">
        <v>1.7</v>
      </c>
      <c r="F185">
        <v>3</v>
      </c>
      <c r="G185">
        <v>2.6</v>
      </c>
    </row>
    <row r="186" spans="1:7" x14ac:dyDescent="0.75">
      <c r="A186" s="1">
        <v>2</v>
      </c>
      <c r="B186">
        <v>0</v>
      </c>
      <c r="C186">
        <v>0.45</v>
      </c>
      <c r="D186">
        <v>1.6</v>
      </c>
      <c r="E186">
        <v>2</v>
      </c>
      <c r="F186">
        <v>2.6</v>
      </c>
      <c r="G186">
        <v>1.4</v>
      </c>
    </row>
    <row r="187" spans="1:7" x14ac:dyDescent="0.75">
      <c r="A187" s="1">
        <v>3</v>
      </c>
      <c r="B187">
        <v>0</v>
      </c>
      <c r="C187">
        <v>0.65</v>
      </c>
      <c r="D187">
        <v>2.6</v>
      </c>
      <c r="E187">
        <v>3.7</v>
      </c>
      <c r="F187">
        <v>3.7</v>
      </c>
      <c r="G187">
        <v>3.8</v>
      </c>
    </row>
    <row r="188" spans="1:7" x14ac:dyDescent="0.75">
      <c r="A188" s="1">
        <v>4</v>
      </c>
      <c r="B188">
        <v>0</v>
      </c>
      <c r="C188">
        <v>0.85</v>
      </c>
      <c r="D188">
        <v>4.5999999999999996</v>
      </c>
      <c r="E188">
        <v>5.7</v>
      </c>
      <c r="F188">
        <v>7.2</v>
      </c>
      <c r="G188">
        <v>6.6</v>
      </c>
    </row>
    <row r="189" spans="1:7" x14ac:dyDescent="0.75">
      <c r="A189" s="1">
        <v>5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75">
      <c r="A190" s="1">
        <v>6</v>
      </c>
      <c r="B190">
        <v>5</v>
      </c>
      <c r="C190">
        <v>0.2</v>
      </c>
      <c r="D190">
        <v>0</v>
      </c>
      <c r="E190">
        <v>0</v>
      </c>
      <c r="F190">
        <v>0</v>
      </c>
      <c r="G190">
        <v>0</v>
      </c>
    </row>
    <row r="191" spans="1:7" x14ac:dyDescent="0.75">
      <c r="A191" s="1">
        <v>7</v>
      </c>
      <c r="B191">
        <v>5</v>
      </c>
      <c r="C191">
        <v>0.45</v>
      </c>
      <c r="D191">
        <v>0</v>
      </c>
      <c r="E191">
        <v>0</v>
      </c>
      <c r="F191">
        <v>0</v>
      </c>
      <c r="G191">
        <v>0</v>
      </c>
    </row>
    <row r="192" spans="1:7" x14ac:dyDescent="0.75">
      <c r="A192" s="1">
        <v>8</v>
      </c>
      <c r="B192">
        <v>5</v>
      </c>
      <c r="C192">
        <v>0.65</v>
      </c>
      <c r="D192">
        <v>0</v>
      </c>
      <c r="E192">
        <v>0.1</v>
      </c>
      <c r="F192">
        <v>0</v>
      </c>
      <c r="G192">
        <v>0</v>
      </c>
    </row>
    <row r="193" spans="1:7" x14ac:dyDescent="0.75">
      <c r="A193" s="1">
        <v>9</v>
      </c>
      <c r="B193">
        <v>5</v>
      </c>
      <c r="C193">
        <v>0.85</v>
      </c>
      <c r="D193">
        <v>0</v>
      </c>
      <c r="E193">
        <v>0</v>
      </c>
      <c r="F193">
        <v>0</v>
      </c>
      <c r="G193">
        <v>0</v>
      </c>
    </row>
    <row r="194" spans="1:7" x14ac:dyDescent="0.75">
      <c r="A194" s="1">
        <v>10</v>
      </c>
      <c r="B194">
        <v>10</v>
      </c>
      <c r="C194">
        <v>0</v>
      </c>
      <c r="D194">
        <v>0.3</v>
      </c>
      <c r="E194">
        <v>0</v>
      </c>
      <c r="F194">
        <v>0.1</v>
      </c>
      <c r="G194">
        <v>0.1</v>
      </c>
    </row>
    <row r="195" spans="1:7" x14ac:dyDescent="0.75">
      <c r="A195" s="1">
        <v>11</v>
      </c>
      <c r="B195">
        <v>10</v>
      </c>
      <c r="C195">
        <v>0.2</v>
      </c>
      <c r="D195">
        <v>0.1</v>
      </c>
      <c r="E195">
        <v>0.2</v>
      </c>
      <c r="F195">
        <v>0</v>
      </c>
      <c r="G195">
        <v>0.6</v>
      </c>
    </row>
    <row r="196" spans="1:7" x14ac:dyDescent="0.75">
      <c r="A196" s="1">
        <v>12</v>
      </c>
      <c r="B196">
        <v>10</v>
      </c>
      <c r="C196">
        <v>0.45</v>
      </c>
      <c r="D196">
        <v>0.2</v>
      </c>
      <c r="E196">
        <v>0</v>
      </c>
      <c r="F196">
        <v>0</v>
      </c>
      <c r="G196">
        <v>0.1</v>
      </c>
    </row>
    <row r="197" spans="1:7" x14ac:dyDescent="0.75">
      <c r="A197" s="1">
        <v>13</v>
      </c>
      <c r="B197">
        <v>10</v>
      </c>
      <c r="C197">
        <v>0.65</v>
      </c>
      <c r="D197">
        <v>0.3</v>
      </c>
      <c r="E197">
        <v>0</v>
      </c>
      <c r="F197">
        <v>0</v>
      </c>
      <c r="G197">
        <v>0.1</v>
      </c>
    </row>
    <row r="198" spans="1:7" x14ac:dyDescent="0.75">
      <c r="A198" s="1">
        <v>14</v>
      </c>
      <c r="B198">
        <v>10</v>
      </c>
      <c r="C198">
        <v>0.85</v>
      </c>
      <c r="D198">
        <v>0.3</v>
      </c>
      <c r="E198">
        <v>0</v>
      </c>
      <c r="F198">
        <v>0</v>
      </c>
      <c r="G198">
        <v>0</v>
      </c>
    </row>
    <row r="199" spans="1:7" x14ac:dyDescent="0.75">
      <c r="A199" s="1">
        <v>15</v>
      </c>
      <c r="B199">
        <v>20</v>
      </c>
      <c r="C199">
        <v>0</v>
      </c>
      <c r="D199">
        <v>8.1999999999999993</v>
      </c>
      <c r="E199">
        <v>1.8</v>
      </c>
      <c r="F199">
        <v>5</v>
      </c>
      <c r="G199">
        <v>10.6</v>
      </c>
    </row>
    <row r="200" spans="1:7" x14ac:dyDescent="0.75">
      <c r="A200" s="1">
        <v>16</v>
      </c>
      <c r="B200">
        <v>20</v>
      </c>
      <c r="C200">
        <v>0.2</v>
      </c>
      <c r="D200">
        <v>10</v>
      </c>
      <c r="E200">
        <v>0.6</v>
      </c>
      <c r="F200">
        <v>3.7</v>
      </c>
      <c r="G200">
        <v>11</v>
      </c>
    </row>
    <row r="201" spans="1:7" x14ac:dyDescent="0.75">
      <c r="A201" s="1">
        <v>17</v>
      </c>
      <c r="B201">
        <v>20</v>
      </c>
      <c r="C201">
        <v>0.45</v>
      </c>
      <c r="D201">
        <v>7.2</v>
      </c>
      <c r="E201">
        <v>1</v>
      </c>
      <c r="F201">
        <v>3.5</v>
      </c>
      <c r="G201">
        <v>7.2</v>
      </c>
    </row>
    <row r="202" spans="1:7" x14ac:dyDescent="0.75">
      <c r="A202" s="1">
        <v>18</v>
      </c>
      <c r="B202">
        <v>20</v>
      </c>
      <c r="C202">
        <v>0.65</v>
      </c>
      <c r="D202">
        <v>7</v>
      </c>
      <c r="E202">
        <v>0.8</v>
      </c>
      <c r="F202">
        <v>2.7</v>
      </c>
      <c r="G202">
        <v>7.9</v>
      </c>
    </row>
    <row r="203" spans="1:7" x14ac:dyDescent="0.75">
      <c r="A203" s="1">
        <v>19</v>
      </c>
      <c r="B203">
        <v>20</v>
      </c>
      <c r="C203">
        <v>0.85</v>
      </c>
      <c r="D203">
        <v>7.7</v>
      </c>
      <c r="E203">
        <v>0.2</v>
      </c>
      <c r="F203">
        <v>1.9</v>
      </c>
      <c r="G203">
        <v>6.1</v>
      </c>
    </row>
    <row r="204" spans="1:7" x14ac:dyDescent="0.75">
      <c r="A204" s="1">
        <v>20</v>
      </c>
      <c r="B204">
        <v>50</v>
      </c>
      <c r="C204">
        <v>0</v>
      </c>
      <c r="D204">
        <v>100</v>
      </c>
      <c r="E204">
        <v>100</v>
      </c>
      <c r="F204">
        <v>100</v>
      </c>
      <c r="G204">
        <v>100</v>
      </c>
    </row>
    <row r="205" spans="1:7" x14ac:dyDescent="0.75">
      <c r="A205" s="1">
        <v>21</v>
      </c>
      <c r="B205">
        <v>50</v>
      </c>
      <c r="C205">
        <v>0.2</v>
      </c>
      <c r="D205">
        <v>100</v>
      </c>
      <c r="E205">
        <v>100</v>
      </c>
      <c r="F205">
        <v>100</v>
      </c>
      <c r="G205">
        <v>100</v>
      </c>
    </row>
    <row r="206" spans="1:7" x14ac:dyDescent="0.75">
      <c r="A206" s="1">
        <v>22</v>
      </c>
      <c r="B206">
        <v>50</v>
      </c>
      <c r="C206">
        <v>0.45</v>
      </c>
      <c r="D206">
        <v>100</v>
      </c>
      <c r="E206">
        <v>100</v>
      </c>
      <c r="F206">
        <v>100</v>
      </c>
      <c r="G206">
        <v>100</v>
      </c>
    </row>
    <row r="207" spans="1:7" x14ac:dyDescent="0.75">
      <c r="A207" s="1">
        <v>23</v>
      </c>
      <c r="B207">
        <v>50</v>
      </c>
      <c r="C207">
        <v>0.65</v>
      </c>
      <c r="D207">
        <v>100</v>
      </c>
      <c r="E207">
        <v>100</v>
      </c>
      <c r="F207">
        <v>100</v>
      </c>
      <c r="G207">
        <v>100</v>
      </c>
    </row>
    <row r="208" spans="1:7" x14ac:dyDescent="0.75">
      <c r="A208" s="1">
        <v>24</v>
      </c>
      <c r="B208">
        <v>50</v>
      </c>
      <c r="C208">
        <v>0.85</v>
      </c>
      <c r="D208">
        <v>100</v>
      </c>
      <c r="E208">
        <v>100</v>
      </c>
      <c r="F208">
        <v>100</v>
      </c>
      <c r="G208">
        <v>100</v>
      </c>
    </row>
    <row r="209" spans="1:7" x14ac:dyDescent="0.75">
      <c r="A209" s="1">
        <v>25</v>
      </c>
      <c r="B209">
        <v>100</v>
      </c>
      <c r="C209">
        <v>0</v>
      </c>
      <c r="D209">
        <v>100</v>
      </c>
      <c r="E209">
        <v>100</v>
      </c>
      <c r="F209">
        <v>100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100</v>
      </c>
      <c r="E210">
        <v>100</v>
      </c>
      <c r="F210">
        <v>100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100</v>
      </c>
      <c r="E211">
        <v>100</v>
      </c>
      <c r="F211">
        <v>100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100</v>
      </c>
      <c r="E212">
        <v>100</v>
      </c>
      <c r="F212">
        <v>100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100</v>
      </c>
      <c r="E213">
        <v>100</v>
      </c>
      <c r="F213">
        <v>100</v>
      </c>
      <c r="G213">
        <v>100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77</v>
      </c>
      <c r="E220">
        <v>78.28</v>
      </c>
      <c r="F220">
        <v>78.8</v>
      </c>
      <c r="G220">
        <v>79</v>
      </c>
    </row>
    <row r="221" spans="1:7" x14ac:dyDescent="0.75">
      <c r="A221" s="1">
        <v>1</v>
      </c>
      <c r="B221">
        <v>0</v>
      </c>
      <c r="C221">
        <v>0.2</v>
      </c>
      <c r="D221">
        <v>78.5</v>
      </c>
      <c r="E221">
        <v>76.400000000000006</v>
      </c>
      <c r="F221">
        <v>79.7</v>
      </c>
      <c r="G221">
        <v>77.5</v>
      </c>
    </row>
    <row r="222" spans="1:7" x14ac:dyDescent="0.75">
      <c r="A222" s="1">
        <v>2</v>
      </c>
      <c r="B222">
        <v>0</v>
      </c>
      <c r="C222">
        <v>0.45</v>
      </c>
      <c r="D222">
        <v>77.5</v>
      </c>
      <c r="E222">
        <v>76.8</v>
      </c>
      <c r="F222">
        <v>79.2</v>
      </c>
      <c r="G222">
        <v>78.900000000000006</v>
      </c>
    </row>
    <row r="223" spans="1:7" x14ac:dyDescent="0.75">
      <c r="A223" s="1">
        <v>3</v>
      </c>
      <c r="B223">
        <v>0</v>
      </c>
      <c r="C223">
        <v>0.65</v>
      </c>
      <c r="D223">
        <v>76.7</v>
      </c>
      <c r="E223">
        <v>75</v>
      </c>
      <c r="F223">
        <v>74.400000000000006</v>
      </c>
      <c r="G223">
        <v>77.2</v>
      </c>
    </row>
    <row r="224" spans="1:7" x14ac:dyDescent="0.75">
      <c r="A224" s="1">
        <v>4</v>
      </c>
      <c r="B224">
        <v>0</v>
      </c>
      <c r="C224">
        <v>0.85</v>
      </c>
      <c r="D224">
        <v>76.400000000000006</v>
      </c>
      <c r="E224">
        <v>77.400000000000006</v>
      </c>
      <c r="F224">
        <v>77.900000000000006</v>
      </c>
      <c r="G224">
        <v>77.7</v>
      </c>
    </row>
    <row r="225" spans="1:7" x14ac:dyDescent="0.75">
      <c r="A225" s="1">
        <v>5</v>
      </c>
      <c r="B225">
        <v>5</v>
      </c>
      <c r="C225">
        <v>0</v>
      </c>
      <c r="D225">
        <v>57.3</v>
      </c>
      <c r="E225">
        <v>63.5</v>
      </c>
      <c r="F225">
        <v>65.5</v>
      </c>
      <c r="G225">
        <v>74.8</v>
      </c>
    </row>
    <row r="226" spans="1:7" x14ac:dyDescent="0.75">
      <c r="A226" s="1">
        <v>6</v>
      </c>
      <c r="B226">
        <v>5</v>
      </c>
      <c r="C226">
        <v>0.2</v>
      </c>
      <c r="D226">
        <v>57.2</v>
      </c>
      <c r="E226">
        <v>53.9</v>
      </c>
      <c r="F226">
        <v>62.8</v>
      </c>
      <c r="G226">
        <v>77</v>
      </c>
    </row>
    <row r="227" spans="1:7" x14ac:dyDescent="0.75">
      <c r="A227" s="1">
        <v>7</v>
      </c>
      <c r="B227">
        <v>5</v>
      </c>
      <c r="C227">
        <v>0.45</v>
      </c>
      <c r="D227">
        <v>53.5</v>
      </c>
      <c r="E227">
        <v>47.1</v>
      </c>
      <c r="F227">
        <v>65.5</v>
      </c>
      <c r="G227">
        <v>76.3</v>
      </c>
    </row>
    <row r="228" spans="1:7" x14ac:dyDescent="0.75">
      <c r="A228" s="1">
        <v>8</v>
      </c>
      <c r="B228">
        <v>5</v>
      </c>
      <c r="C228">
        <v>0.65</v>
      </c>
      <c r="D228">
        <v>53.9</v>
      </c>
      <c r="E228">
        <v>60.2</v>
      </c>
      <c r="F228">
        <v>63.7</v>
      </c>
      <c r="G228">
        <v>73.400000000000006</v>
      </c>
    </row>
    <row r="229" spans="1:7" x14ac:dyDescent="0.75">
      <c r="A229" s="1">
        <v>9</v>
      </c>
      <c r="B229">
        <v>5</v>
      </c>
      <c r="C229">
        <v>0.85</v>
      </c>
      <c r="D229">
        <v>50.4</v>
      </c>
      <c r="E229">
        <v>46.3</v>
      </c>
      <c r="F229">
        <v>63.1</v>
      </c>
      <c r="G229">
        <v>74.5</v>
      </c>
    </row>
    <row r="230" spans="1:7" x14ac:dyDescent="0.75">
      <c r="A230" s="1">
        <v>10</v>
      </c>
      <c r="B230">
        <v>10</v>
      </c>
      <c r="C230">
        <v>0</v>
      </c>
      <c r="D230">
        <v>32.200000000000003</v>
      </c>
      <c r="E230">
        <v>29.7</v>
      </c>
      <c r="F230">
        <v>29.9</v>
      </c>
      <c r="G230">
        <v>47</v>
      </c>
    </row>
    <row r="231" spans="1:7" x14ac:dyDescent="0.75">
      <c r="A231" s="1">
        <v>11</v>
      </c>
      <c r="B231">
        <v>10</v>
      </c>
      <c r="C231">
        <v>0.2</v>
      </c>
      <c r="D231">
        <v>37.4</v>
      </c>
      <c r="E231">
        <v>19.2</v>
      </c>
      <c r="F231">
        <v>32.5</v>
      </c>
      <c r="G231">
        <v>48.6</v>
      </c>
    </row>
    <row r="232" spans="1:7" x14ac:dyDescent="0.75">
      <c r="A232" s="1">
        <v>12</v>
      </c>
      <c r="B232">
        <v>10</v>
      </c>
      <c r="C232">
        <v>0.45</v>
      </c>
      <c r="D232">
        <v>33.9</v>
      </c>
      <c r="E232">
        <v>14.3</v>
      </c>
      <c r="F232">
        <v>33.9</v>
      </c>
      <c r="G232">
        <v>45.9</v>
      </c>
    </row>
    <row r="233" spans="1:7" x14ac:dyDescent="0.75">
      <c r="A233" s="1">
        <v>13</v>
      </c>
      <c r="B233">
        <v>10</v>
      </c>
      <c r="C233">
        <v>0.65</v>
      </c>
      <c r="D233">
        <v>29.9</v>
      </c>
      <c r="E233">
        <v>15.3</v>
      </c>
      <c r="F233">
        <v>31.5</v>
      </c>
      <c r="G233">
        <v>44.6</v>
      </c>
    </row>
    <row r="234" spans="1:7" x14ac:dyDescent="0.75">
      <c r="A234" s="1">
        <v>14</v>
      </c>
      <c r="B234">
        <v>10</v>
      </c>
      <c r="C234">
        <v>0.85</v>
      </c>
      <c r="D234">
        <v>36.9</v>
      </c>
      <c r="E234">
        <v>18.3</v>
      </c>
      <c r="F234">
        <v>23.4</v>
      </c>
      <c r="G234">
        <v>44.9</v>
      </c>
    </row>
    <row r="235" spans="1:7" x14ac:dyDescent="0.75">
      <c r="A235" s="1">
        <v>15</v>
      </c>
      <c r="B235">
        <v>20</v>
      </c>
      <c r="C235">
        <v>0</v>
      </c>
      <c r="D235">
        <v>5</v>
      </c>
      <c r="E235">
        <v>3.8</v>
      </c>
      <c r="F235">
        <v>2.4</v>
      </c>
      <c r="G235">
        <v>6.4</v>
      </c>
    </row>
    <row r="236" spans="1:7" x14ac:dyDescent="0.75">
      <c r="A236" s="1">
        <v>16</v>
      </c>
      <c r="B236">
        <v>20</v>
      </c>
      <c r="C236">
        <v>0.2</v>
      </c>
      <c r="D236">
        <v>4.7</v>
      </c>
      <c r="E236">
        <v>1</v>
      </c>
      <c r="F236">
        <v>2.4</v>
      </c>
      <c r="G236">
        <v>6</v>
      </c>
    </row>
    <row r="237" spans="1:7" x14ac:dyDescent="0.75">
      <c r="A237" s="1">
        <v>17</v>
      </c>
      <c r="B237">
        <v>20</v>
      </c>
      <c r="C237">
        <v>0.45</v>
      </c>
      <c r="D237">
        <v>3</v>
      </c>
      <c r="E237">
        <v>1.8</v>
      </c>
      <c r="F237">
        <v>3.8</v>
      </c>
      <c r="G237">
        <v>5.42</v>
      </c>
    </row>
    <row r="238" spans="1:7" x14ac:dyDescent="0.75">
      <c r="A238" s="1">
        <v>18</v>
      </c>
      <c r="B238">
        <v>20</v>
      </c>
      <c r="C238">
        <v>0.65</v>
      </c>
      <c r="D238">
        <v>4.5</v>
      </c>
      <c r="E238">
        <v>0.8</v>
      </c>
      <c r="F238">
        <v>3</v>
      </c>
      <c r="G238">
        <v>6.6</v>
      </c>
    </row>
    <row r="239" spans="1:7" x14ac:dyDescent="0.75">
      <c r="A239" s="1">
        <v>19</v>
      </c>
      <c r="B239">
        <v>20</v>
      </c>
      <c r="C239">
        <v>0.85</v>
      </c>
      <c r="D239">
        <v>3.1</v>
      </c>
      <c r="E239">
        <v>1.3</v>
      </c>
      <c r="F239">
        <v>2.2999999999999998</v>
      </c>
      <c r="G239">
        <v>6</v>
      </c>
    </row>
    <row r="240" spans="1:7" x14ac:dyDescent="0.75">
      <c r="A240" s="1">
        <v>20</v>
      </c>
      <c r="B240">
        <v>50</v>
      </c>
      <c r="C240">
        <v>0</v>
      </c>
      <c r="D240">
        <v>100</v>
      </c>
      <c r="E240">
        <v>99.6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100</v>
      </c>
      <c r="E241">
        <v>100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100</v>
      </c>
      <c r="E242">
        <v>100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100</v>
      </c>
      <c r="E243">
        <v>100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100</v>
      </c>
      <c r="E244">
        <v>100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58C01-FBE2-4240-97FC-B7C3FD87BD07}">
  <dimension ref="A1:M249"/>
  <sheetViews>
    <sheetView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78.099999999999994</v>
      </c>
      <c r="E4">
        <v>87.98</v>
      </c>
      <c r="F4">
        <v>55.92</v>
      </c>
      <c r="G4">
        <v>88.65</v>
      </c>
      <c r="I4">
        <f>_xlfn.STDEV.P(D4:G4)</f>
        <v>13.229736155721376</v>
      </c>
      <c r="J4">
        <v>2</v>
      </c>
      <c r="K4">
        <f>_xlfn.STDEV.P(D4:G8)</f>
        <v>13.168332648820817</v>
      </c>
      <c r="L4">
        <f>_xlfn.STDEV.P(D4:G4,D9:G9,D14:G14,D19:G19,D24:G24,D29:G29)</f>
        <v>14.334545297598119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81.19</v>
      </c>
      <c r="E5">
        <v>85.8</v>
      </c>
      <c r="F5">
        <v>52.22</v>
      </c>
      <c r="G5">
        <v>81.48</v>
      </c>
      <c r="I5">
        <f t="shared" ref="I5:I33" si="0">_xlfn.STDEV.P(D5:G5)</f>
        <v>13.376807120908959</v>
      </c>
      <c r="J5">
        <v>5</v>
      </c>
      <c r="K5">
        <f>_xlfn.STDEV.P(D9:G13)</f>
        <v>10.338434552677706</v>
      </c>
      <c r="L5">
        <f>_xlfn.STDEV.P(D5:G5,D10:G10,D15:G15,D20:G20,D25:G25,D30:G30)</f>
        <v>13.59391252137843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80.17</v>
      </c>
      <c r="E6">
        <v>83.7</v>
      </c>
      <c r="F6">
        <v>50.15</v>
      </c>
      <c r="G6">
        <v>82.03</v>
      </c>
      <c r="I6">
        <f t="shared" si="0"/>
        <v>13.833489030248286</v>
      </c>
      <c r="J6">
        <v>10</v>
      </c>
      <c r="K6">
        <f>_xlfn.STDEV.P(D14:G18)</f>
        <v>10.04280189986836</v>
      </c>
      <c r="L6">
        <f t="shared" ref="L6:L8" si="1">_xlfn.STDEV.P(D6:G6,D11:G11,D16:G16,D21:G21,D26:G26,D31:G31)</f>
        <v>13.677580398431463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77.209999999999994</v>
      </c>
      <c r="E7">
        <v>84.04</v>
      </c>
      <c r="F7">
        <v>58.17</v>
      </c>
      <c r="G7">
        <v>78.2</v>
      </c>
      <c r="I7">
        <f t="shared" si="0"/>
        <v>9.7298317046082321</v>
      </c>
      <c r="J7">
        <v>20</v>
      </c>
      <c r="K7">
        <f>_xlfn.STDEV.P(D19:G23)</f>
        <v>13.698486449239569</v>
      </c>
      <c r="L7">
        <f t="shared" si="1"/>
        <v>13.512947571989372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68.12</v>
      </c>
      <c r="E8">
        <v>79.39</v>
      </c>
      <c r="F8">
        <v>45.94</v>
      </c>
      <c r="G8">
        <v>73.05</v>
      </c>
      <c r="I8">
        <f t="shared" si="0"/>
        <v>12.592955371952995</v>
      </c>
      <c r="J8">
        <v>50</v>
      </c>
      <c r="K8">
        <f>_xlfn.STDEV.P(D25:G28)</f>
        <v>15.166872566138972</v>
      </c>
      <c r="L8">
        <f t="shared" si="1"/>
        <v>12.629781046036959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66.25</v>
      </c>
      <c r="E9">
        <v>75.319999999999993</v>
      </c>
      <c r="F9">
        <v>49.23</v>
      </c>
      <c r="G9">
        <v>74.400000000000006</v>
      </c>
      <c r="I9">
        <f t="shared" si="0"/>
        <v>10.468497982041187</v>
      </c>
      <c r="J9">
        <v>100</v>
      </c>
      <c r="K9">
        <f>_xlfn.STDEV.P(D29:G33)</f>
        <v>15.601521560412039</v>
      </c>
    </row>
    <row r="10" spans="1:13" x14ac:dyDescent="0.75">
      <c r="A10" s="1">
        <v>6</v>
      </c>
      <c r="B10">
        <v>5</v>
      </c>
      <c r="C10">
        <v>0.2</v>
      </c>
      <c r="D10">
        <v>66.959999999999994</v>
      </c>
      <c r="E10">
        <v>74.290000000000006</v>
      </c>
      <c r="F10">
        <v>49.95</v>
      </c>
      <c r="G10">
        <v>73.459999999999994</v>
      </c>
      <c r="I10">
        <f t="shared" si="0"/>
        <v>9.782521402992268</v>
      </c>
    </row>
    <row r="11" spans="1:13" x14ac:dyDescent="0.75">
      <c r="A11" s="1">
        <v>7</v>
      </c>
      <c r="B11">
        <v>5</v>
      </c>
      <c r="C11">
        <v>0.45</v>
      </c>
      <c r="D11">
        <v>64.69</v>
      </c>
      <c r="E11">
        <v>73.7</v>
      </c>
      <c r="F11">
        <v>48.58</v>
      </c>
      <c r="G11">
        <v>72.180000000000007</v>
      </c>
      <c r="I11">
        <f t="shared" si="0"/>
        <v>9.9595968166387561</v>
      </c>
    </row>
    <row r="12" spans="1:13" x14ac:dyDescent="0.75">
      <c r="A12" s="1">
        <v>8</v>
      </c>
      <c r="B12">
        <v>5</v>
      </c>
      <c r="C12">
        <v>0.65</v>
      </c>
      <c r="D12">
        <v>64.34</v>
      </c>
      <c r="E12">
        <v>78.209999999999994</v>
      </c>
      <c r="F12">
        <v>49.08</v>
      </c>
      <c r="G12">
        <v>70.09</v>
      </c>
      <c r="I12">
        <f t="shared" si="0"/>
        <v>10.648410679533306</v>
      </c>
    </row>
    <row r="13" spans="1:13" x14ac:dyDescent="0.75">
      <c r="A13" s="1">
        <v>9</v>
      </c>
      <c r="B13">
        <v>5</v>
      </c>
      <c r="C13">
        <v>0.85</v>
      </c>
      <c r="D13">
        <v>59.23</v>
      </c>
      <c r="E13">
        <v>75.08</v>
      </c>
      <c r="F13">
        <v>47.31</v>
      </c>
      <c r="G13">
        <v>62.43</v>
      </c>
      <c r="I13">
        <f t="shared" si="0"/>
        <v>9.8848327628746127</v>
      </c>
    </row>
    <row r="14" spans="1:13" x14ac:dyDescent="0.75">
      <c r="A14" s="1">
        <v>10</v>
      </c>
      <c r="B14">
        <v>10</v>
      </c>
      <c r="C14">
        <v>0</v>
      </c>
      <c r="D14">
        <v>72.3</v>
      </c>
      <c r="E14">
        <v>71.19</v>
      </c>
      <c r="F14">
        <v>48.29</v>
      </c>
      <c r="G14">
        <v>74.39</v>
      </c>
      <c r="I14">
        <f t="shared" si="0"/>
        <v>10.600531531484599</v>
      </c>
    </row>
    <row r="15" spans="1:13" x14ac:dyDescent="0.75">
      <c r="A15" s="1">
        <v>11</v>
      </c>
      <c r="B15">
        <v>10</v>
      </c>
      <c r="C15">
        <v>0.2</v>
      </c>
      <c r="D15">
        <v>70.69</v>
      </c>
      <c r="E15">
        <v>75.2</v>
      </c>
      <c r="F15">
        <v>50.05</v>
      </c>
      <c r="G15">
        <v>73.459999999999994</v>
      </c>
      <c r="I15">
        <f t="shared" si="0"/>
        <v>10.116820152597358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71.55</v>
      </c>
      <c r="E16">
        <v>71.13</v>
      </c>
      <c r="F16">
        <v>49.29</v>
      </c>
      <c r="G16">
        <v>74.87</v>
      </c>
      <c r="I16">
        <f t="shared" si="0"/>
        <v>10.161249923114694</v>
      </c>
      <c r="J16">
        <v>2</v>
      </c>
      <c r="K16">
        <f>AVERAGE(D4:G8)</f>
        <v>73.575500000000005</v>
      </c>
      <c r="L16">
        <f>AVERAGE(D4:G4,D9:G9,D14:G14,D19:G19,D24:G24,D29:G29)</f>
        <v>71.301666666666648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67.56</v>
      </c>
      <c r="E17">
        <v>74.69</v>
      </c>
      <c r="F17">
        <v>46.36</v>
      </c>
      <c r="G17">
        <v>68.59</v>
      </c>
      <c r="I17">
        <f t="shared" si="0"/>
        <v>10.710128383917658</v>
      </c>
      <c r="J17">
        <v>5</v>
      </c>
      <c r="K17">
        <f>AVERAGE(D9:G13)</f>
        <v>64.739000000000004</v>
      </c>
      <c r="L17">
        <f t="shared" ref="L17:L20" si="2">AVERAGE(D5:G5,D10:G10,D15:G15,D20:G20,D25:G25,D30:G30)</f>
        <v>71.279166666666669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65.069999999999993</v>
      </c>
      <c r="E18">
        <v>68.95</v>
      </c>
      <c r="F18">
        <v>50.16</v>
      </c>
      <c r="G18">
        <v>68.61</v>
      </c>
      <c r="I18">
        <f t="shared" si="0"/>
        <v>7.6790148293905895</v>
      </c>
      <c r="J18">
        <v>10</v>
      </c>
      <c r="K18">
        <f>AVERAGE(D14:G18)</f>
        <v>65.62</v>
      </c>
      <c r="L18">
        <f t="shared" si="2"/>
        <v>70.608333333333334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80.28</v>
      </c>
      <c r="E19">
        <v>71.819999999999993</v>
      </c>
      <c r="F19">
        <v>48.12</v>
      </c>
      <c r="G19">
        <v>83.3</v>
      </c>
      <c r="I19">
        <f t="shared" si="0"/>
        <v>13.797804173128444</v>
      </c>
      <c r="J19">
        <v>20</v>
      </c>
      <c r="K19">
        <f>AVERAGE(D19:G23)</f>
        <v>71.113</v>
      </c>
      <c r="L19">
        <f t="shared" si="2"/>
        <v>69.952500000000001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80.7</v>
      </c>
      <c r="E20">
        <v>73.650000000000006</v>
      </c>
      <c r="F20">
        <v>50.1</v>
      </c>
      <c r="G20">
        <v>82.5</v>
      </c>
      <c r="I20">
        <f t="shared" si="0"/>
        <v>12.922817755814684</v>
      </c>
      <c r="J20">
        <v>50</v>
      </c>
      <c r="K20">
        <f>AVERAGE(D24:G28)</f>
        <v>73.510000000000005</v>
      </c>
      <c r="L20">
        <f t="shared" si="2"/>
        <v>66.318749999999994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82.8</v>
      </c>
      <c r="E21">
        <v>67.569999999999993</v>
      </c>
      <c r="F21">
        <v>52.59</v>
      </c>
      <c r="G21">
        <v>83.7</v>
      </c>
      <c r="I21">
        <f t="shared" si="0"/>
        <v>12.742194669679115</v>
      </c>
      <c r="J21">
        <v>100</v>
      </c>
      <c r="K21">
        <f>AVERAGE(D29:G33)</f>
        <v>70.794999999999987</v>
      </c>
    </row>
    <row r="22" spans="1:13" x14ac:dyDescent="0.75">
      <c r="A22" s="1">
        <v>18</v>
      </c>
      <c r="B22">
        <v>20</v>
      </c>
      <c r="C22">
        <v>0.65</v>
      </c>
      <c r="D22">
        <v>81.400000000000006</v>
      </c>
      <c r="E22">
        <v>75.48</v>
      </c>
      <c r="F22">
        <v>48.54</v>
      </c>
      <c r="G22">
        <v>83</v>
      </c>
      <c r="I22">
        <f t="shared" si="0"/>
        <v>13.890625435883052</v>
      </c>
    </row>
    <row r="23" spans="1:13" x14ac:dyDescent="0.75">
      <c r="A23" s="1">
        <v>19</v>
      </c>
      <c r="B23">
        <v>20</v>
      </c>
      <c r="C23">
        <v>0.85</v>
      </c>
      <c r="D23">
        <v>81.3</v>
      </c>
      <c r="E23">
        <v>62.78</v>
      </c>
      <c r="F23">
        <v>47.93</v>
      </c>
      <c r="G23">
        <v>84.7</v>
      </c>
      <c r="I23">
        <f t="shared" si="0"/>
        <v>14.83481778620828</v>
      </c>
    </row>
    <row r="24" spans="1:13" x14ac:dyDescent="0.75">
      <c r="A24" s="1">
        <v>20</v>
      </c>
      <c r="B24">
        <v>50</v>
      </c>
      <c r="C24">
        <v>0</v>
      </c>
      <c r="D24">
        <v>85.1</v>
      </c>
      <c r="E24">
        <v>73.5</v>
      </c>
      <c r="F24">
        <v>48.6</v>
      </c>
      <c r="G24">
        <v>91.5</v>
      </c>
      <c r="I24">
        <f t="shared" si="0"/>
        <v>16.378701871638061</v>
      </c>
    </row>
    <row r="25" spans="1:13" x14ac:dyDescent="0.75">
      <c r="A25" s="1">
        <v>21</v>
      </c>
      <c r="B25">
        <v>50</v>
      </c>
      <c r="C25">
        <v>0.2</v>
      </c>
      <c r="D25">
        <v>83.1</v>
      </c>
      <c r="E25">
        <v>76</v>
      </c>
      <c r="F25">
        <v>48.4</v>
      </c>
      <c r="G25">
        <v>90.2</v>
      </c>
      <c r="I25">
        <f t="shared" si="0"/>
        <v>15.842091875759342</v>
      </c>
    </row>
    <row r="26" spans="1:13" x14ac:dyDescent="0.75">
      <c r="A26" s="1">
        <v>22</v>
      </c>
      <c r="B26">
        <v>50</v>
      </c>
      <c r="C26">
        <v>0.45</v>
      </c>
      <c r="D26">
        <v>84.4</v>
      </c>
      <c r="E26">
        <v>70.3</v>
      </c>
      <c r="F26">
        <v>51.3</v>
      </c>
      <c r="G26">
        <v>91.2</v>
      </c>
      <c r="I26">
        <f t="shared" si="0"/>
        <v>15.269413872182541</v>
      </c>
    </row>
    <row r="27" spans="1:13" x14ac:dyDescent="0.75">
      <c r="A27" s="1">
        <v>23</v>
      </c>
      <c r="B27">
        <v>50</v>
      </c>
      <c r="C27">
        <v>0.65</v>
      </c>
      <c r="D27">
        <v>81.7</v>
      </c>
      <c r="E27">
        <v>76.2</v>
      </c>
      <c r="F27">
        <v>47.9</v>
      </c>
      <c r="G27">
        <v>89.3</v>
      </c>
      <c r="I27">
        <f t="shared" si="0"/>
        <v>15.64630547445627</v>
      </c>
    </row>
    <row r="28" spans="1:13" x14ac:dyDescent="0.75">
      <c r="A28" s="1">
        <v>24</v>
      </c>
      <c r="B28">
        <v>50</v>
      </c>
      <c r="C28">
        <v>0.85</v>
      </c>
      <c r="D28">
        <v>76.2</v>
      </c>
      <c r="E28">
        <v>69.599999999999994</v>
      </c>
      <c r="F28">
        <v>49.5</v>
      </c>
      <c r="G28">
        <v>86.2</v>
      </c>
      <c r="I28">
        <f t="shared" si="0"/>
        <v>13.423184234748483</v>
      </c>
    </row>
    <row r="29" spans="1:13" x14ac:dyDescent="0.75">
      <c r="A29" s="1">
        <v>25</v>
      </c>
      <c r="B29">
        <v>100</v>
      </c>
      <c r="C29">
        <v>0</v>
      </c>
      <c r="D29">
        <v>86.2</v>
      </c>
      <c r="E29">
        <v>62.1</v>
      </c>
      <c r="F29">
        <v>49.4</v>
      </c>
      <c r="G29">
        <v>89.3</v>
      </c>
      <c r="I29">
        <f t="shared" si="0"/>
        <v>16.654203673547386</v>
      </c>
    </row>
    <row r="30" spans="1:13" x14ac:dyDescent="0.75">
      <c r="A30" s="1">
        <v>26</v>
      </c>
      <c r="B30">
        <v>100</v>
      </c>
      <c r="C30">
        <v>0.2</v>
      </c>
      <c r="D30">
        <v>85.2</v>
      </c>
      <c r="E30">
        <v>67.599999999999994</v>
      </c>
      <c r="F30">
        <v>49.6</v>
      </c>
      <c r="G30">
        <v>88.9</v>
      </c>
      <c r="I30">
        <f t="shared" si="0"/>
        <v>15.638474190278265</v>
      </c>
    </row>
    <row r="31" spans="1:13" x14ac:dyDescent="0.75">
      <c r="A31" s="1">
        <v>27</v>
      </c>
      <c r="B31">
        <v>100</v>
      </c>
      <c r="C31">
        <v>0.45</v>
      </c>
      <c r="D31">
        <v>86.5</v>
      </c>
      <c r="E31">
        <v>62.2</v>
      </c>
      <c r="F31">
        <v>51.2</v>
      </c>
      <c r="G31">
        <v>88.8</v>
      </c>
      <c r="I31">
        <f t="shared" si="0"/>
        <v>15.97691694288986</v>
      </c>
    </row>
    <row r="32" spans="1:13" x14ac:dyDescent="0.75">
      <c r="A32" s="1">
        <v>28</v>
      </c>
      <c r="B32">
        <v>100</v>
      </c>
      <c r="C32">
        <v>0.65</v>
      </c>
      <c r="D32">
        <v>83.5</v>
      </c>
      <c r="E32">
        <v>59.3</v>
      </c>
      <c r="F32">
        <v>49.7</v>
      </c>
      <c r="G32">
        <v>86.3</v>
      </c>
      <c r="I32">
        <f t="shared" si="0"/>
        <v>15.605768164367943</v>
      </c>
    </row>
    <row r="33" spans="1:13" x14ac:dyDescent="0.75">
      <c r="A33" s="1">
        <v>29</v>
      </c>
      <c r="B33">
        <v>100</v>
      </c>
      <c r="C33">
        <v>0.85</v>
      </c>
      <c r="D33">
        <v>79.3</v>
      </c>
      <c r="E33">
        <v>60</v>
      </c>
      <c r="F33">
        <v>49.5</v>
      </c>
      <c r="G33">
        <v>81.3</v>
      </c>
      <c r="I33">
        <f t="shared" si="0"/>
        <v>13.32223235797963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92.5</v>
      </c>
      <c r="E40">
        <v>92</v>
      </c>
      <c r="F40">
        <v>52.6</v>
      </c>
      <c r="G40">
        <v>91.6</v>
      </c>
      <c r="I40">
        <f>_xlfn.STDEV.P(D40:G40)</f>
        <v>17.078110990387685</v>
      </c>
      <c r="J40">
        <v>2</v>
      </c>
      <c r="K40">
        <f>_xlfn.STDEV.P(D40:G44)</f>
        <v>17.193948790199382</v>
      </c>
      <c r="L40">
        <f>_xlfn.STDEV.P(D40:G40,D45:G45,D50:G50,D55:G55,D60:G60,D65:G65)</f>
        <v>16.327302777011845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91.4</v>
      </c>
      <c r="E41">
        <v>90.8</v>
      </c>
      <c r="F41">
        <v>50.1</v>
      </c>
      <c r="G41">
        <v>91.5</v>
      </c>
      <c r="I41">
        <f t="shared" ref="I41:I69" si="3">_xlfn.STDEV.P(D41:G41)</f>
        <v>17.81326752732361</v>
      </c>
      <c r="J41">
        <v>5</v>
      </c>
      <c r="K41">
        <f>_xlfn.STDEV.P(D45:G49)</f>
        <v>14.816710161166004</v>
      </c>
      <c r="L41">
        <f>_xlfn.STDEV.P(D41:G41,D46:G46,D51:G51,D56:G56,D61:G61,D66:G66)</f>
        <v>16.995415537889961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90.9</v>
      </c>
      <c r="E42">
        <v>91.1</v>
      </c>
      <c r="F42">
        <v>51.6</v>
      </c>
      <c r="G42">
        <v>91.7</v>
      </c>
      <c r="I42">
        <f t="shared" si="3"/>
        <v>17.164261562910291</v>
      </c>
      <c r="J42">
        <v>10</v>
      </c>
      <c r="K42">
        <f>_xlfn.STDEV.P(D50:G54)</f>
        <v>16.059579695620933</v>
      </c>
      <c r="L42">
        <f t="shared" ref="L42:L44" si="4">_xlfn.STDEV.P(D42:G42,D47:G47,D52:G52,D57:G57,D62:G62,D67:G67)</f>
        <v>16.079243327104091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89.4</v>
      </c>
      <c r="E43">
        <v>90.1</v>
      </c>
      <c r="F43">
        <v>50.2</v>
      </c>
      <c r="G43">
        <v>89.2</v>
      </c>
      <c r="I43">
        <f t="shared" si="3"/>
        <v>17.049541782699038</v>
      </c>
      <c r="J43">
        <v>20</v>
      </c>
      <c r="K43">
        <f>_xlfn.STDEV.P(D55:G59)</f>
        <v>14.321224633389443</v>
      </c>
      <c r="L43">
        <f t="shared" si="4"/>
        <v>16.795286520495992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86.4</v>
      </c>
      <c r="E44">
        <v>86.4</v>
      </c>
      <c r="F44">
        <v>48.8</v>
      </c>
      <c r="G44">
        <v>87.2</v>
      </c>
      <c r="I44">
        <f t="shared" si="3"/>
        <v>16.400000000000002</v>
      </c>
      <c r="J44">
        <v>50</v>
      </c>
      <c r="K44">
        <f>_xlfn.STDEV.P(D61:G64)</f>
        <v>16.007106576064835</v>
      </c>
      <c r="L44">
        <f t="shared" si="4"/>
        <v>15.513179320786863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82.3</v>
      </c>
      <c r="E45">
        <v>61.8</v>
      </c>
      <c r="F45">
        <v>52.2</v>
      </c>
      <c r="G45">
        <v>87.2</v>
      </c>
      <c r="I45">
        <f t="shared" si="3"/>
        <v>14.388776007708223</v>
      </c>
      <c r="J45">
        <v>100</v>
      </c>
      <c r="K45">
        <f>_xlfn.STDEV.P(D65:G69)</f>
        <v>17.366026459728765</v>
      </c>
    </row>
    <row r="46" spans="1:13" x14ac:dyDescent="0.75">
      <c r="A46" s="1">
        <v>6</v>
      </c>
      <c r="B46">
        <v>5</v>
      </c>
      <c r="C46">
        <v>0.2</v>
      </c>
      <c r="D46">
        <v>84.6</v>
      </c>
      <c r="E46">
        <v>64.599999999999994</v>
      </c>
      <c r="F46">
        <v>50</v>
      </c>
      <c r="G46">
        <v>88.4</v>
      </c>
      <c r="I46">
        <f t="shared" si="3"/>
        <v>15.543809056984674</v>
      </c>
    </row>
    <row r="47" spans="1:13" x14ac:dyDescent="0.75">
      <c r="A47" s="1">
        <v>7</v>
      </c>
      <c r="B47">
        <v>5</v>
      </c>
      <c r="C47">
        <v>0.45</v>
      </c>
      <c r="D47">
        <v>84.3</v>
      </c>
      <c r="E47">
        <v>64.3</v>
      </c>
      <c r="F47">
        <v>49.9</v>
      </c>
      <c r="G47">
        <v>87.8</v>
      </c>
      <c r="I47">
        <f t="shared" si="3"/>
        <v>15.394053234934566</v>
      </c>
    </row>
    <row r="48" spans="1:13" x14ac:dyDescent="0.75">
      <c r="A48" s="1">
        <v>8</v>
      </c>
      <c r="B48">
        <v>5</v>
      </c>
      <c r="C48">
        <v>0.65</v>
      </c>
      <c r="D48">
        <v>82.8</v>
      </c>
      <c r="E48">
        <v>62.7</v>
      </c>
      <c r="F48">
        <v>49.8</v>
      </c>
      <c r="G48">
        <v>86.8</v>
      </c>
      <c r="I48">
        <f t="shared" si="3"/>
        <v>15.05247072742538</v>
      </c>
    </row>
    <row r="49" spans="1:13" x14ac:dyDescent="0.75">
      <c r="A49" s="1">
        <v>9</v>
      </c>
      <c r="B49">
        <v>5</v>
      </c>
      <c r="C49">
        <v>0.85</v>
      </c>
      <c r="D49">
        <v>81.400000000000006</v>
      </c>
      <c r="E49">
        <v>63.2</v>
      </c>
      <c r="F49">
        <v>49.8</v>
      </c>
      <c r="G49">
        <v>81.900000000000006</v>
      </c>
      <c r="I49">
        <f t="shared" si="3"/>
        <v>13.439005729591667</v>
      </c>
    </row>
    <row r="50" spans="1:13" x14ac:dyDescent="0.75">
      <c r="A50" s="1">
        <v>10</v>
      </c>
      <c r="B50">
        <v>10</v>
      </c>
      <c r="C50">
        <v>0</v>
      </c>
      <c r="D50">
        <v>89.7</v>
      </c>
      <c r="E50">
        <v>65.900000000000006</v>
      </c>
      <c r="F50">
        <v>51.2</v>
      </c>
      <c r="G50">
        <v>89</v>
      </c>
      <c r="I50">
        <f t="shared" si="3"/>
        <v>16.255229927626374</v>
      </c>
    </row>
    <row r="51" spans="1:13" x14ac:dyDescent="0.75">
      <c r="A51" s="1">
        <v>11</v>
      </c>
      <c r="B51">
        <v>10</v>
      </c>
      <c r="C51">
        <v>0.2</v>
      </c>
      <c r="D51">
        <v>89.3</v>
      </c>
      <c r="E51">
        <v>65.900000000000006</v>
      </c>
      <c r="F51">
        <v>50.3</v>
      </c>
      <c r="G51">
        <v>89.7</v>
      </c>
      <c r="I51">
        <f t="shared" si="3"/>
        <v>16.641213898030404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89.9</v>
      </c>
      <c r="E52">
        <v>64.099999999999994</v>
      </c>
      <c r="F52">
        <v>53</v>
      </c>
      <c r="G52">
        <v>88.5</v>
      </c>
      <c r="I52">
        <f t="shared" si="3"/>
        <v>15.827251024735784</v>
      </c>
      <c r="J52">
        <v>2</v>
      </c>
      <c r="K52">
        <f>AVERAGE(D40:G44)</f>
        <v>80.275000000000006</v>
      </c>
      <c r="L52">
        <f>AVERAGE(D40:G40,D45:G45,D50:G50,D55:G55,D60:G60,D65:G65)</f>
        <v>76.154166666666683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87.6</v>
      </c>
      <c r="E53">
        <v>62.5</v>
      </c>
      <c r="F53">
        <v>47.9</v>
      </c>
      <c r="G53">
        <v>88.3</v>
      </c>
      <c r="I53">
        <f t="shared" si="3"/>
        <v>17.171105817622792</v>
      </c>
      <c r="J53">
        <v>5</v>
      </c>
      <c r="K53">
        <f>AVERAGE(D45:G49)</f>
        <v>70.789999999999992</v>
      </c>
      <c r="L53">
        <f>AVERAGE(D41:G41,D46:G46,D51:G51,D56:G56,D61:G61,D66:G66)</f>
        <v>76.845833333333346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84.3</v>
      </c>
      <c r="E54">
        <v>63</v>
      </c>
      <c r="F54">
        <v>51.4</v>
      </c>
      <c r="G54">
        <v>83.1</v>
      </c>
      <c r="I54">
        <f t="shared" si="3"/>
        <v>13.876689086377885</v>
      </c>
      <c r="J54">
        <v>10</v>
      </c>
      <c r="K54">
        <f>AVERAGE(D50:G54)</f>
        <v>72.72999999999999</v>
      </c>
      <c r="L54">
        <f t="shared" ref="L54:L56" si="5">AVERAGE(D42:G42,D47:G47,D52:G52,D57:G57,D62:G62,D67:G67)</f>
        <v>76.895833333333329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79.400000000000006</v>
      </c>
      <c r="E55">
        <v>75.400000000000006</v>
      </c>
      <c r="F55">
        <v>50.9</v>
      </c>
      <c r="G55">
        <v>84.9</v>
      </c>
      <c r="I55">
        <f t="shared" si="3"/>
        <v>13.002403623945808</v>
      </c>
      <c r="J55">
        <v>20</v>
      </c>
      <c r="K55">
        <f>AVERAGE(D55:G59)</f>
        <v>73.804999999999993</v>
      </c>
      <c r="L55">
        <f t="shared" si="5"/>
        <v>75.654166666666683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85.2</v>
      </c>
      <c r="E56">
        <v>76.2</v>
      </c>
      <c r="F56">
        <v>49.7</v>
      </c>
      <c r="G56">
        <v>88.9</v>
      </c>
      <c r="I56">
        <f t="shared" si="3"/>
        <v>15.319758483735983</v>
      </c>
      <c r="J56">
        <v>50</v>
      </c>
      <c r="K56">
        <f>AVERAGE(D60:G64)</f>
        <v>78.200000000000017</v>
      </c>
      <c r="L56">
        <f t="shared" si="5"/>
        <v>73.595833333333331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84.7</v>
      </c>
      <c r="E57">
        <v>76</v>
      </c>
      <c r="F57">
        <v>51.8</v>
      </c>
      <c r="G57">
        <v>86.3</v>
      </c>
      <c r="I57">
        <f t="shared" si="3"/>
        <v>13.790032632303665</v>
      </c>
      <c r="J57">
        <v>100</v>
      </c>
      <c r="K57">
        <f>AVERAGE(D65:G69)</f>
        <v>79.174999999999997</v>
      </c>
    </row>
    <row r="58" spans="1:13" x14ac:dyDescent="0.75">
      <c r="A58" s="1">
        <v>18</v>
      </c>
      <c r="B58">
        <v>20</v>
      </c>
      <c r="C58">
        <v>0.65</v>
      </c>
      <c r="D58">
        <v>85.5</v>
      </c>
      <c r="E58">
        <v>74.099999999999994</v>
      </c>
      <c r="F58">
        <v>48.9</v>
      </c>
      <c r="G58">
        <v>86.8</v>
      </c>
      <c r="I58">
        <f t="shared" si="3"/>
        <v>15.215021360484506</v>
      </c>
    </row>
    <row r="59" spans="1:13" x14ac:dyDescent="0.75">
      <c r="A59" s="1">
        <v>19</v>
      </c>
      <c r="B59">
        <v>20</v>
      </c>
      <c r="C59">
        <v>0.85</v>
      </c>
      <c r="D59">
        <v>82.6</v>
      </c>
      <c r="E59">
        <v>73.099999999999994</v>
      </c>
      <c r="F59">
        <v>50</v>
      </c>
      <c r="G59">
        <v>85.7</v>
      </c>
      <c r="I59">
        <f t="shared" si="3"/>
        <v>13.985438856181835</v>
      </c>
    </row>
    <row r="60" spans="1:13" x14ac:dyDescent="0.75">
      <c r="A60" s="1">
        <v>20</v>
      </c>
      <c r="B60">
        <v>50</v>
      </c>
      <c r="C60">
        <v>0</v>
      </c>
      <c r="D60">
        <v>87.7</v>
      </c>
      <c r="E60">
        <v>87.6</v>
      </c>
      <c r="F60">
        <v>50</v>
      </c>
      <c r="G60">
        <v>86.8</v>
      </c>
      <c r="I60">
        <f t="shared" si="3"/>
        <v>16.184000586999467</v>
      </c>
    </row>
    <row r="61" spans="1:13" x14ac:dyDescent="0.75">
      <c r="A61" s="1">
        <v>21</v>
      </c>
      <c r="B61">
        <v>50</v>
      </c>
      <c r="C61">
        <v>0.2</v>
      </c>
      <c r="D61">
        <v>89.2</v>
      </c>
      <c r="E61">
        <v>88.4</v>
      </c>
      <c r="F61">
        <v>50.4</v>
      </c>
      <c r="G61">
        <v>87.5</v>
      </c>
      <c r="I61">
        <f t="shared" si="3"/>
        <v>16.451044799647228</v>
      </c>
    </row>
    <row r="62" spans="1:13" x14ac:dyDescent="0.75">
      <c r="A62" s="1">
        <v>22</v>
      </c>
      <c r="B62">
        <v>50</v>
      </c>
      <c r="C62">
        <v>0.45</v>
      </c>
      <c r="D62">
        <v>89.2</v>
      </c>
      <c r="E62">
        <v>88.3</v>
      </c>
      <c r="F62">
        <v>53.1</v>
      </c>
      <c r="G62">
        <v>87</v>
      </c>
      <c r="I62">
        <f t="shared" si="3"/>
        <v>15.2044401409588</v>
      </c>
    </row>
    <row r="63" spans="1:13" x14ac:dyDescent="0.75">
      <c r="A63" s="1">
        <v>23</v>
      </c>
      <c r="B63">
        <v>50</v>
      </c>
      <c r="C63">
        <v>0.65</v>
      </c>
      <c r="D63">
        <v>89.2</v>
      </c>
      <c r="E63">
        <v>89.4</v>
      </c>
      <c r="F63">
        <v>50.9</v>
      </c>
      <c r="G63">
        <v>85.8</v>
      </c>
      <c r="I63">
        <f t="shared" si="3"/>
        <v>16.185854163435412</v>
      </c>
    </row>
    <row r="64" spans="1:13" x14ac:dyDescent="0.75">
      <c r="A64" s="1">
        <v>24</v>
      </c>
      <c r="B64">
        <v>50</v>
      </c>
      <c r="C64">
        <v>0.85</v>
      </c>
      <c r="D64">
        <v>85.1</v>
      </c>
      <c r="E64">
        <v>86.9</v>
      </c>
      <c r="F64">
        <v>48.4</v>
      </c>
      <c r="G64">
        <v>83.1</v>
      </c>
      <c r="I64">
        <f t="shared" si="3"/>
        <v>15.919543806277874</v>
      </c>
    </row>
    <row r="65" spans="1:13" x14ac:dyDescent="0.75">
      <c r="A65" s="1">
        <v>25</v>
      </c>
      <c r="B65">
        <v>100</v>
      </c>
      <c r="C65">
        <v>0</v>
      </c>
      <c r="D65">
        <v>87.9</v>
      </c>
      <c r="E65">
        <v>92.7</v>
      </c>
      <c r="F65">
        <v>48.9</v>
      </c>
      <c r="G65">
        <v>87.5</v>
      </c>
      <c r="I65">
        <f t="shared" si="3"/>
        <v>17.641641080126302</v>
      </c>
    </row>
    <row r="66" spans="1:13" x14ac:dyDescent="0.75">
      <c r="A66" s="1">
        <v>26</v>
      </c>
      <c r="B66">
        <v>100</v>
      </c>
      <c r="C66">
        <v>0.2</v>
      </c>
      <c r="D66">
        <v>91.2</v>
      </c>
      <c r="E66">
        <v>93</v>
      </c>
      <c r="F66">
        <v>49.7</v>
      </c>
      <c r="G66">
        <v>88.3</v>
      </c>
      <c r="I66">
        <f t="shared" si="3"/>
        <v>17.890011179426374</v>
      </c>
    </row>
    <row r="67" spans="1:13" x14ac:dyDescent="0.75">
      <c r="A67" s="1">
        <v>27</v>
      </c>
      <c r="B67">
        <v>100</v>
      </c>
      <c r="C67">
        <v>0.45</v>
      </c>
      <c r="D67">
        <v>89.4</v>
      </c>
      <c r="E67">
        <v>93.3</v>
      </c>
      <c r="F67">
        <v>52.5</v>
      </c>
      <c r="G67">
        <v>86.8</v>
      </c>
      <c r="I67">
        <f t="shared" si="3"/>
        <v>16.330492950306169</v>
      </c>
    </row>
    <row r="68" spans="1:13" x14ac:dyDescent="0.75">
      <c r="A68" s="1">
        <v>28</v>
      </c>
      <c r="B68">
        <v>100</v>
      </c>
      <c r="C68">
        <v>0.65</v>
      </c>
      <c r="D68">
        <v>88.4</v>
      </c>
      <c r="E68">
        <v>93.8</v>
      </c>
      <c r="F68">
        <v>49.9</v>
      </c>
      <c r="G68">
        <v>85.7</v>
      </c>
      <c r="I68">
        <f t="shared" si="3"/>
        <v>17.308162814117484</v>
      </c>
    </row>
    <row r="69" spans="1:13" x14ac:dyDescent="0.75">
      <c r="A69" s="1">
        <v>29</v>
      </c>
      <c r="B69">
        <v>100</v>
      </c>
      <c r="C69">
        <v>0.85</v>
      </c>
      <c r="D69">
        <v>85</v>
      </c>
      <c r="E69">
        <v>91.6</v>
      </c>
      <c r="F69">
        <v>47</v>
      </c>
      <c r="G69">
        <v>80.900000000000006</v>
      </c>
      <c r="I69">
        <f t="shared" si="3"/>
        <v>17.243168937292232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88.8</v>
      </c>
      <c r="E76">
        <v>88.6</v>
      </c>
      <c r="F76">
        <v>51.5</v>
      </c>
      <c r="G76">
        <v>89.2</v>
      </c>
      <c r="I76">
        <f>_xlfn.STDEV.P(D76:G76)</f>
        <v>16.181683317875216</v>
      </c>
      <c r="J76">
        <v>2</v>
      </c>
      <c r="K76">
        <f>_xlfn.STDEV.P(D76:G80)</f>
        <v>16.981927894087853</v>
      </c>
      <c r="L76">
        <f>_xlfn.STDEV.P(D76:G76,D81:G81,D86:G86,D91:G91,D96:G96,D101:G101)</f>
        <v>15.867610528648859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90.1</v>
      </c>
      <c r="E77">
        <v>88.5</v>
      </c>
      <c r="F77">
        <v>51.8</v>
      </c>
      <c r="G77">
        <v>88.9</v>
      </c>
      <c r="I77">
        <f t="shared" ref="I77:I105" si="6">_xlfn.STDEV.P(D77:G77)</f>
        <v>16.190950404469817</v>
      </c>
      <c r="J77">
        <v>5</v>
      </c>
      <c r="K77">
        <f>_xlfn.STDEV.P(D81:G85)</f>
        <v>14.960677616672367</v>
      </c>
      <c r="L77">
        <f>_xlfn.STDEV.P(D77:G77,D82:G82,D87:G87,D92:G92,D97:G97,D102:G102)</f>
        <v>16.563080927967153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91.6</v>
      </c>
      <c r="E78">
        <v>91.4</v>
      </c>
      <c r="F78">
        <v>51</v>
      </c>
      <c r="G78">
        <v>90.2</v>
      </c>
      <c r="I78">
        <f t="shared" si="6"/>
        <v>17.357635207596694</v>
      </c>
      <c r="J78">
        <v>10</v>
      </c>
      <c r="K78">
        <f>_xlfn.STDEV.P(D86:G90)</f>
        <v>14.913835019873423</v>
      </c>
      <c r="L78">
        <f t="shared" ref="L78:L80" si="7">_xlfn.STDEV.P(D78:G78,D83:G83,D88:G88,D93:G93,D98:G98,D103:G103)</f>
        <v>15.634176749636856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90</v>
      </c>
      <c r="E79">
        <v>89.9</v>
      </c>
      <c r="F79">
        <v>49.9</v>
      </c>
      <c r="G79">
        <v>88.8</v>
      </c>
      <c r="I79">
        <f t="shared" si="6"/>
        <v>17.18262203506783</v>
      </c>
      <c r="J79">
        <v>20</v>
      </c>
      <c r="K79">
        <f>_xlfn.STDEV.P(D91:G95)</f>
        <v>15.533515378046312</v>
      </c>
      <c r="L79">
        <f t="shared" si="7"/>
        <v>16.411999653877842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89.3</v>
      </c>
      <c r="E80">
        <v>89.1</v>
      </c>
      <c r="F80">
        <v>47.9</v>
      </c>
      <c r="G80">
        <v>89</v>
      </c>
      <c r="I80">
        <f t="shared" si="6"/>
        <v>17.854883785676172</v>
      </c>
      <c r="J80">
        <v>50</v>
      </c>
      <c r="K80">
        <f>_xlfn.STDEV.P(D97:G100)</f>
        <v>16.021391949515539</v>
      </c>
      <c r="L80">
        <f t="shared" si="7"/>
        <v>16.007445641707584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88.1</v>
      </c>
      <c r="E81">
        <v>78.8</v>
      </c>
      <c r="F81">
        <v>51.6</v>
      </c>
      <c r="G81">
        <v>86.3</v>
      </c>
      <c r="I81">
        <f t="shared" si="6"/>
        <v>14.624807691043364</v>
      </c>
      <c r="J81">
        <v>100</v>
      </c>
      <c r="K81">
        <f>_xlfn.STDEV.P(D101:G105)</f>
        <v>17.727382519706666</v>
      </c>
    </row>
    <row r="82" spans="1:13" x14ac:dyDescent="0.75">
      <c r="A82" s="1">
        <v>6</v>
      </c>
      <c r="B82">
        <v>5</v>
      </c>
      <c r="C82">
        <v>0.2</v>
      </c>
      <c r="D82">
        <v>88.39</v>
      </c>
      <c r="E82">
        <v>80.599999999999994</v>
      </c>
      <c r="F82">
        <v>49.5</v>
      </c>
      <c r="G82">
        <v>88.3</v>
      </c>
      <c r="I82">
        <f t="shared" si="6"/>
        <v>16.017693927341693</v>
      </c>
    </row>
    <row r="83" spans="1:13" x14ac:dyDescent="0.75">
      <c r="A83" s="1">
        <v>7</v>
      </c>
      <c r="B83">
        <v>5</v>
      </c>
      <c r="C83">
        <v>0.45</v>
      </c>
      <c r="D83">
        <v>87.4</v>
      </c>
      <c r="E83">
        <v>79.099999999999994</v>
      </c>
      <c r="F83">
        <v>51.9</v>
      </c>
      <c r="G83">
        <v>87.5</v>
      </c>
      <c r="I83">
        <f t="shared" si="6"/>
        <v>14.592185408635718</v>
      </c>
    </row>
    <row r="84" spans="1:13" x14ac:dyDescent="0.75">
      <c r="A84" s="1">
        <v>8</v>
      </c>
      <c r="B84">
        <v>5</v>
      </c>
      <c r="C84">
        <v>0.65</v>
      </c>
      <c r="D84">
        <v>86.6</v>
      </c>
      <c r="E84">
        <v>77.8</v>
      </c>
      <c r="F84">
        <v>48.7</v>
      </c>
      <c r="G84">
        <v>85.7</v>
      </c>
      <c r="I84">
        <f t="shared" si="6"/>
        <v>15.396590531672953</v>
      </c>
    </row>
    <row r="85" spans="1:13" x14ac:dyDescent="0.75">
      <c r="A85" s="1">
        <v>9</v>
      </c>
      <c r="B85">
        <v>5</v>
      </c>
      <c r="C85">
        <v>0.85</v>
      </c>
      <c r="D85">
        <v>82.1</v>
      </c>
      <c r="E85">
        <v>74.5</v>
      </c>
      <c r="F85">
        <v>49</v>
      </c>
      <c r="G85">
        <v>81.5</v>
      </c>
      <c r="I85">
        <f t="shared" si="6"/>
        <v>13.484319597221019</v>
      </c>
    </row>
    <row r="86" spans="1:13" x14ac:dyDescent="0.75">
      <c r="A86" s="1">
        <v>10</v>
      </c>
      <c r="B86">
        <v>10</v>
      </c>
      <c r="C86">
        <v>0</v>
      </c>
      <c r="D86">
        <v>87.9</v>
      </c>
      <c r="E86">
        <v>70.400000000000006</v>
      </c>
      <c r="F86">
        <v>51.4</v>
      </c>
      <c r="G86">
        <v>85.2</v>
      </c>
      <c r="I86">
        <f t="shared" si="6"/>
        <v>14.509199667796958</v>
      </c>
    </row>
    <row r="87" spans="1:13" x14ac:dyDescent="0.75">
      <c r="A87" s="1">
        <v>11</v>
      </c>
      <c r="B87">
        <v>10</v>
      </c>
      <c r="C87">
        <v>0.2</v>
      </c>
      <c r="D87">
        <v>89.3</v>
      </c>
      <c r="E87">
        <v>74</v>
      </c>
      <c r="F87">
        <v>49.7</v>
      </c>
      <c r="G87">
        <v>87.8</v>
      </c>
      <c r="I87">
        <f t="shared" si="6"/>
        <v>15.88442633525047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87.5</v>
      </c>
      <c r="E88">
        <v>74.400000000000006</v>
      </c>
      <c r="F88">
        <v>51.6</v>
      </c>
      <c r="G88">
        <v>86.6</v>
      </c>
      <c r="I88">
        <f t="shared" si="6"/>
        <v>14.480396230766592</v>
      </c>
      <c r="J88">
        <v>2</v>
      </c>
      <c r="K88">
        <f>AVERAGE(D76:G80)</f>
        <v>79.775000000000006</v>
      </c>
      <c r="L88">
        <f>AVERAGE(D76:G76,D81:G81,D86:G86,D91:G91,D96:G96,D101:G101)</f>
        <v>75.598333333333343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87.5</v>
      </c>
      <c r="E89">
        <v>75.2</v>
      </c>
      <c r="F89">
        <v>48.8</v>
      </c>
      <c r="G89">
        <v>86.1</v>
      </c>
      <c r="I89">
        <f t="shared" si="6"/>
        <v>15.528200153269506</v>
      </c>
      <c r="J89">
        <v>5</v>
      </c>
      <c r="K89">
        <f>AVERAGE(D81:G85)</f>
        <v>75.169499999999999</v>
      </c>
      <c r="L89">
        <f>AVERAGE(D77:G77,D82:G82,D87:G87,D92:G92,D97:G97,D102:G102)</f>
        <v>78.362083333333331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84.5</v>
      </c>
      <c r="E90">
        <v>73.3</v>
      </c>
      <c r="F90">
        <v>48.8</v>
      </c>
      <c r="G90">
        <v>80.099999999999994</v>
      </c>
      <c r="I90">
        <f t="shared" si="6"/>
        <v>13.796444288293898</v>
      </c>
      <c r="J90">
        <v>10</v>
      </c>
      <c r="K90">
        <f>AVERAGE(D86:G90)</f>
        <v>74.004999999999981</v>
      </c>
      <c r="L90">
        <f t="shared" ref="L90:L92" si="8">AVERAGE(D78:G78,D83:G83,D88:G88,D93:G93,D98:G98,D103:G103)</f>
        <v>78.254166666666677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87.1</v>
      </c>
      <c r="E91">
        <v>79.900000000000006</v>
      </c>
      <c r="F91">
        <v>51.1</v>
      </c>
      <c r="G91">
        <v>87.7</v>
      </c>
      <c r="I91">
        <f t="shared" si="6"/>
        <v>14.954180017640539</v>
      </c>
      <c r="J91">
        <v>20</v>
      </c>
      <c r="K91">
        <f>AVERAGE(D91:G95)</f>
        <v>76.86999999999999</v>
      </c>
      <c r="L91">
        <f t="shared" si="8"/>
        <v>77.07083333333334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90.2</v>
      </c>
      <c r="E92">
        <v>79.8</v>
      </c>
      <c r="F92">
        <v>50.7</v>
      </c>
      <c r="G92">
        <v>91.5</v>
      </c>
      <c r="I92">
        <f t="shared" si="6"/>
        <v>16.42870962674796</v>
      </c>
      <c r="J92">
        <v>50</v>
      </c>
      <c r="K92">
        <f>AVERAGE(D96:G100)</f>
        <v>78.064999999999998</v>
      </c>
      <c r="L92">
        <f t="shared" si="8"/>
        <v>74.979166666666657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88.3</v>
      </c>
      <c r="E93">
        <v>80.900000000000006</v>
      </c>
      <c r="F93">
        <v>53</v>
      </c>
      <c r="G93">
        <v>88.8</v>
      </c>
      <c r="I93">
        <f t="shared" si="6"/>
        <v>14.627798877479819</v>
      </c>
      <c r="J93">
        <v>100</v>
      </c>
      <c r="K93">
        <f>AVERAGE(D101:G105)</f>
        <v>77.23299999999999</v>
      </c>
    </row>
    <row r="94" spans="1:13" x14ac:dyDescent="0.75">
      <c r="A94" s="1">
        <v>18</v>
      </c>
      <c r="B94">
        <v>20</v>
      </c>
      <c r="C94">
        <v>0.65</v>
      </c>
      <c r="D94">
        <v>88.1</v>
      </c>
      <c r="E94">
        <v>79.599999999999994</v>
      </c>
      <c r="F94">
        <v>50</v>
      </c>
      <c r="G94">
        <v>89.5</v>
      </c>
      <c r="I94">
        <f t="shared" si="6"/>
        <v>15.930003138731625</v>
      </c>
    </row>
    <row r="95" spans="1:13" x14ac:dyDescent="0.75">
      <c r="A95" s="1">
        <v>19</v>
      </c>
      <c r="B95">
        <v>20</v>
      </c>
      <c r="C95">
        <v>0.85</v>
      </c>
      <c r="D95">
        <v>86</v>
      </c>
      <c r="E95">
        <v>79</v>
      </c>
      <c r="F95">
        <v>49</v>
      </c>
      <c r="G95">
        <v>87.2</v>
      </c>
      <c r="I95">
        <f t="shared" si="6"/>
        <v>15.503870484495179</v>
      </c>
    </row>
    <row r="96" spans="1:13" x14ac:dyDescent="0.75">
      <c r="A96" s="1">
        <v>20</v>
      </c>
      <c r="B96">
        <v>50</v>
      </c>
      <c r="C96">
        <v>0</v>
      </c>
      <c r="D96">
        <v>87.4</v>
      </c>
      <c r="E96">
        <v>85.8</v>
      </c>
      <c r="F96">
        <v>50</v>
      </c>
      <c r="G96">
        <v>86.1</v>
      </c>
      <c r="I96">
        <f t="shared" si="6"/>
        <v>15.78755443379378</v>
      </c>
    </row>
    <row r="97" spans="1:13" x14ac:dyDescent="0.75">
      <c r="A97" s="1">
        <v>21</v>
      </c>
      <c r="B97">
        <v>50</v>
      </c>
      <c r="C97">
        <v>0.2</v>
      </c>
      <c r="D97">
        <v>89.6</v>
      </c>
      <c r="E97">
        <v>86.5</v>
      </c>
      <c r="F97">
        <v>51.9</v>
      </c>
      <c r="G97">
        <v>88.4</v>
      </c>
      <c r="I97">
        <f t="shared" si="6"/>
        <v>15.742776121129365</v>
      </c>
    </row>
    <row r="98" spans="1:13" x14ac:dyDescent="0.75">
      <c r="A98" s="1">
        <v>22</v>
      </c>
      <c r="B98">
        <v>50</v>
      </c>
      <c r="C98">
        <v>0.45</v>
      </c>
      <c r="D98">
        <v>88.3</v>
      </c>
      <c r="E98">
        <v>87.4</v>
      </c>
      <c r="F98">
        <v>51.9</v>
      </c>
      <c r="G98">
        <v>88.4</v>
      </c>
      <c r="I98">
        <f t="shared" si="6"/>
        <v>15.651038304214863</v>
      </c>
    </row>
    <row r="99" spans="1:13" x14ac:dyDescent="0.75">
      <c r="A99" s="1">
        <v>23</v>
      </c>
      <c r="B99">
        <v>50</v>
      </c>
      <c r="C99">
        <v>0.65</v>
      </c>
      <c r="D99">
        <v>87.9</v>
      </c>
      <c r="E99">
        <v>88.1</v>
      </c>
      <c r="F99">
        <v>50.4</v>
      </c>
      <c r="G99">
        <v>87.7</v>
      </c>
      <c r="I99">
        <f t="shared" si="6"/>
        <v>16.238592149567634</v>
      </c>
    </row>
    <row r="100" spans="1:13" x14ac:dyDescent="0.75">
      <c r="A100" s="1">
        <v>24</v>
      </c>
      <c r="B100">
        <v>50</v>
      </c>
      <c r="C100">
        <v>0.85</v>
      </c>
      <c r="D100">
        <v>87.2</v>
      </c>
      <c r="E100">
        <v>85.1</v>
      </c>
      <c r="F100">
        <v>48.2</v>
      </c>
      <c r="G100">
        <v>85</v>
      </c>
      <c r="I100">
        <f t="shared" si="6"/>
        <v>16.290545570974597</v>
      </c>
    </row>
    <row r="101" spans="1:13" x14ac:dyDescent="0.75">
      <c r="A101" s="1">
        <v>25</v>
      </c>
      <c r="B101">
        <v>100</v>
      </c>
      <c r="C101">
        <v>0</v>
      </c>
      <c r="D101">
        <v>87.9</v>
      </c>
      <c r="E101">
        <v>55.26</v>
      </c>
      <c r="F101">
        <v>50.9</v>
      </c>
      <c r="G101">
        <v>87.4</v>
      </c>
      <c r="I101">
        <f t="shared" si="6"/>
        <v>17.354500136852089</v>
      </c>
    </row>
    <row r="102" spans="1:13" x14ac:dyDescent="0.75">
      <c r="A102" s="1">
        <v>26</v>
      </c>
      <c r="B102">
        <v>100</v>
      </c>
      <c r="C102">
        <v>0.2</v>
      </c>
      <c r="D102">
        <v>91.7</v>
      </c>
      <c r="E102">
        <v>94</v>
      </c>
      <c r="F102">
        <v>49.8</v>
      </c>
      <c r="G102">
        <v>89.7</v>
      </c>
      <c r="I102">
        <f t="shared" si="6"/>
        <v>18.250068493022169</v>
      </c>
    </row>
    <row r="103" spans="1:13" x14ac:dyDescent="0.75">
      <c r="A103" s="1">
        <v>27</v>
      </c>
      <c r="B103">
        <v>100</v>
      </c>
      <c r="C103">
        <v>0.45</v>
      </c>
      <c r="D103">
        <v>89.4</v>
      </c>
      <c r="E103">
        <v>92</v>
      </c>
      <c r="F103">
        <v>52.6</v>
      </c>
      <c r="G103">
        <v>86.9</v>
      </c>
      <c r="I103">
        <f t="shared" si="6"/>
        <v>16.050915082947821</v>
      </c>
    </row>
    <row r="104" spans="1:13" x14ac:dyDescent="0.75">
      <c r="A104" s="1">
        <v>28</v>
      </c>
      <c r="B104">
        <v>100</v>
      </c>
      <c r="C104">
        <v>0.65</v>
      </c>
      <c r="D104">
        <v>88.5</v>
      </c>
      <c r="E104">
        <v>90.7</v>
      </c>
      <c r="F104">
        <v>48.4</v>
      </c>
      <c r="G104">
        <v>85.8</v>
      </c>
      <c r="I104">
        <f t="shared" si="6"/>
        <v>17.378506840347381</v>
      </c>
    </row>
    <row r="105" spans="1:13" x14ac:dyDescent="0.75">
      <c r="A105" s="1">
        <v>29</v>
      </c>
      <c r="B105">
        <v>100</v>
      </c>
      <c r="C105">
        <v>0.85</v>
      </c>
      <c r="D105">
        <v>85.8</v>
      </c>
      <c r="E105">
        <v>90.1</v>
      </c>
      <c r="F105">
        <v>46.3</v>
      </c>
      <c r="G105">
        <v>81.5</v>
      </c>
      <c r="I105">
        <f t="shared" si="6"/>
        <v>17.372158040957373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0</v>
      </c>
      <c r="L112">
        <f>_xlfn.STDEV.P(D112:G112,D117:G117,D122:G122,D127:G127,D132:G132,D137:G137)</f>
        <v>28.197671483357155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8.5902092523988962</v>
      </c>
      <c r="L113">
        <f>_xlfn.STDEV.P(D113:G113,D118:G118,D123:G123,D128:G128,D133:G133,D138:G138)</f>
        <v>27.853761365787268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8.0059730201894475</v>
      </c>
      <c r="L114">
        <f t="shared" ref="L114:L116" si="10">_xlfn.STDEV.P(D114:G114,D119:G119,D124:G124,D129:G129,D134:G134,D139:G139)</f>
        <v>28.341330672809899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13.526351466674187</v>
      </c>
      <c r="L115">
        <f t="shared" si="10"/>
        <v>27.652966424659276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15.141800999220624</v>
      </c>
      <c r="L116">
        <f t="shared" si="10"/>
        <v>26.104385593654978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67.36</v>
      </c>
      <c r="E117">
        <v>67.069999999999993</v>
      </c>
      <c r="F117">
        <v>46.06</v>
      </c>
      <c r="G117">
        <v>72.78</v>
      </c>
      <c r="I117">
        <f t="shared" si="9"/>
        <v>10.219873714973192</v>
      </c>
      <c r="J117">
        <v>100</v>
      </c>
      <c r="K117">
        <f>_xlfn.STDEV.P(D137:G141)</f>
        <v>16.507400613058302</v>
      </c>
    </row>
    <row r="118" spans="1:13" x14ac:dyDescent="0.75">
      <c r="A118" s="1">
        <v>6</v>
      </c>
      <c r="B118">
        <v>5</v>
      </c>
      <c r="C118">
        <v>0.2</v>
      </c>
      <c r="D118">
        <v>67.72</v>
      </c>
      <c r="E118">
        <v>64.77</v>
      </c>
      <c r="F118">
        <v>48.6</v>
      </c>
      <c r="G118">
        <v>71.099999999999994</v>
      </c>
      <c r="I118">
        <f t="shared" si="9"/>
        <v>8.6367278960263079</v>
      </c>
    </row>
    <row r="119" spans="1:13" x14ac:dyDescent="0.75">
      <c r="A119" s="1">
        <v>7</v>
      </c>
      <c r="B119">
        <v>5</v>
      </c>
      <c r="C119">
        <v>0.45</v>
      </c>
      <c r="D119">
        <v>66.36</v>
      </c>
      <c r="E119">
        <v>63.41</v>
      </c>
      <c r="F119">
        <v>48.41</v>
      </c>
      <c r="G119">
        <v>72.36</v>
      </c>
      <c r="I119">
        <f t="shared" si="9"/>
        <v>8.8233001195698275</v>
      </c>
    </row>
    <row r="120" spans="1:13" x14ac:dyDescent="0.75">
      <c r="A120" s="1">
        <v>8</v>
      </c>
      <c r="B120">
        <v>5</v>
      </c>
      <c r="C120">
        <v>0.65</v>
      </c>
      <c r="D120">
        <v>65.599999999999994</v>
      </c>
      <c r="E120">
        <v>63.99</v>
      </c>
      <c r="F120">
        <v>47.39</v>
      </c>
      <c r="G120">
        <v>66.86</v>
      </c>
      <c r="I120">
        <f t="shared" si="9"/>
        <v>7.9004018885116887</v>
      </c>
    </row>
    <row r="121" spans="1:13" x14ac:dyDescent="0.75">
      <c r="A121" s="1">
        <v>9</v>
      </c>
      <c r="B121">
        <v>5</v>
      </c>
      <c r="C121">
        <v>0.85</v>
      </c>
      <c r="D121">
        <v>62.15</v>
      </c>
      <c r="E121">
        <v>59.12</v>
      </c>
      <c r="F121">
        <v>48.91</v>
      </c>
      <c r="G121">
        <v>63.88</v>
      </c>
      <c r="I121">
        <f t="shared" si="9"/>
        <v>5.80126063886118</v>
      </c>
    </row>
    <row r="122" spans="1:13" x14ac:dyDescent="0.75">
      <c r="A122" s="1">
        <v>10</v>
      </c>
      <c r="B122">
        <v>10</v>
      </c>
      <c r="C122">
        <v>0</v>
      </c>
      <c r="D122">
        <v>74.17</v>
      </c>
      <c r="E122">
        <v>69.3</v>
      </c>
      <c r="F122">
        <v>49.27</v>
      </c>
      <c r="G122">
        <v>68.400000000000006</v>
      </c>
      <c r="I122">
        <f t="shared" si="9"/>
        <v>9.5032481289294175</v>
      </c>
    </row>
    <row r="123" spans="1:13" x14ac:dyDescent="0.75">
      <c r="A123" s="1">
        <v>11</v>
      </c>
      <c r="B123">
        <v>10</v>
      </c>
      <c r="C123">
        <v>0.2</v>
      </c>
      <c r="D123">
        <v>70.7</v>
      </c>
      <c r="E123">
        <v>64.7</v>
      </c>
      <c r="F123">
        <v>51.25</v>
      </c>
      <c r="G123">
        <v>66.56</v>
      </c>
      <c r="I123">
        <f t="shared" si="9"/>
        <v>7.2895485971355081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69.8</v>
      </c>
      <c r="E124">
        <v>68.86</v>
      </c>
      <c r="F124">
        <v>51.55</v>
      </c>
      <c r="G124">
        <v>68.78</v>
      </c>
      <c r="I124">
        <f t="shared" si="9"/>
        <v>7.6301290126707082</v>
      </c>
      <c r="J124">
        <v>2</v>
      </c>
      <c r="K124">
        <f>AVERAGE(D112:G116)</f>
        <v>0</v>
      </c>
      <c r="L124">
        <f>AVERAGE(D112:G112,D117:G117,D122:G122,D127:G127,D132:G132,D137:G137)</f>
        <v>56.102499999999999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69.819999999999993</v>
      </c>
      <c r="E125">
        <v>68.45</v>
      </c>
      <c r="F125">
        <v>49.78</v>
      </c>
      <c r="G125">
        <v>65.819999999999993</v>
      </c>
      <c r="I125">
        <f t="shared" si="9"/>
        <v>8.0321459616966688</v>
      </c>
      <c r="J125">
        <v>5</v>
      </c>
      <c r="K125">
        <f>AVERAGE(D117:G121)</f>
        <v>61.695000000000007</v>
      </c>
      <c r="L125">
        <f>AVERAGE(D113:G113,D118:G118,D123:G123,D128:G128,D133:G133,D138:G138)</f>
        <v>55.873333333333328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62.85</v>
      </c>
      <c r="E126">
        <v>62.55</v>
      </c>
      <c r="F126">
        <v>49.68</v>
      </c>
      <c r="G126">
        <v>60.63</v>
      </c>
      <c r="I126">
        <f t="shared" si="9"/>
        <v>5.4065533151907417</v>
      </c>
      <c r="J126">
        <v>10</v>
      </c>
      <c r="K126">
        <f>AVERAGE(D122:G126)</f>
        <v>63.145999999999994</v>
      </c>
      <c r="L126">
        <f t="shared" ref="L126:L128" si="11">AVERAGE(D114:G114,D119:G119,D124:G124,D129:G129,D134:G134,D139:G139)</f>
        <v>56.799166666666672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83.23</v>
      </c>
      <c r="E127">
        <v>64.959999999999994</v>
      </c>
      <c r="F127">
        <v>47.5</v>
      </c>
      <c r="G127">
        <v>84</v>
      </c>
      <c r="I127">
        <f t="shared" si="9"/>
        <v>15.022154264618646</v>
      </c>
      <c r="J127">
        <v>20</v>
      </c>
      <c r="K127">
        <f>AVERAGE(D127:G131)</f>
        <v>69.796000000000006</v>
      </c>
      <c r="L127">
        <f t="shared" si="11"/>
        <v>55.797500000000007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80.98</v>
      </c>
      <c r="E128">
        <v>65.48</v>
      </c>
      <c r="F128">
        <v>48.23</v>
      </c>
      <c r="G128">
        <v>81.58</v>
      </c>
      <c r="I128">
        <f t="shared" si="9"/>
        <v>13.652306352774268</v>
      </c>
      <c r="J128">
        <v>50</v>
      </c>
      <c r="K128">
        <f>AVERAGE(D132:G136)</f>
        <v>70.489000000000004</v>
      </c>
      <c r="L128">
        <f t="shared" si="11"/>
        <v>53.253333333333337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81.33</v>
      </c>
      <c r="E129">
        <v>69.819999999999993</v>
      </c>
      <c r="F129">
        <v>50.27</v>
      </c>
      <c r="G129">
        <v>83.02</v>
      </c>
      <c r="I129">
        <f t="shared" si="9"/>
        <v>13.060112939787295</v>
      </c>
      <c r="J129">
        <v>100</v>
      </c>
      <c r="K129">
        <f>AVERAGE(D137:G141)</f>
        <v>68.265000000000015</v>
      </c>
    </row>
    <row r="130" spans="1:11" x14ac:dyDescent="0.75">
      <c r="A130" s="1">
        <v>18</v>
      </c>
      <c r="B130">
        <v>20</v>
      </c>
      <c r="C130">
        <v>0.65</v>
      </c>
      <c r="D130">
        <v>79.72</v>
      </c>
      <c r="E130">
        <v>69.349999999999994</v>
      </c>
      <c r="F130">
        <v>49.89</v>
      </c>
      <c r="G130">
        <v>82.35</v>
      </c>
      <c r="I130">
        <f t="shared" si="9"/>
        <v>12.761332953496737</v>
      </c>
    </row>
    <row r="131" spans="1:11" x14ac:dyDescent="0.75">
      <c r="A131" s="1">
        <v>19</v>
      </c>
      <c r="B131">
        <v>20</v>
      </c>
      <c r="C131">
        <v>0.85</v>
      </c>
      <c r="D131">
        <v>80.5</v>
      </c>
      <c r="E131">
        <v>62.94</v>
      </c>
      <c r="F131">
        <v>50.11</v>
      </c>
      <c r="G131">
        <v>80.66</v>
      </c>
      <c r="I131">
        <f t="shared" si="9"/>
        <v>12.854573845522788</v>
      </c>
    </row>
    <row r="132" spans="1:11" x14ac:dyDescent="0.75">
      <c r="A132" s="1">
        <v>20</v>
      </c>
      <c r="B132">
        <v>50</v>
      </c>
      <c r="C132">
        <v>0</v>
      </c>
      <c r="D132">
        <v>83.3</v>
      </c>
      <c r="E132">
        <v>60.26</v>
      </c>
      <c r="F132">
        <v>49.9</v>
      </c>
      <c r="G132">
        <v>86.4</v>
      </c>
      <c r="I132">
        <f t="shared" si="9"/>
        <v>15.368170841059765</v>
      </c>
    </row>
    <row r="133" spans="1:11" x14ac:dyDescent="0.75">
      <c r="A133" s="1">
        <v>21</v>
      </c>
      <c r="B133">
        <v>50</v>
      </c>
      <c r="C133">
        <v>0.2</v>
      </c>
      <c r="D133">
        <v>83.8</v>
      </c>
      <c r="E133">
        <v>63.69</v>
      </c>
      <c r="F133">
        <v>49</v>
      </c>
      <c r="G133">
        <v>85.8</v>
      </c>
      <c r="I133">
        <f t="shared" si="9"/>
        <v>15.162330584379133</v>
      </c>
    </row>
    <row r="134" spans="1:11" x14ac:dyDescent="0.75">
      <c r="A134" s="1">
        <v>22</v>
      </c>
      <c r="B134">
        <v>50</v>
      </c>
      <c r="C134">
        <v>0.45</v>
      </c>
      <c r="D134">
        <v>86.9</v>
      </c>
      <c r="E134">
        <v>64.86</v>
      </c>
      <c r="F134">
        <v>48.05</v>
      </c>
      <c r="G134">
        <v>87.9</v>
      </c>
      <c r="I134">
        <f t="shared" si="9"/>
        <v>16.578457972622164</v>
      </c>
    </row>
    <row r="135" spans="1:11" x14ac:dyDescent="0.75">
      <c r="A135" s="1">
        <v>23</v>
      </c>
      <c r="B135">
        <v>50</v>
      </c>
      <c r="C135">
        <v>0.65</v>
      </c>
      <c r="D135">
        <v>85.3</v>
      </c>
      <c r="E135">
        <v>64.22</v>
      </c>
      <c r="F135">
        <v>50.2</v>
      </c>
      <c r="G135">
        <v>86.2</v>
      </c>
      <c r="I135">
        <f t="shared" si="9"/>
        <v>15.109738581458062</v>
      </c>
    </row>
    <row r="136" spans="1:11" x14ac:dyDescent="0.75">
      <c r="A136" s="1">
        <v>24</v>
      </c>
      <c r="B136">
        <v>50</v>
      </c>
      <c r="C136">
        <v>0.85</v>
      </c>
      <c r="D136">
        <v>80.5</v>
      </c>
      <c r="E136">
        <v>59.4</v>
      </c>
      <c r="F136">
        <v>51.6</v>
      </c>
      <c r="G136">
        <v>82.5</v>
      </c>
      <c r="I136">
        <f t="shared" si="9"/>
        <v>13.308080252237719</v>
      </c>
    </row>
    <row r="137" spans="1:11" x14ac:dyDescent="0.75">
      <c r="A137" s="1">
        <v>25</v>
      </c>
      <c r="B137">
        <v>100</v>
      </c>
      <c r="C137">
        <v>0</v>
      </c>
      <c r="D137">
        <v>83.9</v>
      </c>
      <c r="E137">
        <v>52.3</v>
      </c>
      <c r="F137">
        <v>49.3</v>
      </c>
      <c r="G137">
        <v>87</v>
      </c>
      <c r="I137">
        <f t="shared" si="9"/>
        <v>17.392006066006289</v>
      </c>
    </row>
    <row r="138" spans="1:11" x14ac:dyDescent="0.75">
      <c r="A138" s="1">
        <v>26</v>
      </c>
      <c r="B138">
        <v>100</v>
      </c>
      <c r="C138">
        <v>0.2</v>
      </c>
      <c r="D138">
        <v>86.8</v>
      </c>
      <c r="E138">
        <v>52</v>
      </c>
      <c r="F138">
        <v>51.1</v>
      </c>
      <c r="G138">
        <v>87.1</v>
      </c>
      <c r="I138">
        <f t="shared" si="9"/>
        <v>17.703177680857191</v>
      </c>
    </row>
    <row r="139" spans="1:11" x14ac:dyDescent="0.75">
      <c r="A139" s="1">
        <v>27</v>
      </c>
      <c r="B139">
        <v>100</v>
      </c>
      <c r="C139">
        <v>0.45</v>
      </c>
      <c r="D139">
        <v>86.6</v>
      </c>
      <c r="E139">
        <v>54.7</v>
      </c>
      <c r="F139">
        <v>51.7</v>
      </c>
      <c r="G139">
        <v>88.5</v>
      </c>
      <c r="I139">
        <f t="shared" si="9"/>
        <v>17.220826780384247</v>
      </c>
    </row>
    <row r="140" spans="1:11" x14ac:dyDescent="0.75">
      <c r="A140" s="1">
        <v>28</v>
      </c>
      <c r="B140">
        <v>100</v>
      </c>
      <c r="C140">
        <v>0.65</v>
      </c>
      <c r="D140">
        <v>83.1</v>
      </c>
      <c r="E140">
        <v>55.8</v>
      </c>
      <c r="F140">
        <v>49.9</v>
      </c>
      <c r="G140">
        <v>85.4</v>
      </c>
      <c r="I140">
        <f t="shared" si="9"/>
        <v>15.858830347790457</v>
      </c>
    </row>
    <row r="141" spans="1:11" x14ac:dyDescent="0.75">
      <c r="A141" s="1">
        <v>29</v>
      </c>
      <c r="B141">
        <v>100</v>
      </c>
      <c r="C141">
        <v>0.85</v>
      </c>
      <c r="D141">
        <v>78.7</v>
      </c>
      <c r="E141">
        <v>52.9</v>
      </c>
      <c r="F141">
        <v>50.2</v>
      </c>
      <c r="G141">
        <v>78.3</v>
      </c>
      <c r="I141">
        <f t="shared" si="9"/>
        <v>13.509510538875904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88.22</v>
      </c>
      <c r="E148">
        <v>90.63</v>
      </c>
      <c r="F148">
        <v>50.88</v>
      </c>
      <c r="G148">
        <v>93.13</v>
      </c>
      <c r="I148">
        <f>_xlfn.STDEV.P(D148:G148)</f>
        <v>17.312507761731059</v>
      </c>
      <c r="J148">
        <v>2</v>
      </c>
      <c r="K148">
        <f>_xlfn.STDEV.P(D148:G152)</f>
        <v>16.834229496772316</v>
      </c>
      <c r="L148">
        <f>_xlfn.STDEV.P(D148:G148,D153:G153,D158:G158,D163:G163,D168:G168,D173:G173)</f>
        <v>16.196139457702127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87.49</v>
      </c>
      <c r="E149">
        <v>92.08</v>
      </c>
      <c r="F149">
        <v>50.88</v>
      </c>
      <c r="G149">
        <v>94.97</v>
      </c>
      <c r="I149">
        <f t="shared" ref="I149:I177" si="12">_xlfn.STDEV.P(D149:G149)</f>
        <v>17.795769862526384</v>
      </c>
      <c r="J149">
        <v>5</v>
      </c>
      <c r="K149">
        <f>_xlfn.STDEV.P(D153:G157)</f>
        <v>15.09062506160692</v>
      </c>
      <c r="L149">
        <f>_xlfn.STDEV.P(D149:G149,D154:G154,D159:G159,D164:G164,D169:G169,D174:G174)</f>
        <v>16.671198383906194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87.76</v>
      </c>
      <c r="E150">
        <v>92.15</v>
      </c>
      <c r="F150">
        <v>52.84</v>
      </c>
      <c r="G150">
        <v>93.91</v>
      </c>
      <c r="I150">
        <f t="shared" si="12"/>
        <v>16.792147718502225</v>
      </c>
      <c r="J150">
        <v>10</v>
      </c>
      <c r="K150">
        <f>_xlfn.STDEV.P(D158:G162)</f>
        <v>14.930468847293371</v>
      </c>
      <c r="L150">
        <f t="shared" ref="L150:L152" si="13">_xlfn.STDEV.P(D150:G150,D155:G155,D160:G160,D165:G165,D170:G170,D175:G175)</f>
        <v>15.932463452544539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85.15</v>
      </c>
      <c r="E151">
        <v>90.8</v>
      </c>
      <c r="F151">
        <v>52.05</v>
      </c>
      <c r="G151">
        <v>93.27</v>
      </c>
      <c r="I151">
        <f t="shared" si="12"/>
        <v>16.583536074975108</v>
      </c>
      <c r="J151">
        <v>20</v>
      </c>
      <c r="K151">
        <f>_xlfn.STDEV.P(D163:G167)</f>
        <v>16.530332566225077</v>
      </c>
      <c r="L151">
        <f t="shared" si="13"/>
        <v>16.142300403795886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80.47</v>
      </c>
      <c r="E152">
        <v>84.71</v>
      </c>
      <c r="F152">
        <v>51.46</v>
      </c>
      <c r="G152">
        <v>90.82</v>
      </c>
      <c r="I152">
        <f t="shared" si="12"/>
        <v>15.12197159764551</v>
      </c>
      <c r="J152">
        <v>50</v>
      </c>
      <c r="K152">
        <f>_xlfn.STDEV.P(D169:G172)</f>
        <v>15.415612013475126</v>
      </c>
      <c r="L152">
        <f t="shared" si="13"/>
        <v>15.379927643053247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85.39</v>
      </c>
      <c r="E153">
        <v>76.599999999999994</v>
      </c>
      <c r="F153">
        <v>50.7</v>
      </c>
      <c r="G153">
        <v>90.4</v>
      </c>
      <c r="I153">
        <f t="shared" si="12"/>
        <v>15.295220454442605</v>
      </c>
      <c r="J153">
        <v>100</v>
      </c>
      <c r="K153">
        <f>_xlfn.STDEV.P(D173:G177)</f>
        <v>17.091898665742214</v>
      </c>
    </row>
    <row r="154" spans="1:13" x14ac:dyDescent="0.75">
      <c r="A154" s="1">
        <v>6</v>
      </c>
      <c r="B154">
        <v>5</v>
      </c>
      <c r="C154">
        <v>0.2</v>
      </c>
      <c r="D154">
        <v>86.7</v>
      </c>
      <c r="E154">
        <v>76.400000000000006</v>
      </c>
      <c r="F154">
        <v>49.8</v>
      </c>
      <c r="G154">
        <v>90</v>
      </c>
      <c r="I154">
        <f t="shared" si="12"/>
        <v>15.785970828555294</v>
      </c>
    </row>
    <row r="155" spans="1:13" x14ac:dyDescent="0.75">
      <c r="A155" s="1">
        <v>7</v>
      </c>
      <c r="B155">
        <v>5</v>
      </c>
      <c r="C155">
        <v>0.45</v>
      </c>
      <c r="D155">
        <v>86.6</v>
      </c>
      <c r="E155">
        <v>75.2</v>
      </c>
      <c r="F155">
        <v>51.2</v>
      </c>
      <c r="G155">
        <v>90.1</v>
      </c>
      <c r="I155">
        <f t="shared" si="12"/>
        <v>15.220442667675565</v>
      </c>
    </row>
    <row r="156" spans="1:13" x14ac:dyDescent="0.75">
      <c r="A156" s="1">
        <v>8</v>
      </c>
      <c r="B156">
        <v>5</v>
      </c>
      <c r="C156">
        <v>0.65</v>
      </c>
      <c r="D156">
        <v>84.7</v>
      </c>
      <c r="E156">
        <v>76.099999999999994</v>
      </c>
      <c r="F156">
        <v>50.1</v>
      </c>
      <c r="G156">
        <v>89.4</v>
      </c>
      <c r="I156">
        <f t="shared" si="12"/>
        <v>15.187556584256695</v>
      </c>
    </row>
    <row r="157" spans="1:13" x14ac:dyDescent="0.75">
      <c r="A157" s="1">
        <v>9</v>
      </c>
      <c r="B157">
        <v>5</v>
      </c>
      <c r="C157">
        <v>0.85</v>
      </c>
      <c r="D157">
        <v>80.7</v>
      </c>
      <c r="E157">
        <v>72.900000000000006</v>
      </c>
      <c r="F157">
        <v>50.3</v>
      </c>
      <c r="G157">
        <v>85.9</v>
      </c>
      <c r="I157">
        <f t="shared" si="12"/>
        <v>13.599540433411653</v>
      </c>
    </row>
    <row r="158" spans="1:13" x14ac:dyDescent="0.75">
      <c r="A158" s="1">
        <v>10</v>
      </c>
      <c r="B158">
        <v>10</v>
      </c>
      <c r="C158">
        <v>0</v>
      </c>
      <c r="D158">
        <v>84.8</v>
      </c>
      <c r="E158">
        <v>76.099999999999994</v>
      </c>
      <c r="F158">
        <v>51.7</v>
      </c>
      <c r="G158">
        <v>90.5</v>
      </c>
      <c r="I158">
        <f t="shared" si="12"/>
        <v>14.815426926011979</v>
      </c>
    </row>
    <row r="159" spans="1:13" x14ac:dyDescent="0.75">
      <c r="A159" s="1">
        <v>11</v>
      </c>
      <c r="B159">
        <v>10</v>
      </c>
      <c r="C159">
        <v>0.2</v>
      </c>
      <c r="D159">
        <v>87.6</v>
      </c>
      <c r="E159">
        <v>76.599999999999994</v>
      </c>
      <c r="F159">
        <v>50.5</v>
      </c>
      <c r="G159">
        <v>89.2</v>
      </c>
      <c r="I159">
        <f t="shared" si="12"/>
        <v>15.487151933134777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86.9</v>
      </c>
      <c r="E160">
        <v>76.900000000000006</v>
      </c>
      <c r="F160">
        <v>51.4</v>
      </c>
      <c r="G160">
        <v>89.2</v>
      </c>
      <c r="I160">
        <f t="shared" si="12"/>
        <v>14.991497590300943</v>
      </c>
      <c r="J160">
        <v>2</v>
      </c>
      <c r="K160">
        <f>AVERAGE(D148:G152)</f>
        <v>80.183500000000009</v>
      </c>
      <c r="L160">
        <f>AVERAGE(D148:G148,D153:G153,D158:G158,D163:G163,D168:G168,D173:G173)</f>
        <v>77.759999999999977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86</v>
      </c>
      <c r="E161">
        <v>77.099999999999994</v>
      </c>
      <c r="F161">
        <v>49.9</v>
      </c>
      <c r="G161">
        <v>87.4</v>
      </c>
      <c r="I161">
        <f t="shared" si="12"/>
        <v>15.07597426370849</v>
      </c>
      <c r="J161">
        <v>5</v>
      </c>
      <c r="K161">
        <f>AVERAGE(D153:G157)</f>
        <v>74.95950000000002</v>
      </c>
      <c r="L161">
        <f>AVERAGE(D149:G149,D154:G154,D159:G159,D164:G164,D169:G169,D174:G174)</f>
        <v>78.471666666666664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82.3</v>
      </c>
      <c r="E162">
        <v>74.900000000000006</v>
      </c>
      <c r="F162">
        <v>49.6</v>
      </c>
      <c r="G162">
        <v>85.2</v>
      </c>
      <c r="I162">
        <f t="shared" si="12"/>
        <v>14.022303662380159</v>
      </c>
      <c r="J162">
        <v>10</v>
      </c>
      <c r="K162">
        <f>AVERAGE(D158:G162)</f>
        <v>75.190000000000012</v>
      </c>
      <c r="L162">
        <f t="shared" ref="L162:L164" si="14">AVERAGE(D150:G150,D155:G155,D160:G160,D165:G165,D170:G170,D175:G175)</f>
        <v>78.739999999999995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88.39</v>
      </c>
      <c r="E163">
        <v>83.6</v>
      </c>
      <c r="F163">
        <v>50.6</v>
      </c>
      <c r="G163">
        <v>90.7</v>
      </c>
      <c r="I163">
        <f t="shared" si="12"/>
        <v>16.20914922967884</v>
      </c>
      <c r="J163">
        <v>20</v>
      </c>
      <c r="K163">
        <f>AVERAGE(D163:G167)</f>
        <v>78.389499999999984</v>
      </c>
      <c r="L163">
        <f t="shared" si="14"/>
        <v>77.752916666666664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87.6</v>
      </c>
      <c r="E164">
        <v>87.3</v>
      </c>
      <c r="F164">
        <v>49.6</v>
      </c>
      <c r="G164">
        <v>91.8</v>
      </c>
      <c r="I164">
        <f t="shared" si="12"/>
        <v>17.110139537712747</v>
      </c>
      <c r="J164">
        <v>50</v>
      </c>
      <c r="K164">
        <f>AVERAGE(D168:G172)</f>
        <v>77.000000000000014</v>
      </c>
      <c r="L164">
        <f t="shared" si="14"/>
        <v>74.960833333333355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88.5</v>
      </c>
      <c r="E165">
        <v>86.5</v>
      </c>
      <c r="F165">
        <v>52</v>
      </c>
      <c r="G165">
        <v>91.7</v>
      </c>
      <c r="I165">
        <f t="shared" si="12"/>
        <v>16.08545538677723</v>
      </c>
      <c r="J165">
        <v>100</v>
      </c>
      <c r="K165">
        <f>AVERAGE(D173:G177)</f>
        <v>79.5</v>
      </c>
    </row>
    <row r="166" spans="1:13" x14ac:dyDescent="0.75">
      <c r="A166" s="1">
        <v>18</v>
      </c>
      <c r="B166">
        <v>20</v>
      </c>
      <c r="C166">
        <v>0.65</v>
      </c>
      <c r="D166">
        <v>89.5</v>
      </c>
      <c r="E166">
        <v>84.8</v>
      </c>
      <c r="F166">
        <v>50.8</v>
      </c>
      <c r="G166">
        <v>90.8</v>
      </c>
      <c r="I166">
        <f t="shared" si="12"/>
        <v>16.419253180336742</v>
      </c>
    </row>
    <row r="167" spans="1:13" x14ac:dyDescent="0.75">
      <c r="A167" s="1">
        <v>19</v>
      </c>
      <c r="B167">
        <v>20</v>
      </c>
      <c r="C167">
        <v>0.85</v>
      </c>
      <c r="D167">
        <v>84.8</v>
      </c>
      <c r="E167">
        <v>83.3</v>
      </c>
      <c r="F167">
        <v>47.4</v>
      </c>
      <c r="G167">
        <v>88.1</v>
      </c>
      <c r="I167">
        <f t="shared" si="12"/>
        <v>16.545845399978766</v>
      </c>
    </row>
    <row r="168" spans="1:13" x14ac:dyDescent="0.75">
      <c r="A168" s="1">
        <v>20</v>
      </c>
      <c r="B168">
        <v>50</v>
      </c>
      <c r="C168">
        <v>0</v>
      </c>
      <c r="D168">
        <v>82.6</v>
      </c>
      <c r="E168">
        <v>89.2</v>
      </c>
      <c r="F168">
        <v>50.6</v>
      </c>
      <c r="G168">
        <v>84.6</v>
      </c>
      <c r="I168">
        <f t="shared" si="12"/>
        <v>15.286186574813208</v>
      </c>
    </row>
    <row r="169" spans="1:13" x14ac:dyDescent="0.75">
      <c r="A169" s="1">
        <v>21</v>
      </c>
      <c r="B169">
        <v>50</v>
      </c>
      <c r="C169">
        <v>0.2</v>
      </c>
      <c r="D169">
        <v>83.8</v>
      </c>
      <c r="E169">
        <v>90.5</v>
      </c>
      <c r="F169">
        <v>52.2</v>
      </c>
      <c r="G169">
        <v>85.5</v>
      </c>
      <c r="I169">
        <f t="shared" si="12"/>
        <v>15.097847528704206</v>
      </c>
    </row>
    <row r="170" spans="1:13" x14ac:dyDescent="0.75">
      <c r="A170" s="1">
        <v>22</v>
      </c>
      <c r="B170">
        <v>50</v>
      </c>
      <c r="C170">
        <v>0.45</v>
      </c>
      <c r="D170">
        <v>83.9</v>
      </c>
      <c r="E170">
        <v>90.8</v>
      </c>
      <c r="F170">
        <v>52.7</v>
      </c>
      <c r="G170">
        <v>85.7</v>
      </c>
      <c r="I170">
        <f t="shared" si="12"/>
        <v>14.981050530587034</v>
      </c>
    </row>
    <row r="171" spans="1:13" x14ac:dyDescent="0.75">
      <c r="A171" s="1">
        <v>23</v>
      </c>
      <c r="B171">
        <v>50</v>
      </c>
      <c r="C171">
        <v>0.65</v>
      </c>
      <c r="D171">
        <v>84</v>
      </c>
      <c r="E171">
        <v>91</v>
      </c>
      <c r="F171">
        <v>49.7</v>
      </c>
      <c r="G171">
        <v>83.7</v>
      </c>
      <c r="I171">
        <f t="shared" si="12"/>
        <v>16.086795827634564</v>
      </c>
    </row>
    <row r="172" spans="1:13" x14ac:dyDescent="0.75">
      <c r="A172" s="1">
        <v>24</v>
      </c>
      <c r="B172">
        <v>50</v>
      </c>
      <c r="C172">
        <v>0.85</v>
      </c>
      <c r="D172">
        <v>80.2</v>
      </c>
      <c r="E172">
        <v>89.2</v>
      </c>
      <c r="F172">
        <v>49.2</v>
      </c>
      <c r="G172">
        <v>80.900000000000006</v>
      </c>
      <c r="I172">
        <f t="shared" si="12"/>
        <v>15.240304294862366</v>
      </c>
    </row>
    <row r="173" spans="1:13" x14ac:dyDescent="0.75">
      <c r="A173" s="1">
        <v>25</v>
      </c>
      <c r="B173">
        <v>100</v>
      </c>
      <c r="C173">
        <v>0</v>
      </c>
      <c r="D173">
        <v>87.4</v>
      </c>
      <c r="E173">
        <v>93.1</v>
      </c>
      <c r="F173">
        <v>49.3</v>
      </c>
      <c r="G173">
        <v>87.1</v>
      </c>
      <c r="I173">
        <f t="shared" si="12"/>
        <v>17.441813982496228</v>
      </c>
    </row>
    <row r="174" spans="1:13" x14ac:dyDescent="0.75">
      <c r="A174" s="1">
        <v>26</v>
      </c>
      <c r="B174">
        <v>100</v>
      </c>
      <c r="C174">
        <v>0.2</v>
      </c>
      <c r="D174">
        <v>90</v>
      </c>
      <c r="E174">
        <v>93.8</v>
      </c>
      <c r="F174">
        <v>50.2</v>
      </c>
      <c r="G174">
        <v>88.8</v>
      </c>
      <c r="I174">
        <f t="shared" si="12"/>
        <v>17.70564881612642</v>
      </c>
    </row>
    <row r="175" spans="1:13" x14ac:dyDescent="0.75">
      <c r="A175" s="1">
        <v>27</v>
      </c>
      <c r="B175">
        <v>100</v>
      </c>
      <c r="C175">
        <v>0.45</v>
      </c>
      <c r="D175">
        <v>88.4</v>
      </c>
      <c r="E175">
        <v>93.3</v>
      </c>
      <c r="F175">
        <v>52.6</v>
      </c>
      <c r="G175">
        <v>89.5</v>
      </c>
      <c r="I175">
        <f t="shared" si="12"/>
        <v>16.468530596261509</v>
      </c>
    </row>
    <row r="176" spans="1:13" x14ac:dyDescent="0.75">
      <c r="A176" s="1">
        <v>28</v>
      </c>
      <c r="B176">
        <v>100</v>
      </c>
      <c r="C176">
        <v>0.65</v>
      </c>
      <c r="D176">
        <v>87.6</v>
      </c>
      <c r="E176">
        <v>93</v>
      </c>
      <c r="F176">
        <v>51.5</v>
      </c>
      <c r="G176">
        <v>87.7</v>
      </c>
      <c r="I176">
        <f t="shared" si="12"/>
        <v>16.570229328527692</v>
      </c>
    </row>
    <row r="177" spans="1:13" x14ac:dyDescent="0.75">
      <c r="A177" s="1">
        <v>29</v>
      </c>
      <c r="B177">
        <v>100</v>
      </c>
      <c r="C177">
        <v>0.85</v>
      </c>
      <c r="D177">
        <v>84.5</v>
      </c>
      <c r="E177">
        <v>91.2</v>
      </c>
      <c r="F177">
        <v>47.9</v>
      </c>
      <c r="G177">
        <v>83.1</v>
      </c>
      <c r="I177">
        <f t="shared" si="12"/>
        <v>16.892953412591886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82.54</v>
      </c>
      <c r="E184">
        <v>81.290000000000006</v>
      </c>
      <c r="F184">
        <v>52.98</v>
      </c>
      <c r="G184">
        <v>82.79</v>
      </c>
      <c r="I184">
        <f>_xlfn.STDEV.P(D184:G184)</f>
        <v>12.6682694161436</v>
      </c>
      <c r="J184">
        <v>2</v>
      </c>
      <c r="K184">
        <f>_xlfn.STDEV.P(D184:G188)</f>
        <v>12.162175545518227</v>
      </c>
      <c r="L184">
        <f>_xlfn.STDEV.P(D184:G184,D189:G189,D194:G194,D199:G199,D204:G204,D209:G209)</f>
        <v>34.879419901123512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79.33</v>
      </c>
      <c r="E185">
        <v>80.069999999999993</v>
      </c>
      <c r="F185">
        <v>51.45</v>
      </c>
      <c r="G185">
        <v>80.930000000000007</v>
      </c>
      <c r="I185">
        <f t="shared" ref="I185:I213" si="15">_xlfn.STDEV.P(D185:G185)</f>
        <v>12.423054173591963</v>
      </c>
      <c r="J185">
        <v>5</v>
      </c>
      <c r="K185">
        <f>_xlfn.STDEV.P(D189:G193)</f>
        <v>17.78311077258417</v>
      </c>
      <c r="L185">
        <f>_xlfn.STDEV.P(D185:G185,D190:G190,D195:G195,D200:G200,D205:G205,D210:G210)</f>
        <v>35.582814281928577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80.180000000000007</v>
      </c>
      <c r="E186">
        <v>79.64</v>
      </c>
      <c r="F186">
        <v>51.89</v>
      </c>
      <c r="G186">
        <v>82.11</v>
      </c>
      <c r="I186">
        <f t="shared" si="15"/>
        <v>12.484371229661502</v>
      </c>
      <c r="J186">
        <v>10</v>
      </c>
      <c r="K186">
        <f>_xlfn.STDEV.P(D194:G198)</f>
        <v>17.680992647473211</v>
      </c>
      <c r="L186">
        <f t="shared" ref="L186:L188" si="16">_xlfn.STDEV.P(D186:G186,D191:G191,D196:G196,D201:G201,D206:G206,D211:G211)</f>
        <v>35.675946200856259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75.34</v>
      </c>
      <c r="E187">
        <v>75.540000000000006</v>
      </c>
      <c r="F187">
        <v>50.4</v>
      </c>
      <c r="G187">
        <v>75.510000000000005</v>
      </c>
      <c r="I187">
        <f t="shared" si="15"/>
        <v>10.853009663222416</v>
      </c>
      <c r="J187">
        <v>20</v>
      </c>
      <c r="K187">
        <f>_xlfn.STDEV.P(D199:G203)</f>
        <v>18.15689968028682</v>
      </c>
      <c r="L187">
        <f t="shared" si="16"/>
        <v>35.580834140864667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71.540000000000006</v>
      </c>
      <c r="E188">
        <v>72.27</v>
      </c>
      <c r="F188">
        <v>48.84</v>
      </c>
      <c r="G188">
        <v>71.680000000000007</v>
      </c>
      <c r="I188">
        <f t="shared" si="15"/>
        <v>9.9587307800742941</v>
      </c>
      <c r="J188">
        <v>50</v>
      </c>
      <c r="K188">
        <f>_xlfn.STDEV.P(D205:G208)</f>
        <v>37.812819234189618</v>
      </c>
      <c r="L188">
        <f t="shared" si="16"/>
        <v>35.359077745227694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89.57</v>
      </c>
      <c r="E189">
        <v>89.19</v>
      </c>
      <c r="F189">
        <v>51.55</v>
      </c>
      <c r="G189">
        <v>89.68</v>
      </c>
      <c r="I189">
        <f t="shared" si="15"/>
        <v>16.425177890969692</v>
      </c>
      <c r="J189">
        <v>100</v>
      </c>
      <c r="K189">
        <f>_xlfn.STDEV.P(D209:G213)</f>
        <v>0</v>
      </c>
    </row>
    <row r="190" spans="1:13" x14ac:dyDescent="0.75">
      <c r="A190" s="1">
        <v>6</v>
      </c>
      <c r="B190">
        <v>5</v>
      </c>
      <c r="C190">
        <v>0.2</v>
      </c>
      <c r="D190">
        <v>91.88</v>
      </c>
      <c r="E190">
        <v>91.04</v>
      </c>
      <c r="F190">
        <v>48.65</v>
      </c>
      <c r="G190">
        <v>82.7</v>
      </c>
      <c r="I190">
        <f t="shared" si="15"/>
        <v>17.641713883577136</v>
      </c>
    </row>
    <row r="191" spans="1:13" x14ac:dyDescent="0.75">
      <c r="A191" s="1">
        <v>7</v>
      </c>
      <c r="B191">
        <v>5</v>
      </c>
      <c r="C191">
        <v>0.45</v>
      </c>
      <c r="D191">
        <v>92.05</v>
      </c>
      <c r="E191">
        <v>91.2</v>
      </c>
      <c r="F191">
        <v>50.88</v>
      </c>
      <c r="G191">
        <v>92.6</v>
      </c>
      <c r="I191">
        <f t="shared" si="15"/>
        <v>17.790824004244431</v>
      </c>
    </row>
    <row r="192" spans="1:13" x14ac:dyDescent="0.75">
      <c r="A192" s="1">
        <v>8</v>
      </c>
      <c r="B192">
        <v>5</v>
      </c>
      <c r="C192">
        <v>0.65</v>
      </c>
      <c r="D192">
        <v>92.37</v>
      </c>
      <c r="E192">
        <v>91.28</v>
      </c>
      <c r="F192">
        <v>50.34</v>
      </c>
      <c r="G192">
        <v>92.64</v>
      </c>
      <c r="I192">
        <f t="shared" si="15"/>
        <v>18.088333774839533</v>
      </c>
    </row>
    <row r="193" spans="1:13" x14ac:dyDescent="0.75">
      <c r="A193" s="1">
        <v>9</v>
      </c>
      <c r="B193">
        <v>5</v>
      </c>
      <c r="C193">
        <v>0.85</v>
      </c>
      <c r="D193">
        <v>92.07</v>
      </c>
      <c r="E193">
        <v>88.64</v>
      </c>
      <c r="F193">
        <v>48.02</v>
      </c>
      <c r="G193">
        <v>92.5</v>
      </c>
      <c r="I193">
        <f t="shared" si="15"/>
        <v>18.701114104512566</v>
      </c>
    </row>
    <row r="194" spans="1:13" x14ac:dyDescent="0.75">
      <c r="A194" s="1">
        <v>10</v>
      </c>
      <c r="B194">
        <v>10</v>
      </c>
      <c r="C194">
        <v>0</v>
      </c>
      <c r="D194">
        <v>89.44</v>
      </c>
      <c r="E194">
        <v>88.34</v>
      </c>
      <c r="F194">
        <v>51.12</v>
      </c>
      <c r="G194">
        <v>88.82</v>
      </c>
      <c r="I194">
        <f t="shared" si="15"/>
        <v>16.349437299185514</v>
      </c>
    </row>
    <row r="195" spans="1:13" x14ac:dyDescent="0.75">
      <c r="A195" s="1">
        <v>11</v>
      </c>
      <c r="B195">
        <v>10</v>
      </c>
      <c r="C195">
        <v>0.2</v>
      </c>
      <c r="D195">
        <v>91.75</v>
      </c>
      <c r="E195">
        <v>91.56</v>
      </c>
      <c r="F195">
        <v>48.92</v>
      </c>
      <c r="G195">
        <v>92.14</v>
      </c>
      <c r="I195">
        <f t="shared" si="15"/>
        <v>18.575978271681961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91.79</v>
      </c>
      <c r="E196">
        <v>90.26</v>
      </c>
      <c r="F196">
        <v>52.02</v>
      </c>
      <c r="G196">
        <v>92.19</v>
      </c>
      <c r="I196">
        <f t="shared" si="15"/>
        <v>17.07301452585337</v>
      </c>
      <c r="J196">
        <v>2</v>
      </c>
      <c r="K196">
        <f>AVERAGE(D184:G188)</f>
        <v>71.316000000000003</v>
      </c>
      <c r="L196">
        <f>AVERAGE(D184:G184,D189:G189,D194:G194,D199:G199,D204:G204,D209:G209)</f>
        <v>61.935833333333328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92.59</v>
      </c>
      <c r="E197">
        <v>90.42</v>
      </c>
      <c r="F197">
        <v>50.74</v>
      </c>
      <c r="G197">
        <v>91.94</v>
      </c>
      <c r="I197">
        <f t="shared" si="15"/>
        <v>17.732044968079709</v>
      </c>
      <c r="J197">
        <v>5</v>
      </c>
      <c r="K197">
        <f>AVERAGE(D189:G193)</f>
        <v>80.44250000000001</v>
      </c>
      <c r="L197">
        <f>AVERAGE(D185:G185,D190:G190,D195:G195,D200:G200,D205:G205,D210:G210)</f>
        <v>61.963333333333338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92.37</v>
      </c>
      <c r="E198">
        <v>88.89</v>
      </c>
      <c r="F198">
        <v>48.44</v>
      </c>
      <c r="G198">
        <v>91.8</v>
      </c>
      <c r="I198">
        <f t="shared" si="15"/>
        <v>18.484859344880064</v>
      </c>
      <c r="J198">
        <v>10</v>
      </c>
      <c r="K198">
        <f>AVERAGE(D194:G198)</f>
        <v>80.777000000000001</v>
      </c>
      <c r="L198">
        <f t="shared" ref="L198:L200" si="17">AVERAGE(D186:G186,D191:G191,D196:G196,D201:G201,D206:G206,D211:G211)</f>
        <v>62.860416666666659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89.3</v>
      </c>
      <c r="E199">
        <v>89.3</v>
      </c>
      <c r="F199">
        <v>51.74</v>
      </c>
      <c r="G199">
        <v>89.07</v>
      </c>
      <c r="I199">
        <f t="shared" si="15"/>
        <v>16.23103104396024</v>
      </c>
      <c r="J199">
        <v>20</v>
      </c>
      <c r="K199">
        <f>AVERAGE(D199:G203)</f>
        <v>81.147999999999996</v>
      </c>
      <c r="L199">
        <f t="shared" si="17"/>
        <v>62.055416666666673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91.9</v>
      </c>
      <c r="E200">
        <v>91.98</v>
      </c>
      <c r="F200">
        <v>48.11</v>
      </c>
      <c r="G200">
        <v>92.41</v>
      </c>
      <c r="I200">
        <f t="shared" si="15"/>
        <v>19.047772835688715</v>
      </c>
      <c r="J200">
        <v>50</v>
      </c>
      <c r="K200">
        <f>AVERAGE(D204:G208)</f>
        <v>58.04999999999999</v>
      </c>
      <c r="L200">
        <f t="shared" si="17"/>
        <v>60.962916666666665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92.31</v>
      </c>
      <c r="E201">
        <v>92.41</v>
      </c>
      <c r="F201">
        <v>51.08</v>
      </c>
      <c r="G201">
        <v>91.89</v>
      </c>
      <c r="I201">
        <f t="shared" si="15"/>
        <v>17.807994517912444</v>
      </c>
      <c r="J201">
        <v>100</v>
      </c>
      <c r="K201">
        <f>AVERAGE(D209:G213)</f>
        <v>0</v>
      </c>
    </row>
    <row r="202" spans="1:13" x14ac:dyDescent="0.75">
      <c r="A202" s="1">
        <v>18</v>
      </c>
      <c r="B202">
        <v>20</v>
      </c>
      <c r="C202">
        <v>0.65</v>
      </c>
      <c r="D202">
        <v>92.88</v>
      </c>
      <c r="E202">
        <v>91.92</v>
      </c>
      <c r="F202">
        <v>49.73</v>
      </c>
      <c r="G202">
        <v>92.21</v>
      </c>
      <c r="I202">
        <f t="shared" si="15"/>
        <v>18.452512701526551</v>
      </c>
    </row>
    <row r="203" spans="1:13" x14ac:dyDescent="0.75">
      <c r="A203" s="1">
        <v>19</v>
      </c>
      <c r="B203">
        <v>20</v>
      </c>
      <c r="C203">
        <v>0.85</v>
      </c>
      <c r="D203">
        <v>92.08</v>
      </c>
      <c r="E203">
        <v>92.33</v>
      </c>
      <c r="F203">
        <v>48.23</v>
      </c>
      <c r="G203">
        <v>92.08</v>
      </c>
      <c r="I203">
        <f t="shared" si="15"/>
        <v>19.023965149253218</v>
      </c>
    </row>
    <row r="204" spans="1:13" x14ac:dyDescent="0.75">
      <c r="A204" s="1">
        <v>20</v>
      </c>
      <c r="B204">
        <v>50</v>
      </c>
      <c r="C204">
        <v>0</v>
      </c>
      <c r="D204">
        <v>89.95</v>
      </c>
      <c r="E204">
        <v>0</v>
      </c>
      <c r="F204">
        <v>50.19</v>
      </c>
      <c r="G204">
        <v>89.6</v>
      </c>
      <c r="I204">
        <f t="shared" si="15"/>
        <v>36.888621890767354</v>
      </c>
    </row>
    <row r="205" spans="1:13" x14ac:dyDescent="0.75">
      <c r="A205" s="1">
        <v>21</v>
      </c>
      <c r="B205">
        <v>50</v>
      </c>
      <c r="C205">
        <v>0.2</v>
      </c>
      <c r="D205">
        <v>91.7</v>
      </c>
      <c r="E205">
        <v>0</v>
      </c>
      <c r="F205">
        <v>48.4</v>
      </c>
      <c r="G205">
        <v>92.2</v>
      </c>
      <c r="I205">
        <f t="shared" si="15"/>
        <v>37.952165616733915</v>
      </c>
    </row>
    <row r="206" spans="1:13" x14ac:dyDescent="0.75">
      <c r="A206" s="1">
        <v>22</v>
      </c>
      <c r="B206">
        <v>50</v>
      </c>
      <c r="C206">
        <v>0.45</v>
      </c>
      <c r="D206">
        <v>91.03</v>
      </c>
      <c r="E206">
        <v>0</v>
      </c>
      <c r="F206">
        <v>51.54</v>
      </c>
      <c r="G206">
        <v>91.58</v>
      </c>
      <c r="I206">
        <f t="shared" si="15"/>
        <v>37.493910422227252</v>
      </c>
    </row>
    <row r="207" spans="1:13" x14ac:dyDescent="0.75">
      <c r="A207" s="1">
        <v>23</v>
      </c>
      <c r="B207">
        <v>50</v>
      </c>
      <c r="C207">
        <v>0.65</v>
      </c>
      <c r="D207">
        <v>92.16</v>
      </c>
      <c r="E207">
        <v>0</v>
      </c>
      <c r="F207">
        <v>49.53</v>
      </c>
      <c r="G207">
        <v>91.79</v>
      </c>
      <c r="I207">
        <f t="shared" si="15"/>
        <v>37.894138728832459</v>
      </c>
    </row>
    <row r="208" spans="1:13" x14ac:dyDescent="0.75">
      <c r="A208" s="1">
        <v>24</v>
      </c>
      <c r="B208">
        <v>50</v>
      </c>
      <c r="C208">
        <v>0.85</v>
      </c>
      <c r="D208">
        <v>91.57</v>
      </c>
      <c r="E208">
        <v>0</v>
      </c>
      <c r="F208">
        <v>47.81</v>
      </c>
      <c r="G208">
        <v>91.95</v>
      </c>
      <c r="I208">
        <f t="shared" si="15"/>
        <v>37.905379812765368</v>
      </c>
    </row>
    <row r="209" spans="1:13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</v>
      </c>
      <c r="G209">
        <v>0</v>
      </c>
      <c r="I209">
        <f t="shared" si="15"/>
        <v>0</v>
      </c>
    </row>
    <row r="210" spans="1:13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</v>
      </c>
      <c r="G210">
        <v>0</v>
      </c>
      <c r="I210">
        <f t="shared" si="15"/>
        <v>0</v>
      </c>
    </row>
    <row r="211" spans="1:13" x14ac:dyDescent="0.75">
      <c r="A211" s="1">
        <v>27</v>
      </c>
      <c r="B211">
        <v>100</v>
      </c>
      <c r="C211">
        <v>0.45</v>
      </c>
      <c r="D211">
        <v>0</v>
      </c>
      <c r="E211">
        <v>0</v>
      </c>
      <c r="F211">
        <v>0</v>
      </c>
      <c r="G211">
        <v>0</v>
      </c>
      <c r="I211">
        <f t="shared" si="15"/>
        <v>0</v>
      </c>
    </row>
    <row r="212" spans="1:13" x14ac:dyDescent="0.75">
      <c r="A212" s="1">
        <v>28</v>
      </c>
      <c r="B212">
        <v>100</v>
      </c>
      <c r="C212">
        <v>0.65</v>
      </c>
      <c r="D212">
        <v>0</v>
      </c>
      <c r="E212">
        <v>0</v>
      </c>
      <c r="F212">
        <v>0</v>
      </c>
      <c r="G212">
        <v>0</v>
      </c>
      <c r="I212">
        <f t="shared" si="15"/>
        <v>0</v>
      </c>
    </row>
    <row r="213" spans="1:13" x14ac:dyDescent="0.75">
      <c r="A213" s="1">
        <v>29</v>
      </c>
      <c r="B213">
        <v>100</v>
      </c>
      <c r="C213">
        <v>0.85</v>
      </c>
      <c r="D213">
        <v>0</v>
      </c>
      <c r="E213">
        <v>0</v>
      </c>
      <c r="F213">
        <v>0</v>
      </c>
      <c r="G213">
        <v>0</v>
      </c>
      <c r="I213">
        <f t="shared" si="15"/>
        <v>0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37.97</v>
      </c>
      <c r="E220">
        <v>34.97</v>
      </c>
      <c r="F220">
        <v>45.7</v>
      </c>
      <c r="G220">
        <v>37.58</v>
      </c>
      <c r="I220">
        <f>_xlfn.STDEV.P(D220:G220)</f>
        <v>4.0061234379385082</v>
      </c>
      <c r="J220">
        <v>2</v>
      </c>
      <c r="K220">
        <f>_xlfn.STDEV.P(D220:G224)</f>
        <v>6.152299895161101</v>
      </c>
      <c r="L220">
        <f>_xlfn.STDEV.P(D220:G220,D225:G225,D230:G230,D235:G235,D240:G240,D245:G245)</f>
        <v>19.085397664001004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34.21</v>
      </c>
      <c r="E221">
        <v>37.1</v>
      </c>
      <c r="F221">
        <v>53.12</v>
      </c>
      <c r="G221">
        <v>36.700000000000003</v>
      </c>
      <c r="I221">
        <f t="shared" ref="I221:I249" si="18">_xlfn.STDEV.P(D221:G221)</f>
        <v>7.4939855050567123</v>
      </c>
      <c r="J221">
        <v>5</v>
      </c>
      <c r="K221">
        <f>_xlfn.STDEV.P(D225:G229)</f>
        <v>7.3392222169655428</v>
      </c>
      <c r="L221">
        <f>_xlfn.STDEV.P(D221:G221,D226:G226,D231:G231,D236:G236,D241:G241,D246:G246)</f>
        <v>19.388046073690766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39.6</v>
      </c>
      <c r="E222">
        <v>39.25</v>
      </c>
      <c r="F222">
        <v>52.71</v>
      </c>
      <c r="G222">
        <v>37.799999999999997</v>
      </c>
      <c r="I222">
        <f t="shared" si="18"/>
        <v>6.0250352696062954</v>
      </c>
      <c r="J222">
        <v>10</v>
      </c>
      <c r="K222">
        <f>_xlfn.STDEV.P(D230:G234)</f>
        <v>8.9513294403680614</v>
      </c>
      <c r="L222">
        <f t="shared" ref="L222:L224" si="19">_xlfn.STDEV.P(D222:G222,D227:G227,D232:G232,D237:G237,D242:G242,D247:G247)</f>
        <v>19.537186106812364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34.590000000000003</v>
      </c>
      <c r="E223">
        <v>39.58</v>
      </c>
      <c r="F223">
        <v>49.74</v>
      </c>
      <c r="G223">
        <v>40.31</v>
      </c>
      <c r="I223">
        <f t="shared" si="18"/>
        <v>5.4762236075602395</v>
      </c>
      <c r="J223">
        <v>20</v>
      </c>
      <c r="K223">
        <f>_xlfn.STDEV.P(D235:G239)</f>
        <v>8.4337708648029999</v>
      </c>
      <c r="L223">
        <f t="shared" si="19"/>
        <v>18.761438714525305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36.67</v>
      </c>
      <c r="E224">
        <v>34.47</v>
      </c>
      <c r="F224">
        <v>51.23</v>
      </c>
      <c r="G224">
        <v>36.82</v>
      </c>
      <c r="I224">
        <f t="shared" si="18"/>
        <v>6.6657909320650131</v>
      </c>
      <c r="J224">
        <v>50</v>
      </c>
      <c r="K224">
        <f>_xlfn.STDEV.P(D241:G244)</f>
        <v>0</v>
      </c>
      <c r="L224">
        <f t="shared" si="19"/>
        <v>19.071774806525827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37.46</v>
      </c>
      <c r="E225">
        <v>31.64</v>
      </c>
      <c r="F225">
        <v>47.79</v>
      </c>
      <c r="G225">
        <v>32.35</v>
      </c>
      <c r="I225">
        <f t="shared" si="18"/>
        <v>6.4537469736580508</v>
      </c>
      <c r="J225">
        <v>100</v>
      </c>
      <c r="K225">
        <f>_xlfn.STDEV.P(D245:G249)</f>
        <v>0</v>
      </c>
    </row>
    <row r="226" spans="1:13" x14ac:dyDescent="0.75">
      <c r="A226" s="1">
        <v>6</v>
      </c>
      <c r="B226">
        <v>5</v>
      </c>
      <c r="C226">
        <v>0.2</v>
      </c>
      <c r="D226">
        <v>43.41</v>
      </c>
      <c r="E226">
        <v>34.04</v>
      </c>
      <c r="F226">
        <v>48.15</v>
      </c>
      <c r="G226">
        <v>34.4</v>
      </c>
      <c r="I226">
        <f t="shared" si="18"/>
        <v>6.0193895039280845</v>
      </c>
    </row>
    <row r="227" spans="1:13" x14ac:dyDescent="0.75">
      <c r="A227" s="1">
        <v>7</v>
      </c>
      <c r="B227">
        <v>5</v>
      </c>
      <c r="C227">
        <v>0.45</v>
      </c>
      <c r="D227">
        <v>34.96</v>
      </c>
      <c r="E227">
        <v>32.65</v>
      </c>
      <c r="F227">
        <v>52.37</v>
      </c>
      <c r="G227">
        <v>31.29</v>
      </c>
      <c r="I227">
        <f t="shared" si="18"/>
        <v>8.5037032374136974</v>
      </c>
    </row>
    <row r="228" spans="1:13" x14ac:dyDescent="0.75">
      <c r="A228" s="1">
        <v>8</v>
      </c>
      <c r="B228">
        <v>5</v>
      </c>
      <c r="C228">
        <v>0.65</v>
      </c>
      <c r="D228">
        <v>32.049999999999997</v>
      </c>
      <c r="E228">
        <v>30.13</v>
      </c>
      <c r="F228">
        <v>49.19</v>
      </c>
      <c r="G228">
        <v>32.35</v>
      </c>
      <c r="I228">
        <f t="shared" si="18"/>
        <v>7.7028955594633315</v>
      </c>
    </row>
    <row r="229" spans="1:13" x14ac:dyDescent="0.75">
      <c r="A229" s="1">
        <v>9</v>
      </c>
      <c r="B229">
        <v>5</v>
      </c>
      <c r="C229">
        <v>0.85</v>
      </c>
      <c r="D229">
        <v>34.94</v>
      </c>
      <c r="E229">
        <v>30.69</v>
      </c>
      <c r="F229">
        <v>47.88</v>
      </c>
      <c r="G229">
        <v>30.93</v>
      </c>
      <c r="I229">
        <f t="shared" si="18"/>
        <v>7.0019747214625099</v>
      </c>
    </row>
    <row r="230" spans="1:13" x14ac:dyDescent="0.75">
      <c r="A230" s="1">
        <v>10</v>
      </c>
      <c r="B230">
        <v>10</v>
      </c>
      <c r="C230">
        <v>0</v>
      </c>
      <c r="D230">
        <v>37.22</v>
      </c>
      <c r="E230">
        <v>26.92</v>
      </c>
      <c r="F230">
        <v>53.14</v>
      </c>
      <c r="G230">
        <v>22.05</v>
      </c>
      <c r="I230">
        <f t="shared" si="18"/>
        <v>11.904460036053711</v>
      </c>
    </row>
    <row r="231" spans="1:13" x14ac:dyDescent="0.75">
      <c r="A231" s="1">
        <v>11</v>
      </c>
      <c r="B231">
        <v>10</v>
      </c>
      <c r="C231">
        <v>0.2</v>
      </c>
      <c r="D231">
        <v>36.65</v>
      </c>
      <c r="E231">
        <v>30.56</v>
      </c>
      <c r="F231">
        <v>48.28</v>
      </c>
      <c r="G231">
        <v>31.19</v>
      </c>
      <c r="I231">
        <f t="shared" si="18"/>
        <v>7.1090611194446565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31.4</v>
      </c>
      <c r="E232">
        <v>30.45</v>
      </c>
      <c r="F232">
        <v>49.01</v>
      </c>
      <c r="G232">
        <v>27.46</v>
      </c>
      <c r="I232">
        <f t="shared" si="18"/>
        <v>8.4570769181792222</v>
      </c>
      <c r="J232">
        <v>2</v>
      </c>
      <c r="K232">
        <f>AVERAGE(D220:G224)</f>
        <v>40.506000000000007</v>
      </c>
      <c r="L232">
        <f>AVERAGE(D220:G220,D225:G225,D230:G230,D235:G235,D240:G240,D245:G245)</f>
        <v>25.117083333333341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30.81</v>
      </c>
      <c r="E233">
        <v>31.34</v>
      </c>
      <c r="F233">
        <v>46.31</v>
      </c>
      <c r="G233">
        <v>27.54</v>
      </c>
      <c r="I233">
        <f t="shared" si="18"/>
        <v>7.2546433406474256</v>
      </c>
      <c r="J233">
        <v>5</v>
      </c>
      <c r="K233">
        <f>AVERAGE(D225:G229)</f>
        <v>37.433499999999995</v>
      </c>
      <c r="L233">
        <f>AVERAGE(D221:G221,D226:G226,D231:G231,D236:G236,D241:G241,D246:G246)</f>
        <v>26.196666666666662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39.85</v>
      </c>
      <c r="E234">
        <v>30</v>
      </c>
      <c r="F234">
        <v>50.48</v>
      </c>
      <c r="G234">
        <v>28.89</v>
      </c>
      <c r="I234">
        <f t="shared" si="18"/>
        <v>8.7211366805021715</v>
      </c>
      <c r="J234">
        <v>10</v>
      </c>
      <c r="K234">
        <f>AVERAGE(D230:G234)</f>
        <v>35.477499999999999</v>
      </c>
      <c r="L234">
        <f t="shared" ref="L234:L236" si="20">AVERAGE(D222:G222,D227:G227,D232:G232,D237:G237,D242:G242,D247:G247)</f>
        <v>25.750833333333336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44.88</v>
      </c>
      <c r="E235">
        <v>24.37</v>
      </c>
      <c r="F235">
        <v>47.08</v>
      </c>
      <c r="G235">
        <v>41.69</v>
      </c>
      <c r="I235">
        <f t="shared" si="18"/>
        <v>8.9458607746823571</v>
      </c>
      <c r="J235">
        <v>20</v>
      </c>
      <c r="K235">
        <f>AVERAGE(D235:G239)</f>
        <v>39.487000000000002</v>
      </c>
      <c r="L235">
        <f t="shared" si="20"/>
        <v>25.004166666666666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44.05</v>
      </c>
      <c r="E236">
        <v>28.98</v>
      </c>
      <c r="F236">
        <v>46.06</v>
      </c>
      <c r="G236">
        <v>41.82</v>
      </c>
      <c r="I236">
        <f t="shared" si="18"/>
        <v>6.6646806937767096</v>
      </c>
      <c r="J236">
        <v>50</v>
      </c>
      <c r="K236">
        <f>AVERAGE(D240:G244)</f>
        <v>0</v>
      </c>
      <c r="L236">
        <f t="shared" si="20"/>
        <v>25.351250000000004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42.89</v>
      </c>
      <c r="E237">
        <v>24.04</v>
      </c>
      <c r="F237">
        <v>49.07</v>
      </c>
      <c r="G237">
        <v>43.07</v>
      </c>
      <c r="I237">
        <f t="shared" si="18"/>
        <v>9.4147128872844661</v>
      </c>
      <c r="J237">
        <v>100</v>
      </c>
      <c r="K237">
        <f>AVERAGE(D245:G249)</f>
        <v>0</v>
      </c>
    </row>
    <row r="238" spans="1:13" x14ac:dyDescent="0.75">
      <c r="A238" s="1">
        <v>18</v>
      </c>
      <c r="B238">
        <v>20</v>
      </c>
      <c r="C238">
        <v>0.65</v>
      </c>
      <c r="D238">
        <v>42.04</v>
      </c>
      <c r="E238">
        <v>26.36</v>
      </c>
      <c r="F238">
        <v>48.46</v>
      </c>
      <c r="G238">
        <v>39.299999999999997</v>
      </c>
      <c r="I238">
        <f t="shared" si="18"/>
        <v>8.0403109392609675</v>
      </c>
    </row>
    <row r="239" spans="1:13" x14ac:dyDescent="0.75">
      <c r="A239" s="1">
        <v>19</v>
      </c>
      <c r="B239">
        <v>20</v>
      </c>
      <c r="C239">
        <v>0.85</v>
      </c>
      <c r="D239">
        <v>41.45</v>
      </c>
      <c r="E239">
        <v>24.78</v>
      </c>
      <c r="F239">
        <v>48.82</v>
      </c>
      <c r="G239">
        <v>40.53</v>
      </c>
      <c r="I239">
        <f t="shared" si="18"/>
        <v>8.7598530238811634</v>
      </c>
    </row>
    <row r="240" spans="1:13" x14ac:dyDescent="0.75">
      <c r="A240" s="1">
        <v>20</v>
      </c>
      <c r="B240">
        <v>50</v>
      </c>
      <c r="C240">
        <v>0</v>
      </c>
      <c r="D240">
        <v>0</v>
      </c>
      <c r="E240">
        <v>0</v>
      </c>
      <c r="F240">
        <v>0</v>
      </c>
      <c r="G240">
        <v>0</v>
      </c>
      <c r="I240">
        <f t="shared" si="18"/>
        <v>0</v>
      </c>
    </row>
    <row r="241" spans="1:9" x14ac:dyDescent="0.75">
      <c r="A241" s="1">
        <v>21</v>
      </c>
      <c r="B241">
        <v>50</v>
      </c>
      <c r="C241">
        <v>0.2</v>
      </c>
      <c r="D241">
        <v>0</v>
      </c>
      <c r="E241">
        <v>0</v>
      </c>
      <c r="F241">
        <v>0</v>
      </c>
      <c r="G241">
        <v>0</v>
      </c>
      <c r="I241">
        <f t="shared" si="18"/>
        <v>0</v>
      </c>
    </row>
    <row r="242" spans="1:9" x14ac:dyDescent="0.75">
      <c r="A242" s="1">
        <v>22</v>
      </c>
      <c r="B242">
        <v>50</v>
      </c>
      <c r="C242">
        <v>0.45</v>
      </c>
      <c r="D242">
        <v>0</v>
      </c>
      <c r="E242">
        <v>0</v>
      </c>
      <c r="F242">
        <v>0</v>
      </c>
      <c r="G242">
        <v>0</v>
      </c>
      <c r="I242">
        <f t="shared" si="18"/>
        <v>0</v>
      </c>
    </row>
    <row r="243" spans="1:9" x14ac:dyDescent="0.75">
      <c r="A243" s="1">
        <v>23</v>
      </c>
      <c r="B243">
        <v>50</v>
      </c>
      <c r="C243">
        <v>0.65</v>
      </c>
      <c r="D243">
        <v>0</v>
      </c>
      <c r="E243">
        <v>0</v>
      </c>
      <c r="F243">
        <v>0</v>
      </c>
      <c r="G243">
        <v>0</v>
      </c>
      <c r="I243">
        <f t="shared" si="18"/>
        <v>0</v>
      </c>
    </row>
    <row r="244" spans="1:9" x14ac:dyDescent="0.75">
      <c r="A244" s="1">
        <v>24</v>
      </c>
      <c r="B244">
        <v>50</v>
      </c>
      <c r="C244">
        <v>0.85</v>
      </c>
      <c r="D244">
        <v>0</v>
      </c>
      <c r="E244">
        <v>0</v>
      </c>
      <c r="F244">
        <v>0</v>
      </c>
      <c r="G244">
        <v>0</v>
      </c>
      <c r="I244">
        <f t="shared" si="18"/>
        <v>0</v>
      </c>
    </row>
    <row r="245" spans="1:9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  <c r="I245">
        <f t="shared" si="18"/>
        <v>0</v>
      </c>
    </row>
    <row r="246" spans="1:9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  <c r="I246">
        <f t="shared" si="18"/>
        <v>0</v>
      </c>
    </row>
    <row r="247" spans="1:9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  <c r="I247">
        <f t="shared" si="18"/>
        <v>0</v>
      </c>
    </row>
    <row r="248" spans="1:9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  <c r="I248">
        <f t="shared" si="18"/>
        <v>0</v>
      </c>
    </row>
    <row r="249" spans="1:9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  <c r="I249">
        <f t="shared" si="18"/>
        <v>0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49"/>
  <sheetViews>
    <sheetView workbookViewId="0">
      <selection activeCell="C25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75.8</v>
      </c>
      <c r="E4">
        <v>61.3</v>
      </c>
      <c r="F4">
        <v>75.5</v>
      </c>
      <c r="G4">
        <v>63</v>
      </c>
    </row>
    <row r="5" spans="1:7" x14ac:dyDescent="0.75">
      <c r="A5" s="1">
        <v>1</v>
      </c>
      <c r="B5">
        <v>2</v>
      </c>
      <c r="C5">
        <v>0.2</v>
      </c>
      <c r="D5">
        <v>68.099999999999994</v>
      </c>
      <c r="E5">
        <v>67.900000000000006</v>
      </c>
      <c r="F5">
        <v>70.7</v>
      </c>
      <c r="G5">
        <v>59.5</v>
      </c>
    </row>
    <row r="6" spans="1:7" x14ac:dyDescent="0.75">
      <c r="A6" s="1">
        <v>2</v>
      </c>
      <c r="B6">
        <v>2</v>
      </c>
      <c r="C6">
        <v>0.45</v>
      </c>
      <c r="D6">
        <v>75.8</v>
      </c>
      <c r="E6">
        <v>64.400000000000006</v>
      </c>
      <c r="F6">
        <v>66.900000000000006</v>
      </c>
      <c r="G6">
        <v>57.7</v>
      </c>
    </row>
    <row r="7" spans="1:7" x14ac:dyDescent="0.75">
      <c r="A7" s="1">
        <v>3</v>
      </c>
      <c r="B7">
        <v>2</v>
      </c>
      <c r="C7">
        <v>0.65</v>
      </c>
      <c r="D7">
        <v>70.599999999999994</v>
      </c>
      <c r="E7">
        <v>62.9</v>
      </c>
      <c r="F7">
        <v>73.7</v>
      </c>
      <c r="G7">
        <v>52.3</v>
      </c>
    </row>
    <row r="8" spans="1:7" x14ac:dyDescent="0.75">
      <c r="A8" s="1">
        <v>4</v>
      </c>
      <c r="B8">
        <v>2</v>
      </c>
      <c r="C8">
        <v>0.85</v>
      </c>
      <c r="D8">
        <v>68</v>
      </c>
      <c r="E8">
        <v>58</v>
      </c>
      <c r="F8">
        <v>56.9</v>
      </c>
      <c r="G8">
        <v>46.2</v>
      </c>
    </row>
    <row r="9" spans="1:7" x14ac:dyDescent="0.75">
      <c r="A9" s="1">
        <v>5</v>
      </c>
      <c r="B9">
        <v>5</v>
      </c>
      <c r="C9">
        <v>0</v>
      </c>
      <c r="D9">
        <v>12</v>
      </c>
      <c r="E9">
        <v>6.3</v>
      </c>
      <c r="F9">
        <v>9.6</v>
      </c>
      <c r="G9">
        <v>12.1</v>
      </c>
    </row>
    <row r="10" spans="1:7" x14ac:dyDescent="0.75">
      <c r="A10" s="1">
        <v>6</v>
      </c>
      <c r="B10">
        <v>5</v>
      </c>
      <c r="C10">
        <v>0.2</v>
      </c>
      <c r="D10">
        <v>9.5</v>
      </c>
      <c r="E10">
        <v>5.4</v>
      </c>
      <c r="F10">
        <v>7.3</v>
      </c>
      <c r="G10">
        <v>8.8000000000000007</v>
      </c>
    </row>
    <row r="11" spans="1:7" x14ac:dyDescent="0.75">
      <c r="A11" s="1">
        <v>7</v>
      </c>
      <c r="B11">
        <v>5</v>
      </c>
      <c r="C11">
        <v>0.45</v>
      </c>
      <c r="D11">
        <v>10.8</v>
      </c>
      <c r="E11">
        <v>6.4</v>
      </c>
      <c r="F11">
        <v>8.1999999999999993</v>
      </c>
      <c r="G11">
        <v>11.2</v>
      </c>
    </row>
    <row r="12" spans="1:7" x14ac:dyDescent="0.75">
      <c r="A12" s="1">
        <v>8</v>
      </c>
      <c r="B12">
        <v>5</v>
      </c>
      <c r="C12">
        <v>0.65</v>
      </c>
      <c r="D12">
        <v>11.1</v>
      </c>
      <c r="E12">
        <v>5.7</v>
      </c>
      <c r="F12">
        <v>7.7</v>
      </c>
      <c r="G12">
        <v>11.4</v>
      </c>
    </row>
    <row r="13" spans="1:7" x14ac:dyDescent="0.75">
      <c r="A13" s="1">
        <v>9</v>
      </c>
      <c r="B13">
        <v>5</v>
      </c>
      <c r="C13">
        <v>0.85</v>
      </c>
      <c r="D13">
        <v>8.5</v>
      </c>
      <c r="E13">
        <v>5.2</v>
      </c>
      <c r="F13">
        <v>7.2</v>
      </c>
      <c r="G13">
        <v>9.5</v>
      </c>
    </row>
    <row r="14" spans="1:7" x14ac:dyDescent="0.75">
      <c r="A14" s="1">
        <v>10</v>
      </c>
      <c r="B14">
        <v>10</v>
      </c>
      <c r="C14">
        <v>0</v>
      </c>
      <c r="D14">
        <v>5.4</v>
      </c>
      <c r="E14">
        <v>3.1</v>
      </c>
      <c r="F14">
        <v>9.5</v>
      </c>
      <c r="G14">
        <v>1.2</v>
      </c>
    </row>
    <row r="15" spans="1:7" x14ac:dyDescent="0.75">
      <c r="A15" s="1">
        <v>11</v>
      </c>
      <c r="B15">
        <v>10</v>
      </c>
      <c r="C15">
        <v>0.2</v>
      </c>
      <c r="D15">
        <v>3.8</v>
      </c>
      <c r="E15">
        <v>0.9</v>
      </c>
      <c r="F15">
        <v>7.7</v>
      </c>
      <c r="G15">
        <v>0.9</v>
      </c>
    </row>
    <row r="16" spans="1:7" x14ac:dyDescent="0.75">
      <c r="A16" s="1">
        <v>12</v>
      </c>
      <c r="B16">
        <v>10</v>
      </c>
      <c r="C16">
        <v>0.45</v>
      </c>
      <c r="D16">
        <v>3</v>
      </c>
      <c r="E16">
        <v>3.1</v>
      </c>
      <c r="F16">
        <v>8.3000000000000007</v>
      </c>
      <c r="G16">
        <v>1.3</v>
      </c>
    </row>
    <row r="17" spans="1:7" x14ac:dyDescent="0.75">
      <c r="A17" s="1">
        <v>13</v>
      </c>
      <c r="B17">
        <v>10</v>
      </c>
      <c r="C17">
        <v>0.65</v>
      </c>
      <c r="D17">
        <v>2.9</v>
      </c>
      <c r="E17">
        <v>2.1</v>
      </c>
      <c r="F17">
        <v>7.9</v>
      </c>
      <c r="G17">
        <v>1.3</v>
      </c>
    </row>
    <row r="18" spans="1:7" x14ac:dyDescent="0.75">
      <c r="A18" s="1">
        <v>14</v>
      </c>
      <c r="B18">
        <v>10</v>
      </c>
      <c r="C18">
        <v>0.85</v>
      </c>
      <c r="D18">
        <v>4.0999999999999996</v>
      </c>
      <c r="E18">
        <v>2.2999999999999998</v>
      </c>
      <c r="F18">
        <v>6.9</v>
      </c>
      <c r="G18">
        <v>0.6</v>
      </c>
    </row>
    <row r="19" spans="1:7" x14ac:dyDescent="0.75">
      <c r="A19" s="1">
        <v>15</v>
      </c>
      <c r="B19">
        <v>20</v>
      </c>
      <c r="C19">
        <v>0</v>
      </c>
      <c r="D19">
        <v>0.1</v>
      </c>
      <c r="E19">
        <v>0.3</v>
      </c>
      <c r="F19">
        <v>4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0</v>
      </c>
      <c r="E20">
        <v>0.2</v>
      </c>
      <c r="F20">
        <v>2.8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0</v>
      </c>
      <c r="E21">
        <v>0.4</v>
      </c>
      <c r="F21">
        <v>3.6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0</v>
      </c>
      <c r="E22">
        <v>0.2</v>
      </c>
      <c r="F22">
        <v>4.2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0</v>
      </c>
      <c r="E23">
        <v>0.7</v>
      </c>
      <c r="F23">
        <v>3.6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0.1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0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0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0</v>
      </c>
      <c r="E28">
        <v>0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1.7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1.3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0.6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0.5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0.9</v>
      </c>
      <c r="F33">
        <v>0</v>
      </c>
      <c r="G33">
        <v>0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0</v>
      </c>
      <c r="E41">
        <v>0</v>
      </c>
      <c r="F41">
        <v>0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0</v>
      </c>
      <c r="F42">
        <v>0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0</v>
      </c>
      <c r="F43">
        <v>0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0</v>
      </c>
      <c r="F44">
        <v>0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0</v>
      </c>
      <c r="E77">
        <v>0</v>
      </c>
      <c r="F77">
        <v>0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0</v>
      </c>
      <c r="E78">
        <v>0</v>
      </c>
      <c r="F78">
        <v>0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0</v>
      </c>
      <c r="E79">
        <v>0</v>
      </c>
      <c r="F79">
        <v>0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0</v>
      </c>
      <c r="E80">
        <v>0</v>
      </c>
      <c r="F80">
        <v>0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0.1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17.899999999999999</v>
      </c>
      <c r="E117">
        <v>20</v>
      </c>
      <c r="F117">
        <v>13.8</v>
      </c>
      <c r="G117">
        <v>21</v>
      </c>
    </row>
    <row r="118" spans="1:7" x14ac:dyDescent="0.75">
      <c r="A118" s="1">
        <v>6</v>
      </c>
      <c r="B118">
        <v>5</v>
      </c>
      <c r="C118">
        <v>0.2</v>
      </c>
      <c r="D118">
        <v>14.8</v>
      </c>
      <c r="E118">
        <v>15.4</v>
      </c>
      <c r="F118">
        <v>10.7</v>
      </c>
      <c r="G118">
        <v>16.600000000000001</v>
      </c>
    </row>
    <row r="119" spans="1:7" x14ac:dyDescent="0.75">
      <c r="A119" s="1">
        <v>7</v>
      </c>
      <c r="B119">
        <v>5</v>
      </c>
      <c r="C119">
        <v>0.45</v>
      </c>
      <c r="D119">
        <v>13.5</v>
      </c>
      <c r="E119">
        <v>12.7</v>
      </c>
      <c r="F119">
        <v>12</v>
      </c>
      <c r="G119">
        <v>16.8</v>
      </c>
    </row>
    <row r="120" spans="1:7" x14ac:dyDescent="0.75">
      <c r="A120" s="1">
        <v>8</v>
      </c>
      <c r="B120">
        <v>5</v>
      </c>
      <c r="C120">
        <v>0.65</v>
      </c>
      <c r="D120">
        <v>12.5</v>
      </c>
      <c r="E120">
        <v>13.2</v>
      </c>
      <c r="F120">
        <v>10.1</v>
      </c>
      <c r="G120">
        <v>15.2</v>
      </c>
    </row>
    <row r="121" spans="1:7" x14ac:dyDescent="0.75">
      <c r="A121" s="1">
        <v>9</v>
      </c>
      <c r="B121">
        <v>5</v>
      </c>
      <c r="C121">
        <v>0.85</v>
      </c>
      <c r="D121">
        <v>11.5</v>
      </c>
      <c r="E121">
        <v>9.6999999999999993</v>
      </c>
      <c r="F121">
        <v>8.6</v>
      </c>
      <c r="G121">
        <v>12.8</v>
      </c>
    </row>
    <row r="122" spans="1:7" x14ac:dyDescent="0.75">
      <c r="A122" s="1">
        <v>10</v>
      </c>
      <c r="B122">
        <v>10</v>
      </c>
      <c r="C122">
        <v>0</v>
      </c>
      <c r="D122">
        <v>9.8000000000000007</v>
      </c>
      <c r="E122">
        <v>8.9</v>
      </c>
      <c r="F122">
        <v>10.7</v>
      </c>
      <c r="G122">
        <v>11.7</v>
      </c>
    </row>
    <row r="123" spans="1:7" x14ac:dyDescent="0.75">
      <c r="A123" s="1">
        <v>11</v>
      </c>
      <c r="B123">
        <v>10</v>
      </c>
      <c r="C123">
        <v>0.2</v>
      </c>
      <c r="D123">
        <v>8.1999999999999993</v>
      </c>
      <c r="E123">
        <v>6.8</v>
      </c>
      <c r="F123">
        <v>8.1</v>
      </c>
      <c r="G123">
        <v>9.4</v>
      </c>
    </row>
    <row r="124" spans="1:7" x14ac:dyDescent="0.75">
      <c r="A124" s="1">
        <v>12</v>
      </c>
      <c r="B124">
        <v>10</v>
      </c>
      <c r="C124">
        <v>0.45</v>
      </c>
      <c r="D124">
        <v>9.6</v>
      </c>
      <c r="E124">
        <v>6.9</v>
      </c>
      <c r="F124">
        <v>9.6</v>
      </c>
      <c r="G124">
        <v>10</v>
      </c>
    </row>
    <row r="125" spans="1:7" x14ac:dyDescent="0.75">
      <c r="A125" s="1">
        <v>13</v>
      </c>
      <c r="B125">
        <v>10</v>
      </c>
      <c r="C125">
        <v>0.65</v>
      </c>
      <c r="D125">
        <v>9.1999999999999993</v>
      </c>
      <c r="E125">
        <v>9.1</v>
      </c>
      <c r="F125">
        <v>7.6</v>
      </c>
      <c r="G125">
        <v>9.3000000000000007</v>
      </c>
    </row>
    <row r="126" spans="1:7" x14ac:dyDescent="0.75">
      <c r="A126" s="1">
        <v>14</v>
      </c>
      <c r="B126">
        <v>10</v>
      </c>
      <c r="C126">
        <v>0.85</v>
      </c>
      <c r="D126">
        <v>6.6</v>
      </c>
      <c r="E126">
        <v>4.9000000000000004</v>
      </c>
      <c r="F126">
        <v>6</v>
      </c>
      <c r="G126">
        <v>7.3</v>
      </c>
    </row>
    <row r="127" spans="1:7" x14ac:dyDescent="0.75">
      <c r="A127" s="1">
        <v>15</v>
      </c>
      <c r="B127">
        <v>20</v>
      </c>
      <c r="C127">
        <v>0</v>
      </c>
      <c r="D127">
        <v>1.6</v>
      </c>
      <c r="E127">
        <v>3.9</v>
      </c>
      <c r="F127">
        <v>9.9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0.1</v>
      </c>
      <c r="E128">
        <v>3.1</v>
      </c>
      <c r="F128">
        <v>9.6</v>
      </c>
      <c r="G128">
        <v>0.1</v>
      </c>
    </row>
    <row r="129" spans="1:7" x14ac:dyDescent="0.75">
      <c r="A129" s="1">
        <v>17</v>
      </c>
      <c r="B129">
        <v>20</v>
      </c>
      <c r="C129">
        <v>0.45</v>
      </c>
      <c r="D129">
        <v>0.4</v>
      </c>
      <c r="E129">
        <v>2.7</v>
      </c>
      <c r="F129">
        <v>8.1</v>
      </c>
      <c r="G129">
        <v>0.5</v>
      </c>
    </row>
    <row r="130" spans="1:7" x14ac:dyDescent="0.75">
      <c r="A130" s="1">
        <v>18</v>
      </c>
      <c r="B130">
        <v>20</v>
      </c>
      <c r="C130">
        <v>0.65</v>
      </c>
      <c r="D130">
        <v>0.9</v>
      </c>
      <c r="E130">
        <v>2.1</v>
      </c>
      <c r="F130">
        <v>9.1999999999999993</v>
      </c>
      <c r="G130">
        <v>0.3</v>
      </c>
    </row>
    <row r="131" spans="1:7" x14ac:dyDescent="0.75">
      <c r="A131" s="1">
        <v>19</v>
      </c>
      <c r="B131">
        <v>20</v>
      </c>
      <c r="C131">
        <v>0.85</v>
      </c>
      <c r="D131">
        <v>0.5</v>
      </c>
      <c r="E131">
        <v>1.6</v>
      </c>
      <c r="F131">
        <v>6.2</v>
      </c>
      <c r="G131">
        <v>0.2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1.4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2.5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1.8</v>
      </c>
      <c r="F134">
        <v>0.1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2.2000000000000002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1.9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2.2999999999999998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0.7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3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2.2000000000000002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1.5</v>
      </c>
      <c r="F141">
        <v>0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13.4</v>
      </c>
      <c r="E148">
        <v>6.1</v>
      </c>
      <c r="F148">
        <v>31.6</v>
      </c>
      <c r="G148">
        <v>38.9</v>
      </c>
    </row>
    <row r="149" spans="1:7" x14ac:dyDescent="0.75">
      <c r="A149" s="1">
        <v>1</v>
      </c>
      <c r="B149">
        <v>0</v>
      </c>
      <c r="C149">
        <v>0.2</v>
      </c>
      <c r="D149">
        <v>12.1</v>
      </c>
      <c r="E149">
        <v>10.4</v>
      </c>
      <c r="F149">
        <v>26.5</v>
      </c>
      <c r="G149">
        <v>42.3</v>
      </c>
    </row>
    <row r="150" spans="1:7" x14ac:dyDescent="0.75">
      <c r="A150" s="1">
        <v>2</v>
      </c>
      <c r="B150">
        <v>0</v>
      </c>
      <c r="C150">
        <v>0.45</v>
      </c>
      <c r="D150">
        <v>13.4</v>
      </c>
      <c r="E150">
        <v>9.5</v>
      </c>
      <c r="F150">
        <v>38.299999999999997</v>
      </c>
      <c r="G150">
        <v>42.5</v>
      </c>
    </row>
    <row r="151" spans="1:7" x14ac:dyDescent="0.75">
      <c r="A151" s="1">
        <v>3</v>
      </c>
      <c r="B151">
        <v>0</v>
      </c>
      <c r="C151">
        <v>0.65</v>
      </c>
      <c r="D151">
        <v>11.8</v>
      </c>
      <c r="E151">
        <v>9.8000000000000007</v>
      </c>
      <c r="F151">
        <v>24.5</v>
      </c>
      <c r="G151">
        <v>43.5</v>
      </c>
    </row>
    <row r="152" spans="1:7" x14ac:dyDescent="0.75">
      <c r="A152" s="1">
        <v>4</v>
      </c>
      <c r="B152">
        <v>0</v>
      </c>
      <c r="C152">
        <v>0.85</v>
      </c>
      <c r="D152">
        <v>10.9</v>
      </c>
      <c r="E152">
        <v>9.1</v>
      </c>
      <c r="F152">
        <v>48.5</v>
      </c>
      <c r="G152">
        <v>46.6</v>
      </c>
    </row>
    <row r="153" spans="1:7" x14ac:dyDescent="0.75">
      <c r="A153" s="1">
        <v>5</v>
      </c>
      <c r="B153">
        <v>5</v>
      </c>
      <c r="C153">
        <v>0</v>
      </c>
      <c r="D153">
        <v>0.1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0.1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49.6</v>
      </c>
      <c r="E184">
        <v>48.7</v>
      </c>
      <c r="F184">
        <v>49.6</v>
      </c>
      <c r="G184">
        <v>50.6</v>
      </c>
    </row>
    <row r="185" spans="1:7" x14ac:dyDescent="0.75">
      <c r="A185" s="1">
        <v>1</v>
      </c>
      <c r="B185">
        <v>0</v>
      </c>
      <c r="C185">
        <v>0.2</v>
      </c>
      <c r="D185">
        <v>42.9</v>
      </c>
      <c r="E185">
        <v>44.3</v>
      </c>
      <c r="F185">
        <v>41.3</v>
      </c>
      <c r="G185">
        <v>43.9</v>
      </c>
    </row>
    <row r="186" spans="1:7" x14ac:dyDescent="0.75">
      <c r="A186" s="1">
        <v>2</v>
      </c>
      <c r="B186">
        <v>0</v>
      </c>
      <c r="C186">
        <v>0.45</v>
      </c>
      <c r="D186">
        <v>43</v>
      </c>
      <c r="E186">
        <v>44</v>
      </c>
      <c r="F186">
        <v>41.8</v>
      </c>
      <c r="G186">
        <v>46.9</v>
      </c>
    </row>
    <row r="187" spans="1:7" x14ac:dyDescent="0.75">
      <c r="A187" s="1">
        <v>3</v>
      </c>
      <c r="B187">
        <v>0</v>
      </c>
      <c r="C187">
        <v>0.65</v>
      </c>
      <c r="D187">
        <v>40.4</v>
      </c>
      <c r="E187">
        <v>39.5</v>
      </c>
      <c r="F187">
        <v>37.1</v>
      </c>
      <c r="G187">
        <v>41.2</v>
      </c>
    </row>
    <row r="188" spans="1:7" x14ac:dyDescent="0.75">
      <c r="A188" s="1">
        <v>4</v>
      </c>
      <c r="B188">
        <v>0</v>
      </c>
      <c r="C188">
        <v>0.85</v>
      </c>
      <c r="D188">
        <v>37.799999999999997</v>
      </c>
      <c r="E188">
        <v>38.700000000000003</v>
      </c>
      <c r="F188">
        <v>35.299999999999997</v>
      </c>
      <c r="G188">
        <v>36.799999999999997</v>
      </c>
    </row>
    <row r="189" spans="1:7" x14ac:dyDescent="0.75">
      <c r="A189" s="1">
        <v>5</v>
      </c>
      <c r="B189">
        <v>5</v>
      </c>
      <c r="C189">
        <v>0</v>
      </c>
      <c r="D189">
        <v>19.5</v>
      </c>
      <c r="E189">
        <v>19.5</v>
      </c>
      <c r="F189">
        <v>19.5</v>
      </c>
      <c r="G189">
        <v>19.600000000000001</v>
      </c>
    </row>
    <row r="190" spans="1:7" x14ac:dyDescent="0.75">
      <c r="A190" s="1">
        <v>6</v>
      </c>
      <c r="B190">
        <v>5</v>
      </c>
      <c r="C190">
        <v>0.2</v>
      </c>
      <c r="D190">
        <v>26.1</v>
      </c>
      <c r="E190">
        <v>26.3</v>
      </c>
      <c r="F190">
        <v>26</v>
      </c>
      <c r="G190">
        <v>25.63</v>
      </c>
    </row>
    <row r="191" spans="1:7" x14ac:dyDescent="0.75">
      <c r="A191" s="1">
        <v>7</v>
      </c>
      <c r="B191">
        <v>5</v>
      </c>
      <c r="C191">
        <v>0.45</v>
      </c>
      <c r="D191">
        <v>25.8</v>
      </c>
      <c r="E191">
        <v>26.1</v>
      </c>
      <c r="F191">
        <v>25.9</v>
      </c>
      <c r="G191">
        <v>25.7</v>
      </c>
    </row>
    <row r="192" spans="1:7" x14ac:dyDescent="0.75">
      <c r="A192" s="1">
        <v>8</v>
      </c>
      <c r="B192">
        <v>5</v>
      </c>
      <c r="C192">
        <v>0.65</v>
      </c>
      <c r="D192">
        <v>25.3</v>
      </c>
      <c r="E192">
        <v>25.5</v>
      </c>
      <c r="F192">
        <v>25.5</v>
      </c>
      <c r="G192">
        <v>25.3</v>
      </c>
    </row>
    <row r="193" spans="1:7" x14ac:dyDescent="0.75">
      <c r="A193" s="1">
        <v>9</v>
      </c>
      <c r="B193">
        <v>5</v>
      </c>
      <c r="C193">
        <v>0.85</v>
      </c>
      <c r="D193">
        <v>29.4</v>
      </c>
      <c r="E193">
        <v>29.6</v>
      </c>
      <c r="F193">
        <v>29.4</v>
      </c>
      <c r="G193">
        <v>29.3</v>
      </c>
    </row>
    <row r="194" spans="1:7" x14ac:dyDescent="0.75">
      <c r="A194" s="1">
        <v>10</v>
      </c>
      <c r="B194">
        <v>10</v>
      </c>
      <c r="C194">
        <v>0</v>
      </c>
      <c r="D194">
        <v>19.5</v>
      </c>
      <c r="E194">
        <v>19.399999999999999</v>
      </c>
      <c r="F194">
        <v>19.600000000000001</v>
      </c>
      <c r="G194">
        <v>19.5</v>
      </c>
    </row>
    <row r="195" spans="1:7" x14ac:dyDescent="0.75">
      <c r="A195" s="1">
        <v>11</v>
      </c>
      <c r="B195">
        <v>10</v>
      </c>
      <c r="C195">
        <v>0.2</v>
      </c>
      <c r="D195">
        <v>26.1</v>
      </c>
      <c r="E195">
        <v>26.5</v>
      </c>
      <c r="F195">
        <v>26.2</v>
      </c>
      <c r="G195">
        <v>26.2</v>
      </c>
    </row>
    <row r="196" spans="1:7" x14ac:dyDescent="0.75">
      <c r="A196" s="1">
        <v>12</v>
      </c>
      <c r="B196">
        <v>10</v>
      </c>
      <c r="C196">
        <v>0.45</v>
      </c>
      <c r="D196">
        <v>25.7</v>
      </c>
      <c r="E196">
        <v>26.1</v>
      </c>
      <c r="F196">
        <v>25.8</v>
      </c>
      <c r="G196">
        <v>25.7</v>
      </c>
    </row>
    <row r="197" spans="1:7" x14ac:dyDescent="0.75">
      <c r="A197" s="1">
        <v>13</v>
      </c>
      <c r="B197">
        <v>10</v>
      </c>
      <c r="C197">
        <v>0.65</v>
      </c>
      <c r="D197">
        <v>25.8</v>
      </c>
      <c r="E197">
        <v>25.9</v>
      </c>
      <c r="F197">
        <v>25.3</v>
      </c>
      <c r="G197">
        <v>25.6</v>
      </c>
    </row>
    <row r="198" spans="1:7" x14ac:dyDescent="0.75">
      <c r="A198" s="1">
        <v>14</v>
      </c>
      <c r="B198">
        <v>10</v>
      </c>
      <c r="C198">
        <v>0.85</v>
      </c>
      <c r="D198">
        <v>29.2</v>
      </c>
      <c r="E198">
        <v>29.8</v>
      </c>
      <c r="F198">
        <v>29.6</v>
      </c>
      <c r="G198">
        <v>29.3</v>
      </c>
    </row>
    <row r="199" spans="1:7" x14ac:dyDescent="0.75">
      <c r="A199" s="1">
        <v>15</v>
      </c>
      <c r="B199">
        <v>20</v>
      </c>
      <c r="C199">
        <v>0</v>
      </c>
      <c r="D199">
        <v>19.600000000000001</v>
      </c>
      <c r="E199">
        <v>19.600000000000001</v>
      </c>
      <c r="F199">
        <v>19.399999999999999</v>
      </c>
      <c r="G199">
        <v>19.5</v>
      </c>
    </row>
    <row r="200" spans="1:7" x14ac:dyDescent="0.75">
      <c r="A200" s="1">
        <v>16</v>
      </c>
      <c r="B200">
        <v>20</v>
      </c>
      <c r="C200">
        <v>0.2</v>
      </c>
      <c r="D200">
        <v>25.9</v>
      </c>
      <c r="E200">
        <v>26.4</v>
      </c>
      <c r="F200">
        <v>26</v>
      </c>
      <c r="G200">
        <v>26.2</v>
      </c>
    </row>
    <row r="201" spans="1:7" x14ac:dyDescent="0.75">
      <c r="A201" s="1">
        <v>17</v>
      </c>
      <c r="B201">
        <v>20</v>
      </c>
      <c r="C201">
        <v>0.45</v>
      </c>
      <c r="D201">
        <v>25.9</v>
      </c>
      <c r="E201">
        <v>26.2</v>
      </c>
      <c r="F201">
        <v>25.8</v>
      </c>
      <c r="G201">
        <v>26</v>
      </c>
    </row>
    <row r="202" spans="1:7" x14ac:dyDescent="0.75">
      <c r="A202" s="1">
        <v>18</v>
      </c>
      <c r="B202">
        <v>20</v>
      </c>
      <c r="C202">
        <v>0.65</v>
      </c>
      <c r="D202">
        <v>25.6</v>
      </c>
      <c r="E202">
        <v>25.7</v>
      </c>
      <c r="F202">
        <v>25.4</v>
      </c>
      <c r="G202">
        <v>25.5</v>
      </c>
    </row>
    <row r="203" spans="1:7" x14ac:dyDescent="0.75">
      <c r="A203" s="1">
        <v>19</v>
      </c>
      <c r="B203">
        <v>20</v>
      </c>
      <c r="C203">
        <v>0.85</v>
      </c>
      <c r="D203">
        <v>29.3</v>
      </c>
      <c r="E203">
        <v>29.6</v>
      </c>
      <c r="F203">
        <v>29.3</v>
      </c>
      <c r="G203">
        <v>29.3</v>
      </c>
    </row>
    <row r="204" spans="1:7" x14ac:dyDescent="0.75">
      <c r="A204" s="1">
        <v>20</v>
      </c>
      <c r="B204">
        <v>50</v>
      </c>
      <c r="C204">
        <v>0</v>
      </c>
      <c r="D204">
        <v>19.399999999999999</v>
      </c>
      <c r="E204">
        <v>100</v>
      </c>
      <c r="F204">
        <v>19.34</v>
      </c>
      <c r="G204">
        <v>19.2</v>
      </c>
    </row>
    <row r="205" spans="1:7" x14ac:dyDescent="0.75">
      <c r="A205" s="1">
        <v>21</v>
      </c>
      <c r="B205">
        <v>50</v>
      </c>
      <c r="C205">
        <v>0.2</v>
      </c>
      <c r="D205">
        <v>25.3</v>
      </c>
      <c r="E205">
        <v>100</v>
      </c>
      <c r="F205">
        <v>25.2</v>
      </c>
      <c r="G205">
        <v>25.6</v>
      </c>
    </row>
    <row r="206" spans="1:7" x14ac:dyDescent="0.75">
      <c r="A206" s="1">
        <v>22</v>
      </c>
      <c r="B206">
        <v>50</v>
      </c>
      <c r="C206">
        <v>0.45</v>
      </c>
      <c r="D206">
        <v>25.3</v>
      </c>
      <c r="E206">
        <v>100</v>
      </c>
      <c r="F206">
        <v>25.5</v>
      </c>
      <c r="G206">
        <v>25.2</v>
      </c>
    </row>
    <row r="207" spans="1:7" x14ac:dyDescent="0.75">
      <c r="A207" s="1">
        <v>23</v>
      </c>
      <c r="B207">
        <v>50</v>
      </c>
      <c r="C207">
        <v>0.65</v>
      </c>
      <c r="D207">
        <v>24.7</v>
      </c>
      <c r="E207">
        <v>100</v>
      </c>
      <c r="F207">
        <v>25.7</v>
      </c>
      <c r="G207">
        <v>25.7</v>
      </c>
    </row>
    <row r="208" spans="1:7" x14ac:dyDescent="0.75">
      <c r="A208" s="1">
        <v>24</v>
      </c>
      <c r="B208">
        <v>50</v>
      </c>
      <c r="C208">
        <v>0.85</v>
      </c>
      <c r="D208">
        <v>28.8</v>
      </c>
      <c r="E208">
        <v>100</v>
      </c>
      <c r="F208">
        <v>29.3</v>
      </c>
      <c r="G208">
        <v>29.2</v>
      </c>
    </row>
    <row r="209" spans="1:7" x14ac:dyDescent="0.75">
      <c r="A209" s="1">
        <v>25</v>
      </c>
      <c r="B209">
        <v>100</v>
      </c>
      <c r="C209">
        <v>0</v>
      </c>
      <c r="D209">
        <v>100</v>
      </c>
      <c r="E209">
        <v>100</v>
      </c>
      <c r="F209">
        <v>100</v>
      </c>
      <c r="G209">
        <v>100</v>
      </c>
    </row>
    <row r="210" spans="1:7" x14ac:dyDescent="0.75">
      <c r="A210" s="1">
        <v>26</v>
      </c>
      <c r="B210">
        <v>100</v>
      </c>
      <c r="C210">
        <v>0.2</v>
      </c>
      <c r="D210">
        <v>100</v>
      </c>
      <c r="E210">
        <v>100</v>
      </c>
      <c r="F210">
        <v>100</v>
      </c>
      <c r="G210">
        <v>100</v>
      </c>
    </row>
    <row r="211" spans="1:7" x14ac:dyDescent="0.75">
      <c r="A211" s="1">
        <v>27</v>
      </c>
      <c r="B211">
        <v>100</v>
      </c>
      <c r="C211">
        <v>0.45</v>
      </c>
      <c r="D211">
        <v>100</v>
      </c>
      <c r="E211">
        <v>100</v>
      </c>
      <c r="F211">
        <v>100</v>
      </c>
      <c r="G211">
        <v>100</v>
      </c>
    </row>
    <row r="212" spans="1:7" x14ac:dyDescent="0.75">
      <c r="A212" s="1">
        <v>28</v>
      </c>
      <c r="B212">
        <v>100</v>
      </c>
      <c r="C212">
        <v>0.65</v>
      </c>
      <c r="D212">
        <v>100</v>
      </c>
      <c r="E212">
        <v>100</v>
      </c>
      <c r="F212">
        <v>100</v>
      </c>
      <c r="G212">
        <v>100</v>
      </c>
    </row>
    <row r="213" spans="1:7" x14ac:dyDescent="0.75">
      <c r="A213" s="1">
        <v>29</v>
      </c>
      <c r="B213">
        <v>100</v>
      </c>
      <c r="C213">
        <v>0.85</v>
      </c>
      <c r="D213">
        <v>100</v>
      </c>
      <c r="E213">
        <v>100</v>
      </c>
      <c r="F213">
        <v>100</v>
      </c>
      <c r="G213">
        <v>100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84.2</v>
      </c>
      <c r="E220">
        <v>83.7</v>
      </c>
      <c r="F220">
        <v>84.9</v>
      </c>
      <c r="G220">
        <v>84.3</v>
      </c>
    </row>
    <row r="221" spans="1:7" x14ac:dyDescent="0.75">
      <c r="A221" s="1">
        <v>1</v>
      </c>
      <c r="B221">
        <v>0</v>
      </c>
      <c r="C221">
        <v>0.2</v>
      </c>
      <c r="D221">
        <v>81</v>
      </c>
      <c r="E221">
        <v>81.400000000000006</v>
      </c>
      <c r="F221">
        <v>80.8</v>
      </c>
      <c r="G221">
        <v>81.2</v>
      </c>
    </row>
    <row r="222" spans="1:7" x14ac:dyDescent="0.75">
      <c r="A222" s="1">
        <v>2</v>
      </c>
      <c r="B222">
        <v>0</v>
      </c>
      <c r="C222">
        <v>0.45</v>
      </c>
      <c r="D222">
        <v>79.8</v>
      </c>
      <c r="E222">
        <v>78.599999999999994</v>
      </c>
      <c r="F222">
        <v>79.7</v>
      </c>
      <c r="G222">
        <v>79.099999999999994</v>
      </c>
    </row>
    <row r="223" spans="1:7" x14ac:dyDescent="0.75">
      <c r="A223" s="1">
        <v>3</v>
      </c>
      <c r="B223">
        <v>0</v>
      </c>
      <c r="C223">
        <v>0.65</v>
      </c>
      <c r="D223">
        <v>81.5</v>
      </c>
      <c r="E223">
        <v>80.8</v>
      </c>
      <c r="F223">
        <v>80.7</v>
      </c>
      <c r="G223">
        <v>80.400000000000006</v>
      </c>
    </row>
    <row r="224" spans="1:7" x14ac:dyDescent="0.75">
      <c r="A224" s="1">
        <v>4</v>
      </c>
      <c r="B224">
        <v>0</v>
      </c>
      <c r="C224">
        <v>0.85</v>
      </c>
      <c r="D224">
        <v>79</v>
      </c>
      <c r="E224">
        <v>79.400000000000006</v>
      </c>
      <c r="F224">
        <v>79.7</v>
      </c>
      <c r="G224">
        <v>79.900000000000006</v>
      </c>
    </row>
    <row r="225" spans="1:7" x14ac:dyDescent="0.75">
      <c r="A225" s="1">
        <v>5</v>
      </c>
      <c r="B225">
        <v>5</v>
      </c>
      <c r="C225">
        <v>0</v>
      </c>
      <c r="D225">
        <v>68.5</v>
      </c>
      <c r="E225">
        <v>64.599999999999994</v>
      </c>
      <c r="F225">
        <v>61.5</v>
      </c>
      <c r="G225">
        <v>76.2</v>
      </c>
    </row>
    <row r="226" spans="1:7" x14ac:dyDescent="0.75">
      <c r="A226" s="1">
        <v>6</v>
      </c>
      <c r="B226">
        <v>5</v>
      </c>
      <c r="C226">
        <v>0.2</v>
      </c>
      <c r="D226">
        <v>68.900000000000006</v>
      </c>
      <c r="E226">
        <v>57.4</v>
      </c>
      <c r="F226">
        <v>59.5</v>
      </c>
      <c r="G226">
        <v>71.8</v>
      </c>
    </row>
    <row r="227" spans="1:7" x14ac:dyDescent="0.75">
      <c r="A227" s="1">
        <v>7</v>
      </c>
      <c r="B227">
        <v>5</v>
      </c>
      <c r="C227">
        <v>0.45</v>
      </c>
      <c r="D227">
        <v>65.099999999999994</v>
      </c>
      <c r="E227">
        <v>61.1</v>
      </c>
      <c r="F227">
        <v>62</v>
      </c>
      <c r="G227">
        <v>70.599999999999994</v>
      </c>
    </row>
    <row r="228" spans="1:7" x14ac:dyDescent="0.75">
      <c r="A228" s="1">
        <v>8</v>
      </c>
      <c r="B228">
        <v>5</v>
      </c>
      <c r="C228">
        <v>0.65</v>
      </c>
      <c r="D228">
        <v>68.8</v>
      </c>
      <c r="E228">
        <v>61.5</v>
      </c>
      <c r="F228">
        <v>63</v>
      </c>
      <c r="G228">
        <v>72.8</v>
      </c>
    </row>
    <row r="229" spans="1:7" x14ac:dyDescent="0.75">
      <c r="A229" s="1">
        <v>9</v>
      </c>
      <c r="B229">
        <v>5</v>
      </c>
      <c r="C229">
        <v>0.85</v>
      </c>
      <c r="D229">
        <v>68.8</v>
      </c>
      <c r="E229">
        <v>60.9</v>
      </c>
      <c r="F229">
        <v>59.9</v>
      </c>
      <c r="G229">
        <v>70.900000000000006</v>
      </c>
    </row>
    <row r="230" spans="1:7" x14ac:dyDescent="0.75">
      <c r="A230" s="1">
        <v>10</v>
      </c>
      <c r="B230">
        <v>10</v>
      </c>
      <c r="C230">
        <v>0</v>
      </c>
      <c r="D230">
        <v>59.7</v>
      </c>
      <c r="E230">
        <v>51.7</v>
      </c>
      <c r="F230">
        <v>49</v>
      </c>
      <c r="G230">
        <v>74.599999999999994</v>
      </c>
    </row>
    <row r="231" spans="1:7" x14ac:dyDescent="0.75">
      <c r="A231" s="1">
        <v>11</v>
      </c>
      <c r="B231">
        <v>10</v>
      </c>
      <c r="C231">
        <v>0.2</v>
      </c>
      <c r="D231">
        <v>61.8</v>
      </c>
      <c r="E231">
        <v>53.2</v>
      </c>
      <c r="F231">
        <v>47.8</v>
      </c>
      <c r="G231">
        <v>70.5</v>
      </c>
    </row>
    <row r="232" spans="1:7" x14ac:dyDescent="0.75">
      <c r="A232" s="1">
        <v>12</v>
      </c>
      <c r="B232">
        <v>10</v>
      </c>
      <c r="C232">
        <v>0.45</v>
      </c>
      <c r="D232">
        <v>65.599999999999994</v>
      </c>
      <c r="E232">
        <v>56</v>
      </c>
      <c r="F232">
        <v>44.3</v>
      </c>
      <c r="G232">
        <v>71.599999999999994</v>
      </c>
    </row>
    <row r="233" spans="1:7" x14ac:dyDescent="0.75">
      <c r="A233" s="1">
        <v>13</v>
      </c>
      <c r="B233">
        <v>10</v>
      </c>
      <c r="C233">
        <v>0.65</v>
      </c>
      <c r="D233">
        <v>60.4</v>
      </c>
      <c r="E233">
        <v>56.6</v>
      </c>
      <c r="F233">
        <v>55.3</v>
      </c>
      <c r="G233">
        <v>69.5</v>
      </c>
    </row>
    <row r="234" spans="1:7" x14ac:dyDescent="0.75">
      <c r="A234" s="1">
        <v>14</v>
      </c>
      <c r="B234">
        <v>10</v>
      </c>
      <c r="C234">
        <v>0.85</v>
      </c>
      <c r="D234">
        <v>59.1</v>
      </c>
      <c r="E234">
        <v>58</v>
      </c>
      <c r="F234">
        <v>58.6</v>
      </c>
      <c r="G234">
        <v>68.5</v>
      </c>
    </row>
    <row r="235" spans="1:7" x14ac:dyDescent="0.75">
      <c r="A235" s="1">
        <v>15</v>
      </c>
      <c r="B235">
        <v>20</v>
      </c>
      <c r="C235">
        <v>0</v>
      </c>
      <c r="D235">
        <v>49.2</v>
      </c>
      <c r="E235">
        <v>48.3</v>
      </c>
      <c r="F235">
        <v>43.5</v>
      </c>
      <c r="G235">
        <v>57.3</v>
      </c>
    </row>
    <row r="236" spans="1:7" x14ac:dyDescent="0.75">
      <c r="A236" s="1">
        <v>16</v>
      </c>
      <c r="B236">
        <v>20</v>
      </c>
      <c r="C236">
        <v>0.2</v>
      </c>
      <c r="D236">
        <v>52.1</v>
      </c>
      <c r="E236">
        <v>47.9</v>
      </c>
      <c r="F236">
        <v>45.5</v>
      </c>
      <c r="G236">
        <v>56</v>
      </c>
    </row>
    <row r="237" spans="1:7" x14ac:dyDescent="0.75">
      <c r="A237" s="1">
        <v>17</v>
      </c>
      <c r="B237">
        <v>20</v>
      </c>
      <c r="C237">
        <v>0.45</v>
      </c>
      <c r="D237">
        <v>52.9</v>
      </c>
      <c r="E237">
        <v>48</v>
      </c>
      <c r="F237">
        <v>51.5</v>
      </c>
      <c r="G237">
        <v>58.9</v>
      </c>
    </row>
    <row r="238" spans="1:7" x14ac:dyDescent="0.75">
      <c r="A238" s="1">
        <v>18</v>
      </c>
      <c r="B238">
        <v>20</v>
      </c>
      <c r="C238">
        <v>0.65</v>
      </c>
      <c r="D238">
        <v>54.8</v>
      </c>
      <c r="E238">
        <v>52.2</v>
      </c>
      <c r="F238">
        <v>54.4</v>
      </c>
      <c r="G238">
        <v>59.8</v>
      </c>
    </row>
    <row r="239" spans="1:7" x14ac:dyDescent="0.75">
      <c r="A239" s="1">
        <v>19</v>
      </c>
      <c r="B239">
        <v>20</v>
      </c>
      <c r="C239">
        <v>0.85</v>
      </c>
      <c r="D239">
        <v>54.4</v>
      </c>
      <c r="E239">
        <v>54.8</v>
      </c>
      <c r="F239">
        <v>53.3</v>
      </c>
      <c r="G239">
        <v>58.8</v>
      </c>
    </row>
    <row r="240" spans="1:7" x14ac:dyDescent="0.75">
      <c r="A240" s="1">
        <v>20</v>
      </c>
      <c r="B240">
        <v>50</v>
      </c>
      <c r="C240">
        <v>0</v>
      </c>
      <c r="D240">
        <v>100</v>
      </c>
      <c r="E240">
        <v>100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100</v>
      </c>
      <c r="E241">
        <v>100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100</v>
      </c>
      <c r="E242">
        <v>100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100</v>
      </c>
      <c r="E243">
        <v>100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100</v>
      </c>
      <c r="E244">
        <v>100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65A2-1FD7-42E7-99EE-A0D1387AB7A3}">
  <dimension ref="A1"/>
  <sheetViews>
    <sheetView tabSelected="1" topLeftCell="R35" zoomScale="45" workbookViewId="0">
      <selection activeCell="AP148" sqref="AP148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9"/>
  <sheetViews>
    <sheetView workbookViewId="0">
      <selection activeCell="D17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91.1</v>
      </c>
      <c r="E4">
        <v>96.1</v>
      </c>
      <c r="F4">
        <v>91.7</v>
      </c>
      <c r="G4">
        <v>93.9</v>
      </c>
    </row>
    <row r="5" spans="1:7" x14ac:dyDescent="0.75">
      <c r="A5" s="1">
        <v>1</v>
      </c>
      <c r="B5">
        <v>2</v>
      </c>
      <c r="C5">
        <v>0.2</v>
      </c>
      <c r="D5">
        <v>90.8</v>
      </c>
      <c r="E5">
        <v>95.5</v>
      </c>
      <c r="F5">
        <v>89.8</v>
      </c>
      <c r="G5">
        <v>90.3</v>
      </c>
    </row>
    <row r="6" spans="1:7" x14ac:dyDescent="0.75">
      <c r="A6" s="1">
        <v>2</v>
      </c>
      <c r="B6">
        <v>2</v>
      </c>
      <c r="C6">
        <v>0.45</v>
      </c>
      <c r="D6">
        <v>90.8</v>
      </c>
      <c r="E6">
        <v>95.7</v>
      </c>
      <c r="F6">
        <v>91.4</v>
      </c>
      <c r="G6">
        <v>92.2</v>
      </c>
    </row>
    <row r="7" spans="1:7" x14ac:dyDescent="0.75">
      <c r="A7" s="1">
        <v>3</v>
      </c>
      <c r="B7">
        <v>2</v>
      </c>
      <c r="C7">
        <v>0.65</v>
      </c>
      <c r="D7">
        <v>91.4</v>
      </c>
      <c r="E7">
        <v>94.4</v>
      </c>
      <c r="F7">
        <v>91.7</v>
      </c>
      <c r="G7">
        <v>91.1</v>
      </c>
    </row>
    <row r="8" spans="1:7" x14ac:dyDescent="0.75">
      <c r="A8" s="1">
        <v>4</v>
      </c>
      <c r="B8">
        <v>2</v>
      </c>
      <c r="C8">
        <v>0.85</v>
      </c>
      <c r="D8">
        <v>89.3</v>
      </c>
      <c r="E8">
        <v>93.3</v>
      </c>
      <c r="F8">
        <v>89.6</v>
      </c>
      <c r="G8">
        <v>90.6</v>
      </c>
    </row>
    <row r="9" spans="1:7" x14ac:dyDescent="0.75">
      <c r="A9" s="1">
        <v>5</v>
      </c>
      <c r="B9">
        <v>5</v>
      </c>
      <c r="C9">
        <v>0</v>
      </c>
      <c r="D9">
        <v>36.4</v>
      </c>
      <c r="E9">
        <v>47.6</v>
      </c>
      <c r="F9">
        <v>2.8</v>
      </c>
      <c r="G9">
        <v>32.6</v>
      </c>
    </row>
    <row r="10" spans="1:7" x14ac:dyDescent="0.75">
      <c r="A10" s="1">
        <v>6</v>
      </c>
      <c r="B10">
        <v>5</v>
      </c>
      <c r="C10">
        <v>0.2</v>
      </c>
      <c r="D10">
        <v>29.8</v>
      </c>
      <c r="E10">
        <v>56.5</v>
      </c>
      <c r="F10">
        <v>4.4000000000000004</v>
      </c>
      <c r="G10">
        <v>30.2</v>
      </c>
    </row>
    <row r="11" spans="1:7" x14ac:dyDescent="0.75">
      <c r="A11" s="1">
        <v>7</v>
      </c>
      <c r="B11">
        <v>5</v>
      </c>
      <c r="C11">
        <v>0.45</v>
      </c>
      <c r="D11">
        <v>34.9</v>
      </c>
      <c r="E11">
        <v>55.9</v>
      </c>
      <c r="F11">
        <v>5.2</v>
      </c>
      <c r="G11">
        <v>31.9</v>
      </c>
    </row>
    <row r="12" spans="1:7" x14ac:dyDescent="0.75">
      <c r="A12" s="1">
        <v>8</v>
      </c>
      <c r="B12">
        <v>5</v>
      </c>
      <c r="C12">
        <v>0.65</v>
      </c>
      <c r="D12">
        <v>31.1</v>
      </c>
      <c r="E12">
        <v>54.3</v>
      </c>
      <c r="F12">
        <v>3.5</v>
      </c>
      <c r="G12">
        <v>32.700000000000003</v>
      </c>
    </row>
    <row r="13" spans="1:7" x14ac:dyDescent="0.75">
      <c r="A13" s="1">
        <v>9</v>
      </c>
      <c r="B13">
        <v>5</v>
      </c>
      <c r="C13">
        <v>0.85</v>
      </c>
      <c r="D13">
        <v>36</v>
      </c>
      <c r="E13">
        <v>56.3</v>
      </c>
      <c r="F13">
        <v>3</v>
      </c>
      <c r="G13">
        <v>32.4</v>
      </c>
    </row>
    <row r="14" spans="1:7" x14ac:dyDescent="0.75">
      <c r="A14" s="1">
        <v>10</v>
      </c>
      <c r="B14">
        <v>10</v>
      </c>
      <c r="C14">
        <v>0</v>
      </c>
      <c r="D14">
        <v>2.2000000000000002</v>
      </c>
      <c r="E14">
        <v>30.3</v>
      </c>
      <c r="F14">
        <v>0</v>
      </c>
      <c r="G14">
        <v>0.2</v>
      </c>
    </row>
    <row r="15" spans="1:7" x14ac:dyDescent="0.75">
      <c r="A15" s="1">
        <v>11</v>
      </c>
      <c r="B15">
        <v>10</v>
      </c>
      <c r="C15">
        <v>0.2</v>
      </c>
      <c r="D15">
        <v>2.5</v>
      </c>
      <c r="E15">
        <v>27.4</v>
      </c>
      <c r="F15">
        <v>0.1</v>
      </c>
      <c r="G15">
        <v>0.6</v>
      </c>
    </row>
    <row r="16" spans="1:7" x14ac:dyDescent="0.75">
      <c r="A16" s="1">
        <v>12</v>
      </c>
      <c r="B16">
        <v>10</v>
      </c>
      <c r="C16">
        <v>0.45</v>
      </c>
      <c r="D16">
        <v>2.6</v>
      </c>
      <c r="E16">
        <v>28</v>
      </c>
      <c r="F16">
        <v>0</v>
      </c>
      <c r="G16">
        <v>0.3</v>
      </c>
    </row>
    <row r="17" spans="1:7" x14ac:dyDescent="0.75">
      <c r="A17" s="1">
        <v>13</v>
      </c>
      <c r="B17">
        <v>10</v>
      </c>
      <c r="C17">
        <v>0.65</v>
      </c>
      <c r="D17">
        <v>1.6</v>
      </c>
      <c r="E17">
        <v>24.6</v>
      </c>
      <c r="F17">
        <v>0</v>
      </c>
      <c r="G17">
        <v>0.4</v>
      </c>
    </row>
    <row r="18" spans="1:7" x14ac:dyDescent="0.75">
      <c r="A18" s="1">
        <v>14</v>
      </c>
      <c r="B18">
        <v>10</v>
      </c>
      <c r="C18">
        <v>0.85</v>
      </c>
      <c r="D18">
        <v>1.5</v>
      </c>
      <c r="E18">
        <v>27.7</v>
      </c>
      <c r="F18">
        <v>0</v>
      </c>
      <c r="G18">
        <v>0.8</v>
      </c>
    </row>
    <row r="19" spans="1:7" x14ac:dyDescent="0.75">
      <c r="A19" s="1">
        <v>15</v>
      </c>
      <c r="B19">
        <v>20</v>
      </c>
      <c r="C19">
        <v>0</v>
      </c>
      <c r="D19">
        <v>0</v>
      </c>
      <c r="E19">
        <v>33.4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0</v>
      </c>
      <c r="E20">
        <v>30.6</v>
      </c>
      <c r="F20">
        <v>0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0.1</v>
      </c>
      <c r="E21">
        <v>31.2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0.2</v>
      </c>
      <c r="E22">
        <v>29.8</v>
      </c>
      <c r="F22">
        <v>0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0.2</v>
      </c>
      <c r="E23">
        <v>31.1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2.5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3.1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4.7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3.7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0</v>
      </c>
      <c r="E28">
        <v>4.2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1.8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1.9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3.2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1.8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2.8</v>
      </c>
      <c r="F33">
        <v>0</v>
      </c>
      <c r="G33">
        <v>0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0.1</v>
      </c>
      <c r="E40">
        <v>0</v>
      </c>
      <c r="F40">
        <v>0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0.2</v>
      </c>
      <c r="E41">
        <v>0</v>
      </c>
      <c r="F41">
        <v>0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0.3</v>
      </c>
      <c r="E42">
        <v>0</v>
      </c>
      <c r="F42">
        <v>0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0.3</v>
      </c>
      <c r="E43">
        <v>0</v>
      </c>
      <c r="F43">
        <v>0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0.4</v>
      </c>
      <c r="E44">
        <v>0</v>
      </c>
      <c r="F44">
        <v>0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1.5</v>
      </c>
      <c r="E76">
        <v>1.5</v>
      </c>
      <c r="F76">
        <v>0.9</v>
      </c>
      <c r="G76">
        <v>3</v>
      </c>
    </row>
    <row r="77" spans="1:7" x14ac:dyDescent="0.75">
      <c r="A77" s="1">
        <v>1</v>
      </c>
      <c r="B77">
        <v>0</v>
      </c>
      <c r="C77">
        <v>0.2</v>
      </c>
      <c r="D77">
        <v>1.6</v>
      </c>
      <c r="E77">
        <v>2</v>
      </c>
      <c r="F77">
        <v>0.4</v>
      </c>
      <c r="G77">
        <v>3.5</v>
      </c>
    </row>
    <row r="78" spans="1:7" x14ac:dyDescent="0.75">
      <c r="A78" s="1">
        <v>2</v>
      </c>
      <c r="B78">
        <v>0</v>
      </c>
      <c r="C78">
        <v>0.45</v>
      </c>
      <c r="D78">
        <v>1.9</v>
      </c>
      <c r="E78">
        <v>1.8</v>
      </c>
      <c r="F78">
        <v>1.2</v>
      </c>
      <c r="G78">
        <v>4.2</v>
      </c>
    </row>
    <row r="79" spans="1:7" x14ac:dyDescent="0.75">
      <c r="A79" s="1">
        <v>3</v>
      </c>
      <c r="B79">
        <v>0</v>
      </c>
      <c r="C79">
        <v>0.65</v>
      </c>
      <c r="D79">
        <v>3.2</v>
      </c>
      <c r="E79">
        <v>2.8</v>
      </c>
      <c r="F79">
        <v>1.4</v>
      </c>
      <c r="G79">
        <v>4.0999999999999996</v>
      </c>
    </row>
    <row r="80" spans="1:7" x14ac:dyDescent="0.75">
      <c r="A80" s="1">
        <v>4</v>
      </c>
      <c r="B80">
        <v>0</v>
      </c>
      <c r="C80">
        <v>0.85</v>
      </c>
      <c r="D80">
        <v>1.4</v>
      </c>
      <c r="E80">
        <v>3.1</v>
      </c>
      <c r="F80">
        <v>0.9</v>
      </c>
      <c r="G80">
        <v>3.7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99.9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99.9</v>
      </c>
    </row>
    <row r="115" spans="1:7" x14ac:dyDescent="0.75">
      <c r="A115" s="1">
        <v>3</v>
      </c>
      <c r="B115">
        <v>0</v>
      </c>
      <c r="C115">
        <v>0.65</v>
      </c>
      <c r="D115">
        <v>99.9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6.7</v>
      </c>
      <c r="E117">
        <v>35.1</v>
      </c>
      <c r="F117">
        <v>8.8000000000000007</v>
      </c>
      <c r="G117">
        <v>18.399999999999999</v>
      </c>
    </row>
    <row r="118" spans="1:7" x14ac:dyDescent="0.75">
      <c r="A118" s="1">
        <v>6</v>
      </c>
      <c r="B118">
        <v>5</v>
      </c>
      <c r="C118">
        <v>0.2</v>
      </c>
      <c r="D118">
        <v>5.0999999999999996</v>
      </c>
      <c r="E118">
        <v>33.4</v>
      </c>
      <c r="F118">
        <v>7.3</v>
      </c>
      <c r="G118">
        <v>16.3</v>
      </c>
    </row>
    <row r="119" spans="1:7" x14ac:dyDescent="0.75">
      <c r="A119" s="1">
        <v>7</v>
      </c>
      <c r="B119">
        <v>5</v>
      </c>
      <c r="C119">
        <v>0.45</v>
      </c>
      <c r="D119">
        <v>6.3</v>
      </c>
      <c r="E119">
        <v>37.5</v>
      </c>
      <c r="F119">
        <v>9.1999999999999993</v>
      </c>
      <c r="G119">
        <v>16.8</v>
      </c>
    </row>
    <row r="120" spans="1:7" x14ac:dyDescent="0.75">
      <c r="A120" s="1">
        <v>8</v>
      </c>
      <c r="B120">
        <v>5</v>
      </c>
      <c r="C120">
        <v>0.65</v>
      </c>
      <c r="D120">
        <v>3.2</v>
      </c>
      <c r="E120">
        <v>39.5</v>
      </c>
      <c r="F120">
        <v>7.9</v>
      </c>
      <c r="G120">
        <v>16.899999999999999</v>
      </c>
    </row>
    <row r="121" spans="1:7" x14ac:dyDescent="0.75">
      <c r="A121" s="1">
        <v>9</v>
      </c>
      <c r="B121">
        <v>5</v>
      </c>
      <c r="C121">
        <v>0.85</v>
      </c>
      <c r="D121">
        <v>5</v>
      </c>
      <c r="E121">
        <v>35.799999999999997</v>
      </c>
      <c r="F121">
        <v>8.4</v>
      </c>
      <c r="G121">
        <v>16.600000000000001</v>
      </c>
    </row>
    <row r="122" spans="1:7" x14ac:dyDescent="0.75">
      <c r="A122" s="1">
        <v>10</v>
      </c>
      <c r="B122">
        <v>10</v>
      </c>
      <c r="C122">
        <v>0</v>
      </c>
      <c r="D122">
        <v>0.5</v>
      </c>
      <c r="E122">
        <v>40.299999999999997</v>
      </c>
      <c r="F122">
        <v>0.4</v>
      </c>
      <c r="G122">
        <v>2</v>
      </c>
    </row>
    <row r="123" spans="1:7" x14ac:dyDescent="0.75">
      <c r="A123" s="1">
        <v>11</v>
      </c>
      <c r="B123">
        <v>10</v>
      </c>
      <c r="C123">
        <v>0.2</v>
      </c>
      <c r="D123">
        <v>0.6</v>
      </c>
      <c r="E123">
        <v>48.7</v>
      </c>
      <c r="F123">
        <v>0.2</v>
      </c>
      <c r="G123">
        <v>2.1</v>
      </c>
    </row>
    <row r="124" spans="1:7" x14ac:dyDescent="0.75">
      <c r="A124" s="1">
        <v>12</v>
      </c>
      <c r="B124">
        <v>10</v>
      </c>
      <c r="C124">
        <v>0.45</v>
      </c>
      <c r="D124">
        <v>0.5</v>
      </c>
      <c r="E124">
        <v>45.4</v>
      </c>
      <c r="F124">
        <v>0.5</v>
      </c>
      <c r="G124">
        <v>1.1000000000000001</v>
      </c>
    </row>
    <row r="125" spans="1:7" x14ac:dyDescent="0.75">
      <c r="A125" s="1">
        <v>13</v>
      </c>
      <c r="B125">
        <v>10</v>
      </c>
      <c r="C125">
        <v>0.65</v>
      </c>
      <c r="D125">
        <v>0.5</v>
      </c>
      <c r="E125">
        <v>42.4</v>
      </c>
      <c r="F125">
        <v>0</v>
      </c>
      <c r="G125">
        <v>1.7</v>
      </c>
    </row>
    <row r="126" spans="1:7" x14ac:dyDescent="0.75">
      <c r="A126" s="1">
        <v>14</v>
      </c>
      <c r="B126">
        <v>10</v>
      </c>
      <c r="C126">
        <v>0.85</v>
      </c>
      <c r="D126">
        <v>1</v>
      </c>
      <c r="E126">
        <v>43.1</v>
      </c>
      <c r="F126">
        <v>0.3</v>
      </c>
      <c r="G126">
        <v>1.6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30.3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32.200000000000003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31.1</v>
      </c>
      <c r="F129">
        <v>0</v>
      </c>
      <c r="G129">
        <v>0.1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33.5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</v>
      </c>
      <c r="E131">
        <v>33.9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2.6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2.2000000000000002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0.1</v>
      </c>
      <c r="E134">
        <v>3.8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2.2999999999999998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3.3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0.3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0.4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0.6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0.2</v>
      </c>
      <c r="F141">
        <v>0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100</v>
      </c>
      <c r="F148">
        <v>0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100</v>
      </c>
      <c r="F149">
        <v>0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100</v>
      </c>
      <c r="F150">
        <v>0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100</v>
      </c>
      <c r="F151">
        <v>0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</v>
      </c>
      <c r="E152">
        <v>100</v>
      </c>
      <c r="F152">
        <v>0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0.1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0</v>
      </c>
      <c r="E185">
        <v>0</v>
      </c>
      <c r="F185">
        <v>0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0</v>
      </c>
      <c r="E186">
        <v>0</v>
      </c>
      <c r="F186">
        <v>0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0</v>
      </c>
      <c r="E187">
        <v>0</v>
      </c>
      <c r="F187">
        <v>0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0</v>
      </c>
      <c r="E188">
        <v>0</v>
      </c>
      <c r="F188">
        <v>0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75">
      <c r="A190" s="1">
        <v>6</v>
      </c>
      <c r="B190">
        <v>5</v>
      </c>
      <c r="C190">
        <v>0.2</v>
      </c>
      <c r="D190">
        <v>0</v>
      </c>
      <c r="E190">
        <v>0</v>
      </c>
      <c r="F190">
        <v>0</v>
      </c>
      <c r="G190">
        <v>0</v>
      </c>
    </row>
    <row r="191" spans="1:7" x14ac:dyDescent="0.75">
      <c r="A191" s="1">
        <v>7</v>
      </c>
      <c r="B191">
        <v>5</v>
      </c>
      <c r="C191">
        <v>0.45</v>
      </c>
      <c r="D191">
        <v>0</v>
      </c>
      <c r="E191">
        <v>0</v>
      </c>
      <c r="F191">
        <v>0</v>
      </c>
      <c r="G191">
        <v>0</v>
      </c>
    </row>
    <row r="192" spans="1:7" x14ac:dyDescent="0.75">
      <c r="A192" s="1">
        <v>8</v>
      </c>
      <c r="B192">
        <v>5</v>
      </c>
      <c r="C192">
        <v>0.65</v>
      </c>
      <c r="D192">
        <v>0</v>
      </c>
      <c r="E192">
        <v>0</v>
      </c>
      <c r="F192">
        <v>0</v>
      </c>
      <c r="G192">
        <v>0</v>
      </c>
    </row>
    <row r="193" spans="1:7" x14ac:dyDescent="0.75">
      <c r="A193" s="1">
        <v>9</v>
      </c>
      <c r="B193">
        <v>5</v>
      </c>
      <c r="C193">
        <v>0.85</v>
      </c>
      <c r="D193">
        <v>0</v>
      </c>
      <c r="E193">
        <v>0</v>
      </c>
      <c r="F193">
        <v>0</v>
      </c>
      <c r="G193">
        <v>0</v>
      </c>
    </row>
    <row r="194" spans="1:7" x14ac:dyDescent="0.75">
      <c r="A194" s="1">
        <v>10</v>
      </c>
      <c r="B194">
        <v>10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0</v>
      </c>
      <c r="E195">
        <v>0</v>
      </c>
      <c r="F195">
        <v>0</v>
      </c>
      <c r="G195">
        <v>0</v>
      </c>
    </row>
    <row r="196" spans="1:7" x14ac:dyDescent="0.75">
      <c r="A196" s="1">
        <v>12</v>
      </c>
      <c r="B196">
        <v>10</v>
      </c>
      <c r="C196">
        <v>0.45</v>
      </c>
      <c r="D196">
        <v>0</v>
      </c>
      <c r="E196">
        <v>0</v>
      </c>
      <c r="F196">
        <v>0</v>
      </c>
      <c r="G196">
        <v>0</v>
      </c>
    </row>
    <row r="197" spans="1:7" x14ac:dyDescent="0.75">
      <c r="A197" s="1">
        <v>13</v>
      </c>
      <c r="B197">
        <v>10</v>
      </c>
      <c r="C197">
        <v>0.65</v>
      </c>
      <c r="D197">
        <v>0</v>
      </c>
      <c r="E197">
        <v>0</v>
      </c>
      <c r="F197">
        <v>0</v>
      </c>
      <c r="G197">
        <v>0</v>
      </c>
    </row>
    <row r="198" spans="1:7" x14ac:dyDescent="0.75">
      <c r="A198" s="1">
        <v>14</v>
      </c>
      <c r="B198">
        <v>10</v>
      </c>
      <c r="C198">
        <v>0.85</v>
      </c>
      <c r="D198">
        <v>0</v>
      </c>
      <c r="E198">
        <v>0</v>
      </c>
      <c r="F198">
        <v>0</v>
      </c>
      <c r="G198">
        <v>0</v>
      </c>
    </row>
    <row r="199" spans="1:7" x14ac:dyDescent="0.75">
      <c r="A199" s="1">
        <v>15</v>
      </c>
      <c r="B199">
        <v>20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0</v>
      </c>
      <c r="E200">
        <v>0</v>
      </c>
      <c r="F200">
        <v>0</v>
      </c>
      <c r="G200">
        <v>0</v>
      </c>
    </row>
    <row r="201" spans="1:7" x14ac:dyDescent="0.75">
      <c r="A201" s="1">
        <v>17</v>
      </c>
      <c r="B201">
        <v>20</v>
      </c>
      <c r="C201">
        <v>0.45</v>
      </c>
      <c r="D201">
        <v>0</v>
      </c>
      <c r="E201">
        <v>0</v>
      </c>
      <c r="F201">
        <v>0</v>
      </c>
      <c r="G201">
        <v>0</v>
      </c>
    </row>
    <row r="202" spans="1:7" x14ac:dyDescent="0.75">
      <c r="A202" s="1">
        <v>18</v>
      </c>
      <c r="B202">
        <v>20</v>
      </c>
      <c r="C202">
        <v>0.65</v>
      </c>
      <c r="D202">
        <v>0</v>
      </c>
      <c r="E202">
        <v>0</v>
      </c>
      <c r="F202">
        <v>0</v>
      </c>
      <c r="G202">
        <v>0</v>
      </c>
    </row>
    <row r="203" spans="1:7" x14ac:dyDescent="0.75">
      <c r="A203" s="1">
        <v>19</v>
      </c>
      <c r="B203">
        <v>20</v>
      </c>
      <c r="C203">
        <v>0.85</v>
      </c>
      <c r="D203">
        <v>0</v>
      </c>
      <c r="E203">
        <v>0</v>
      </c>
      <c r="F203">
        <v>0</v>
      </c>
      <c r="G203">
        <v>0</v>
      </c>
    </row>
    <row r="204" spans="1:7" x14ac:dyDescent="0.75">
      <c r="A204" s="1">
        <v>20</v>
      </c>
      <c r="B204">
        <v>50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0</v>
      </c>
      <c r="E205">
        <v>0</v>
      </c>
      <c r="F205">
        <v>0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0</v>
      </c>
      <c r="E206">
        <v>0</v>
      </c>
      <c r="F206">
        <v>0</v>
      </c>
      <c r="G206">
        <v>0</v>
      </c>
    </row>
    <row r="207" spans="1:7" x14ac:dyDescent="0.75">
      <c r="A207" s="1">
        <v>23</v>
      </c>
      <c r="B207">
        <v>50</v>
      </c>
      <c r="C207">
        <v>0.65</v>
      </c>
      <c r="D207">
        <v>0</v>
      </c>
      <c r="E207">
        <v>0</v>
      </c>
      <c r="F207">
        <v>0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0</v>
      </c>
      <c r="E208">
        <v>0</v>
      </c>
      <c r="F208">
        <v>0</v>
      </c>
      <c r="G208">
        <v>0</v>
      </c>
    </row>
    <row r="209" spans="1:7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0</v>
      </c>
      <c r="E211">
        <v>0</v>
      </c>
      <c r="F211">
        <v>0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0</v>
      </c>
      <c r="E212">
        <v>0</v>
      </c>
      <c r="F212">
        <v>0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0</v>
      </c>
      <c r="E213">
        <v>0</v>
      </c>
      <c r="F213">
        <v>0</v>
      </c>
      <c r="G213">
        <v>0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68.7</v>
      </c>
      <c r="E220">
        <v>73.900000000000006</v>
      </c>
      <c r="F220">
        <v>71.2</v>
      </c>
      <c r="G220">
        <v>71.2</v>
      </c>
    </row>
    <row r="221" spans="1:7" x14ac:dyDescent="0.75">
      <c r="A221" s="1">
        <v>1</v>
      </c>
      <c r="B221">
        <v>0</v>
      </c>
      <c r="C221">
        <v>0.2</v>
      </c>
      <c r="D221">
        <v>70.5</v>
      </c>
      <c r="E221">
        <v>69.900000000000006</v>
      </c>
      <c r="F221">
        <v>70.8</v>
      </c>
      <c r="G221">
        <v>68.7</v>
      </c>
    </row>
    <row r="222" spans="1:7" x14ac:dyDescent="0.75">
      <c r="A222" s="1">
        <v>2</v>
      </c>
      <c r="B222">
        <v>0</v>
      </c>
      <c r="C222">
        <v>0.45</v>
      </c>
      <c r="D222">
        <v>67.2</v>
      </c>
      <c r="E222">
        <v>66.5</v>
      </c>
      <c r="F222">
        <v>69.599999999999994</v>
      </c>
      <c r="G222">
        <v>69.400000000000006</v>
      </c>
    </row>
    <row r="223" spans="1:7" x14ac:dyDescent="0.75">
      <c r="A223" s="1">
        <v>3</v>
      </c>
      <c r="B223">
        <v>0</v>
      </c>
      <c r="C223">
        <v>0.65</v>
      </c>
      <c r="D223">
        <v>70.7</v>
      </c>
      <c r="E223">
        <v>69.3</v>
      </c>
      <c r="F223">
        <v>69.099999999999994</v>
      </c>
      <c r="G223">
        <v>68.7</v>
      </c>
    </row>
    <row r="224" spans="1:7" x14ac:dyDescent="0.75">
      <c r="A224" s="1">
        <v>4</v>
      </c>
      <c r="B224">
        <v>0</v>
      </c>
      <c r="C224">
        <v>0.85</v>
      </c>
      <c r="D224">
        <v>70.400000000000006</v>
      </c>
      <c r="E224">
        <v>70.7</v>
      </c>
      <c r="F224">
        <v>71.2</v>
      </c>
      <c r="G224">
        <v>69.3</v>
      </c>
    </row>
    <row r="225" spans="1:7" x14ac:dyDescent="0.75">
      <c r="A225" s="1">
        <v>5</v>
      </c>
      <c r="B225">
        <v>5</v>
      </c>
      <c r="C225">
        <v>0</v>
      </c>
      <c r="D225">
        <v>18.5</v>
      </c>
      <c r="E225">
        <v>18.7</v>
      </c>
      <c r="F225">
        <v>30.7</v>
      </c>
      <c r="G225">
        <v>31</v>
      </c>
    </row>
    <row r="226" spans="1:7" x14ac:dyDescent="0.75">
      <c r="A226" s="1">
        <v>6</v>
      </c>
      <c r="B226">
        <v>5</v>
      </c>
      <c r="C226">
        <v>0.2</v>
      </c>
      <c r="D226">
        <v>19.2</v>
      </c>
      <c r="E226">
        <v>13.9</v>
      </c>
      <c r="F226">
        <v>30.9</v>
      </c>
      <c r="G226">
        <v>31.4</v>
      </c>
    </row>
    <row r="227" spans="1:7" x14ac:dyDescent="0.75">
      <c r="A227" s="1">
        <v>7</v>
      </c>
      <c r="B227">
        <v>5</v>
      </c>
      <c r="C227">
        <v>0.45</v>
      </c>
      <c r="D227">
        <v>20.6</v>
      </c>
      <c r="E227">
        <v>17.2</v>
      </c>
      <c r="F227">
        <v>29.6</v>
      </c>
      <c r="G227">
        <v>31.6</v>
      </c>
    </row>
    <row r="228" spans="1:7" x14ac:dyDescent="0.75">
      <c r="A228" s="1">
        <v>8</v>
      </c>
      <c r="B228">
        <v>5</v>
      </c>
      <c r="C228">
        <v>0.65</v>
      </c>
      <c r="D228">
        <v>19.2</v>
      </c>
      <c r="E228">
        <v>17.2</v>
      </c>
      <c r="F228">
        <v>29.1</v>
      </c>
      <c r="G228">
        <v>29.2</v>
      </c>
    </row>
    <row r="229" spans="1:7" x14ac:dyDescent="0.75">
      <c r="A229" s="1">
        <v>9</v>
      </c>
      <c r="B229">
        <v>5</v>
      </c>
      <c r="C229">
        <v>0.85</v>
      </c>
      <c r="D229">
        <v>20.9</v>
      </c>
      <c r="E229">
        <v>17.2</v>
      </c>
      <c r="F229">
        <v>26.6</v>
      </c>
      <c r="G229">
        <v>34</v>
      </c>
    </row>
    <row r="230" spans="1:7" x14ac:dyDescent="0.75">
      <c r="A230" s="1">
        <v>10</v>
      </c>
      <c r="B230">
        <v>10</v>
      </c>
      <c r="C230">
        <v>0</v>
      </c>
      <c r="D230">
        <v>14.6</v>
      </c>
      <c r="E230">
        <v>13</v>
      </c>
      <c r="F230">
        <v>27.2</v>
      </c>
      <c r="G230">
        <v>31</v>
      </c>
    </row>
    <row r="231" spans="1:7" x14ac:dyDescent="0.75">
      <c r="A231" s="1">
        <v>11</v>
      </c>
      <c r="B231">
        <v>10</v>
      </c>
      <c r="C231">
        <v>0.2</v>
      </c>
      <c r="D231">
        <v>13.5</v>
      </c>
      <c r="E231">
        <v>13.1</v>
      </c>
      <c r="F231">
        <v>26.6</v>
      </c>
      <c r="G231">
        <v>30.8</v>
      </c>
    </row>
    <row r="232" spans="1:7" x14ac:dyDescent="0.75">
      <c r="A232" s="1">
        <v>12</v>
      </c>
      <c r="B232">
        <v>10</v>
      </c>
      <c r="C232">
        <v>0.45</v>
      </c>
      <c r="D232">
        <v>16.600000000000001</v>
      </c>
      <c r="E232">
        <v>12.5</v>
      </c>
      <c r="F232">
        <v>22.3</v>
      </c>
      <c r="G232">
        <v>26.2</v>
      </c>
    </row>
    <row r="233" spans="1:7" x14ac:dyDescent="0.75">
      <c r="A233" s="1">
        <v>13</v>
      </c>
      <c r="B233">
        <v>10</v>
      </c>
      <c r="C233">
        <v>0.65</v>
      </c>
      <c r="D233">
        <v>11.9</v>
      </c>
      <c r="E233">
        <v>14</v>
      </c>
      <c r="F233">
        <v>22.1</v>
      </c>
      <c r="G233">
        <v>29.4</v>
      </c>
    </row>
    <row r="234" spans="1:7" x14ac:dyDescent="0.75">
      <c r="A234" s="1">
        <v>14</v>
      </c>
      <c r="B234">
        <v>10</v>
      </c>
      <c r="C234">
        <v>0.85</v>
      </c>
      <c r="D234">
        <v>12</v>
      </c>
      <c r="E234">
        <v>13.8</v>
      </c>
      <c r="F234">
        <v>23.9</v>
      </c>
      <c r="G234">
        <v>28.6</v>
      </c>
    </row>
    <row r="235" spans="1:7" x14ac:dyDescent="0.75">
      <c r="A235" s="1">
        <v>15</v>
      </c>
      <c r="B235">
        <v>20</v>
      </c>
      <c r="C235">
        <v>0</v>
      </c>
      <c r="D235">
        <v>8.3000000000000007</v>
      </c>
      <c r="E235">
        <v>7.1</v>
      </c>
      <c r="F235">
        <v>11.7</v>
      </c>
      <c r="G235">
        <v>12.4</v>
      </c>
    </row>
    <row r="236" spans="1:7" x14ac:dyDescent="0.75">
      <c r="A236" s="1">
        <v>16</v>
      </c>
      <c r="B236">
        <v>20</v>
      </c>
      <c r="C236">
        <v>0.2</v>
      </c>
      <c r="D236">
        <v>6.1</v>
      </c>
      <c r="E236">
        <v>6.8</v>
      </c>
      <c r="F236">
        <v>11.1</v>
      </c>
      <c r="G236">
        <v>14.5</v>
      </c>
    </row>
    <row r="237" spans="1:7" x14ac:dyDescent="0.75">
      <c r="A237" s="1">
        <v>17</v>
      </c>
      <c r="B237">
        <v>20</v>
      </c>
      <c r="C237">
        <v>0.45</v>
      </c>
      <c r="D237">
        <v>6.9</v>
      </c>
      <c r="E237">
        <v>7.3</v>
      </c>
      <c r="F237">
        <v>12.9</v>
      </c>
      <c r="G237">
        <v>13.1</v>
      </c>
    </row>
    <row r="238" spans="1:7" x14ac:dyDescent="0.75">
      <c r="A238" s="1">
        <v>18</v>
      </c>
      <c r="B238">
        <v>20</v>
      </c>
      <c r="C238">
        <v>0.65</v>
      </c>
      <c r="D238">
        <v>6.7</v>
      </c>
      <c r="E238">
        <v>7.6</v>
      </c>
      <c r="F238">
        <v>11</v>
      </c>
      <c r="G238">
        <v>14.3</v>
      </c>
    </row>
    <row r="239" spans="1:7" x14ac:dyDescent="0.75">
      <c r="A239" s="1">
        <v>19</v>
      </c>
      <c r="B239">
        <v>20</v>
      </c>
      <c r="C239">
        <v>0.85</v>
      </c>
      <c r="D239">
        <v>7.1</v>
      </c>
      <c r="E239">
        <v>7.7</v>
      </c>
      <c r="F239">
        <v>9.9</v>
      </c>
      <c r="G239">
        <v>11.7</v>
      </c>
    </row>
    <row r="240" spans="1:7" x14ac:dyDescent="0.75">
      <c r="A240" s="1">
        <v>20</v>
      </c>
      <c r="B240">
        <v>50</v>
      </c>
      <c r="C240">
        <v>0</v>
      </c>
      <c r="D240">
        <v>3.6</v>
      </c>
      <c r="E240">
        <v>2.5</v>
      </c>
      <c r="F240">
        <v>4.3</v>
      </c>
      <c r="G240">
        <v>2.9</v>
      </c>
    </row>
    <row r="241" spans="1:7" x14ac:dyDescent="0.75">
      <c r="A241" s="1">
        <v>21</v>
      </c>
      <c r="B241">
        <v>50</v>
      </c>
      <c r="C241">
        <v>0.2</v>
      </c>
      <c r="D241">
        <v>3.2</v>
      </c>
      <c r="E241">
        <v>2.8</v>
      </c>
      <c r="F241">
        <v>4</v>
      </c>
      <c r="G241">
        <v>3.2</v>
      </c>
    </row>
    <row r="242" spans="1:7" x14ac:dyDescent="0.75">
      <c r="A242" s="1">
        <v>22</v>
      </c>
      <c r="B242">
        <v>50</v>
      </c>
      <c r="C242">
        <v>0.45</v>
      </c>
      <c r="D242">
        <v>2.7</v>
      </c>
      <c r="E242">
        <v>2.2000000000000002</v>
      </c>
      <c r="F242">
        <v>3.5</v>
      </c>
      <c r="G242">
        <v>2.9</v>
      </c>
    </row>
    <row r="243" spans="1:7" x14ac:dyDescent="0.75">
      <c r="A243" s="1">
        <v>23</v>
      </c>
      <c r="B243">
        <v>50</v>
      </c>
      <c r="C243">
        <v>0.65</v>
      </c>
      <c r="D243">
        <v>4</v>
      </c>
      <c r="E243">
        <v>2.6</v>
      </c>
      <c r="F243">
        <v>5.2</v>
      </c>
      <c r="G243">
        <v>3.1</v>
      </c>
    </row>
    <row r="244" spans="1:7" x14ac:dyDescent="0.75">
      <c r="A244" s="1">
        <v>24</v>
      </c>
      <c r="B244">
        <v>50</v>
      </c>
      <c r="C244">
        <v>0.85</v>
      </c>
      <c r="D244">
        <v>3.9</v>
      </c>
      <c r="E244">
        <v>2.8</v>
      </c>
      <c r="F244">
        <v>3.4</v>
      </c>
      <c r="G244">
        <v>3.3</v>
      </c>
    </row>
    <row r="245" spans="1:7" x14ac:dyDescent="0.75">
      <c r="A245" s="1">
        <v>25</v>
      </c>
      <c r="B245">
        <v>100</v>
      </c>
      <c r="C245">
        <v>0</v>
      </c>
      <c r="D245">
        <v>1.6</v>
      </c>
      <c r="E245">
        <v>1.7</v>
      </c>
      <c r="F245">
        <v>1.7</v>
      </c>
      <c r="G245">
        <v>0.6</v>
      </c>
    </row>
    <row r="246" spans="1:7" x14ac:dyDescent="0.75">
      <c r="A246" s="1">
        <v>26</v>
      </c>
      <c r="B246">
        <v>100</v>
      </c>
      <c r="C246">
        <v>0.2</v>
      </c>
      <c r="D246">
        <v>2</v>
      </c>
      <c r="E246">
        <v>1.3</v>
      </c>
      <c r="F246">
        <v>1.8</v>
      </c>
      <c r="G246">
        <v>1.4</v>
      </c>
    </row>
    <row r="247" spans="1:7" x14ac:dyDescent="0.75">
      <c r="A247" s="1">
        <v>27</v>
      </c>
      <c r="B247">
        <v>100</v>
      </c>
      <c r="C247">
        <v>0.45</v>
      </c>
      <c r="D247">
        <v>1.4</v>
      </c>
      <c r="E247">
        <v>1.3</v>
      </c>
      <c r="F247">
        <v>1.4</v>
      </c>
      <c r="G247">
        <v>0.8</v>
      </c>
    </row>
    <row r="248" spans="1:7" x14ac:dyDescent="0.75">
      <c r="A248" s="1">
        <v>28</v>
      </c>
      <c r="B248">
        <v>100</v>
      </c>
      <c r="C248">
        <v>0.65</v>
      </c>
      <c r="D248">
        <v>2.4</v>
      </c>
      <c r="E248">
        <v>1.2</v>
      </c>
      <c r="F248">
        <v>1.6</v>
      </c>
      <c r="G248">
        <v>0.8</v>
      </c>
    </row>
    <row r="249" spans="1:7" x14ac:dyDescent="0.75">
      <c r="A249" s="1">
        <v>29</v>
      </c>
      <c r="B249">
        <v>100</v>
      </c>
      <c r="C249">
        <v>0.85</v>
      </c>
      <c r="D249">
        <v>2.2000000000000002</v>
      </c>
      <c r="E249">
        <v>1</v>
      </c>
      <c r="F249">
        <v>1.6</v>
      </c>
      <c r="G249">
        <v>1.5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49"/>
  <sheetViews>
    <sheetView topLeftCell="B1" zoomScale="82" zoomScaleNormal="63" workbookViewId="0">
      <selection activeCell="I1" sqref="I1:M1048576"/>
    </sheetView>
  </sheetViews>
  <sheetFormatPr defaultRowHeight="14.75" x14ac:dyDescent="0.75"/>
  <sheetData>
    <row r="1" spans="1:13" x14ac:dyDescent="0.75">
      <c r="A1" s="1">
        <v>0</v>
      </c>
      <c r="B1" t="s">
        <v>13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14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f>AVERAGE('PARITY Accuracy'!D4, 'Pattern_Matching Accuracy'!D4, 'Reversal Accuracy'!D4, 'Stack Accuracy'!D4, 'Vending_Machine Accuracy'!D4, 'Vending_Machine_Sum Accuracy'!D4, 'MazeComplete Accuracy'!D4, 'MazeSolve Accuracy'!D4, 'Hamiltonian Accuracy'!D4)</f>
        <v>30.251111111111111</v>
      </c>
      <c r="E4">
        <f>AVERAGE('PARITY Accuracy'!E4, 'Pattern_Matching Accuracy'!E4, 'Reversal Accuracy'!E4, 'Stack Accuracy'!E4, 'Vending_Machine Accuracy'!E4, 'Vending_Machine_Sum Accuracy'!E4, 'MazeComplete Accuracy'!E4, 'MazeSolve Accuracy'!E4, 'Hamiltonian Accuracy'!E4)</f>
        <v>29.277777777777779</v>
      </c>
      <c r="F4">
        <f>AVERAGE('PARITY Accuracy'!F4, 'Pattern_Matching Accuracy'!F4, 'Reversal Accuracy'!F4, 'Stack Accuracy'!F4, 'Vending_Machine Accuracy'!F4, 'Vending_Machine_Sum Accuracy'!F4, 'MazeComplete Accuracy'!F4, 'MazeSolve Accuracy'!F4, 'Hamiltonian Accuracy'!F4)</f>
        <v>31.280000000000005</v>
      </c>
      <c r="G4">
        <f>AVERAGE('PARITY Accuracy'!G4, 'Pattern_Matching Accuracy'!G4, 'Reversal Accuracy'!G4, 'Stack Accuracy'!G4, 'Vending_Machine Accuracy'!G4, 'Vending_Machine_Sum Accuracy'!G4, 'MazeComplete Accuracy'!G4, 'MazeSolve Accuracy'!G4, 'Hamiltonian Accuracy'!G4)</f>
        <v>25.885555555555555</v>
      </c>
      <c r="H4" t="str">
        <f t="shared" ref="H4:H33" si="0">B4&amp;" (δ="&amp;C4&amp;")"</f>
        <v>2 (δ=0)</v>
      </c>
      <c r="I4">
        <f>_xlfn.STDEV.P(D4:G4)</f>
        <v>2.0260824534121746</v>
      </c>
      <c r="J4">
        <v>2</v>
      </c>
      <c r="K4">
        <f>_xlfn.STDEV.P(D4:G8)</f>
        <v>3.3246837406448528</v>
      </c>
      <c r="L4">
        <f>_xlfn.STDEV.P(D4:G4,D9:G9,D14:G14,D19:G19,D24:G24,D29:G29)</f>
        <v>11.467750942308204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f>AVERAGE('PARITY Accuracy'!D5, 'Pattern_Matching Accuracy'!D5, 'Reversal Accuracy'!D5, 'Stack Accuracy'!D5, 'Vending_Machine Accuracy'!D5, 'Vending_Machine_Sum Accuracy'!D5, 'MazeComplete Accuracy'!D5, 'MazeSolve Accuracy'!D5, 'Hamiltonian Accuracy'!D5)</f>
        <v>29.882222222222222</v>
      </c>
      <c r="E5">
        <f>AVERAGE('PARITY Accuracy'!E5, 'Pattern_Matching Accuracy'!E5, 'Reversal Accuracy'!E5, 'Stack Accuracy'!E5, 'Vending_Machine Accuracy'!E5, 'Vending_Machine_Sum Accuracy'!E5, 'MazeComplete Accuracy'!E5, 'MazeSolve Accuracy'!E5, 'Hamiltonian Accuracy'!E5)</f>
        <v>26.815555555555552</v>
      </c>
      <c r="F5">
        <f>AVERAGE('PARITY Accuracy'!F5, 'Pattern_Matching Accuracy'!F5, 'Reversal Accuracy'!F5, 'Stack Accuracy'!F5, 'Vending_Machine Accuracy'!F5, 'Vending_Machine_Sum Accuracy'!F5, 'MazeComplete Accuracy'!F5, 'MazeSolve Accuracy'!F5, 'Hamiltonian Accuracy'!F5)</f>
        <v>29.709999999999997</v>
      </c>
      <c r="G5">
        <f>AVERAGE('PARITY Accuracy'!G5, 'Pattern_Matching Accuracy'!G5, 'Reversal Accuracy'!G5, 'Stack Accuracy'!G5, 'Vending_Machine Accuracy'!G5, 'Vending_Machine_Sum Accuracy'!G5, 'MazeComplete Accuracy'!G5, 'MazeSolve Accuracy'!G5, 'Hamiltonian Accuracy'!G5)</f>
        <v>23.646666666666665</v>
      </c>
      <c r="H5" t="str">
        <f t="shared" si="0"/>
        <v>2 (δ=0.2)</v>
      </c>
      <c r="I5">
        <f t="shared" ref="I5:I33" si="1">_xlfn.STDEV.P(D5:G5)</f>
        <v>2.5433729397187954</v>
      </c>
      <c r="J5">
        <v>5</v>
      </c>
      <c r="K5">
        <f>_xlfn.STDEV.P(D9:G13)</f>
        <v>7.6072638622000994</v>
      </c>
      <c r="L5">
        <f>_xlfn.STDEV.P(D5:G5,D10:G10,D15:G15,D20:G20,D25:G25,D30:G30)</f>
        <v>12.087635485638206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f>AVERAGE('PARITY Accuracy'!D6, 'Pattern_Matching Accuracy'!D6, 'Reversal Accuracy'!D6, 'Stack Accuracy'!D6, 'Vending_Machine Accuracy'!D6, 'Vending_Machine_Sum Accuracy'!D6, 'MazeComplete Accuracy'!D6, 'MazeSolve Accuracy'!D6, 'Hamiltonian Accuracy'!D6)</f>
        <v>30.315555555555559</v>
      </c>
      <c r="E6">
        <f>AVERAGE('PARITY Accuracy'!E6, 'Pattern_Matching Accuracy'!E6, 'Reversal Accuracy'!E6, 'Stack Accuracy'!E6, 'Vending_Machine Accuracy'!E6, 'Vending_Machine_Sum Accuracy'!E6, 'MazeComplete Accuracy'!E6, 'MazeSolve Accuracy'!E6, 'Hamiltonian Accuracy'!E6)</f>
        <v>23.827777777777776</v>
      </c>
      <c r="F6">
        <f>AVERAGE('PARITY Accuracy'!F6, 'Pattern_Matching Accuracy'!F6, 'Reversal Accuracy'!F6, 'Stack Accuracy'!F6, 'Vending_Machine Accuracy'!F6, 'Vending_Machine_Sum Accuracy'!F6, 'MazeComplete Accuracy'!F6, 'MazeSolve Accuracy'!F6, 'Hamiltonian Accuracy'!F6)</f>
        <v>27.360000000000003</v>
      </c>
      <c r="G6">
        <f>AVERAGE('PARITY Accuracy'!G6, 'Pattern_Matching Accuracy'!G6, 'Reversal Accuracy'!G6, 'Stack Accuracy'!G6, 'Vending_Machine Accuracy'!G6, 'Vending_Machine_Sum Accuracy'!G6, 'MazeComplete Accuracy'!G6, 'MazeSolve Accuracy'!G6, 'Hamiltonian Accuracy'!G6)</f>
        <v>23.725555555555555</v>
      </c>
      <c r="H6" t="str">
        <f t="shared" si="0"/>
        <v>2 (δ=0.45)</v>
      </c>
      <c r="I6">
        <f t="shared" si="1"/>
        <v>2.7380524415795247</v>
      </c>
      <c r="J6">
        <v>10</v>
      </c>
      <c r="K6">
        <f>_xlfn.STDEV.P(D14:G18)</f>
        <v>7.0524037588454966</v>
      </c>
      <c r="L6">
        <f t="shared" ref="L6:L8" si="2">_xlfn.STDEV.P(D6:G6,D11:G11,D16:G16,D21:G21,D26:G26,D31:G31)</f>
        <v>12.130279290543188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f>AVERAGE('PARITY Accuracy'!D7, 'Pattern_Matching Accuracy'!D7, 'Reversal Accuracy'!D7, 'Stack Accuracy'!D7, 'Vending_Machine Accuracy'!D7, 'Vending_Machine_Sum Accuracy'!D7, 'MazeComplete Accuracy'!D7, 'MazeSolve Accuracy'!D7, 'Hamiltonian Accuracy'!D7)</f>
        <v>35.461111111111109</v>
      </c>
      <c r="E7">
        <f>AVERAGE('PARITY Accuracy'!E7, 'Pattern_Matching Accuracy'!E7, 'Reversal Accuracy'!E7, 'Stack Accuracy'!E7, 'Vending_Machine Accuracy'!E7, 'Vending_Machine_Sum Accuracy'!E7, 'MazeComplete Accuracy'!E7, 'MazeSolve Accuracy'!E7, 'Hamiltonian Accuracy'!E7)</f>
        <v>26.877777777777776</v>
      </c>
      <c r="F7">
        <f>AVERAGE('PARITY Accuracy'!F7, 'Pattern_Matching Accuracy'!F7, 'Reversal Accuracy'!F7, 'Stack Accuracy'!F7, 'Vending_Machine Accuracy'!F7, 'Vending_Machine_Sum Accuracy'!F7, 'MazeComplete Accuracy'!F7, 'MazeSolve Accuracy'!F7, 'Hamiltonian Accuracy'!F7)</f>
        <v>31.13111111111111</v>
      </c>
      <c r="G7">
        <f>AVERAGE('PARITY Accuracy'!G7, 'Pattern_Matching Accuracy'!G7, 'Reversal Accuracy'!G7, 'Stack Accuracy'!G7, 'Vending_Machine Accuracy'!G7, 'Vending_Machine_Sum Accuracy'!G7, 'MazeComplete Accuracy'!G7, 'MazeSolve Accuracy'!G7, 'Hamiltonian Accuracy'!G7)</f>
        <v>23.138888888888889</v>
      </c>
      <c r="H7" t="str">
        <f t="shared" si="0"/>
        <v>2 (δ=0.65)</v>
      </c>
      <c r="I7">
        <f t="shared" si="1"/>
        <v>4.6111645913899926</v>
      </c>
      <c r="J7">
        <v>20</v>
      </c>
      <c r="K7">
        <f>_xlfn.STDEV.P(D19:G23)</f>
        <v>5.0186253540630448</v>
      </c>
      <c r="L7">
        <f t="shared" si="2"/>
        <v>11.226366891396674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f>AVERAGE('PARITY Accuracy'!D8, 'Pattern_Matching Accuracy'!D8, 'Reversal Accuracy'!D8, 'Stack Accuracy'!D8, 'Vending_Machine Accuracy'!D8, 'Vending_Machine_Sum Accuracy'!D8, 'MazeComplete Accuracy'!D8, 'MazeSolve Accuracy'!D8, 'Hamiltonian Accuracy'!D8)</f>
        <v>30.346666666666668</v>
      </c>
      <c r="E8">
        <f>AVERAGE('PARITY Accuracy'!E8, 'Pattern_Matching Accuracy'!E8, 'Reversal Accuracy'!E8, 'Stack Accuracy'!E8, 'Vending_Machine Accuracy'!E8, 'Vending_Machine_Sum Accuracy'!E8, 'MazeComplete Accuracy'!E8, 'MazeSolve Accuracy'!E8, 'Hamiltonian Accuracy'!E8)</f>
        <v>29.687777777777779</v>
      </c>
      <c r="F8">
        <f>AVERAGE('PARITY Accuracy'!F8, 'Pattern_Matching Accuracy'!F8, 'Reversal Accuracy'!F8, 'Stack Accuracy'!F8, 'Vending_Machine Accuracy'!F8, 'Vending_Machine_Sum Accuracy'!F8, 'MazeComplete Accuracy'!F8, 'MazeSolve Accuracy'!F8, 'Hamiltonian Accuracy'!F8)</f>
        <v>30.476666666666663</v>
      </c>
      <c r="G8">
        <f>AVERAGE('PARITY Accuracy'!G8, 'Pattern_Matching Accuracy'!G8, 'Reversal Accuracy'!G8, 'Stack Accuracy'!G8, 'Vending_Machine Accuracy'!G8, 'Vending_Machine_Sum Accuracy'!G8, 'MazeComplete Accuracy'!G8, 'MazeSolve Accuracy'!G8, 'Hamiltonian Accuracy'!G8)</f>
        <v>22.880000000000003</v>
      </c>
      <c r="H8" t="str">
        <f t="shared" si="0"/>
        <v>2 (δ=0.85)</v>
      </c>
      <c r="I8">
        <f t="shared" si="1"/>
        <v>3.1709587871225229</v>
      </c>
      <c r="J8">
        <v>50</v>
      </c>
      <c r="K8">
        <f>_xlfn.STDEV.P(D25:G28)</f>
        <v>7.8195372391869089</v>
      </c>
      <c r="L8">
        <f t="shared" si="2"/>
        <v>11.736151924832219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f>AVERAGE('PARITY Accuracy'!D9, 'Pattern_Matching Accuracy'!D9, 'Reversal Accuracy'!D9, 'Stack Accuracy'!D9, 'Vending_Machine Accuracy'!D9, 'Vending_Machine_Sum Accuracy'!D9, 'MazeComplete Accuracy'!D9, 'MazeSolve Accuracy'!D9, 'Hamiltonian Accuracy'!D9)</f>
        <v>47.693333333333335</v>
      </c>
      <c r="E9">
        <f>AVERAGE('PARITY Accuracy'!E9, 'Pattern_Matching Accuracy'!E9, 'Reversal Accuracy'!E9, 'Stack Accuracy'!E9, 'Vending_Machine Accuracy'!E9, 'Vending_Machine_Sum Accuracy'!E9, 'MazeComplete Accuracy'!E9, 'MazeSolve Accuracy'!E9, 'Hamiltonian Accuracy'!E9)</f>
        <v>31.317777777777778</v>
      </c>
      <c r="F9">
        <f>AVERAGE('PARITY Accuracy'!F9, 'Pattern_Matching Accuracy'!F9, 'Reversal Accuracy'!F9, 'Stack Accuracy'!F9, 'Vending_Machine Accuracy'!F9, 'Vending_Machine_Sum Accuracy'!F9, 'MazeComplete Accuracy'!F9, 'MazeSolve Accuracy'!F9, 'Hamiltonian Accuracy'!F9)</f>
        <v>34.729999999999997</v>
      </c>
      <c r="G9">
        <f>AVERAGE('PARITY Accuracy'!G9, 'Pattern_Matching Accuracy'!G9, 'Reversal Accuracy'!G9, 'Stack Accuracy'!G9, 'Vending_Machine Accuracy'!G9, 'Vending_Machine_Sum Accuracy'!G9, 'MazeComplete Accuracy'!G9, 'MazeSolve Accuracy'!G9, 'Hamiltonian Accuracy'!G9)</f>
        <v>42.285555555555561</v>
      </c>
      <c r="H9" t="str">
        <f t="shared" si="0"/>
        <v>5 (δ=0)</v>
      </c>
      <c r="I9">
        <f t="shared" si="1"/>
        <v>6.3956661155604753</v>
      </c>
      <c r="J9">
        <v>100</v>
      </c>
      <c r="K9">
        <f>_xlfn.STDEV.P(D29:G33)</f>
        <v>8.9036712865889722</v>
      </c>
    </row>
    <row r="10" spans="1:13" x14ac:dyDescent="0.75">
      <c r="A10" s="1">
        <v>6</v>
      </c>
      <c r="B10">
        <v>5</v>
      </c>
      <c r="C10">
        <v>0.2</v>
      </c>
      <c r="D10">
        <f>AVERAGE('PARITY Accuracy'!D10, 'Pattern_Matching Accuracy'!D10, 'Reversal Accuracy'!D10, 'Stack Accuracy'!D10, 'Vending_Machine Accuracy'!D10, 'Vending_Machine_Sum Accuracy'!D10, 'MazeComplete Accuracy'!D10, 'MazeSolve Accuracy'!D10, 'Hamiltonian Accuracy'!D10)</f>
        <v>50.267777777777781</v>
      </c>
      <c r="E10">
        <f>AVERAGE('PARITY Accuracy'!E10, 'Pattern_Matching Accuracy'!E10, 'Reversal Accuracy'!E10, 'Stack Accuracy'!E10, 'Vending_Machine Accuracy'!E10, 'Vending_Machine_Sum Accuracy'!E10, 'MazeComplete Accuracy'!E10, 'MazeSolve Accuracy'!E10, 'Hamiltonian Accuracy'!E10)</f>
        <v>29.065555555555552</v>
      </c>
      <c r="F10">
        <f>AVERAGE('PARITY Accuracy'!F10, 'Pattern_Matching Accuracy'!F10, 'Reversal Accuracy'!F10, 'Stack Accuracy'!F10, 'Vending_Machine Accuracy'!F10, 'Vending_Machine_Sum Accuracy'!F10, 'MazeComplete Accuracy'!F10, 'MazeSolve Accuracy'!F10, 'Hamiltonian Accuracy'!F10)</f>
        <v>52.466666666666669</v>
      </c>
      <c r="G10">
        <f>AVERAGE('PARITY Accuracy'!G10, 'Pattern_Matching Accuracy'!G10, 'Reversal Accuracy'!G10, 'Stack Accuracy'!G10, 'Vending_Machine Accuracy'!G10, 'Vending_Machine_Sum Accuracy'!G10, 'MazeComplete Accuracy'!G10, 'MazeSolve Accuracy'!G10, 'Hamiltonian Accuracy'!G10)</f>
        <v>40.734444444444442</v>
      </c>
      <c r="H10" t="str">
        <f t="shared" si="0"/>
        <v>5 (δ=0.2)</v>
      </c>
      <c r="I10">
        <f t="shared" si="1"/>
        <v>9.2421378457517136</v>
      </c>
    </row>
    <row r="11" spans="1:13" x14ac:dyDescent="0.75">
      <c r="A11" s="1">
        <v>7</v>
      </c>
      <c r="B11">
        <v>5</v>
      </c>
      <c r="C11">
        <v>0.45</v>
      </c>
      <c r="D11">
        <f>AVERAGE('PARITY Accuracy'!D11, 'Pattern_Matching Accuracy'!D11, 'Reversal Accuracy'!D11, 'Stack Accuracy'!D11, 'Vending_Machine Accuracy'!D11, 'Vending_Machine_Sum Accuracy'!D11, 'MazeComplete Accuracy'!D11, 'MazeSolve Accuracy'!D11, 'Hamiltonian Accuracy'!D11)</f>
        <v>45.024444444444441</v>
      </c>
      <c r="E11">
        <f>AVERAGE('PARITY Accuracy'!E11, 'Pattern_Matching Accuracy'!E11, 'Reversal Accuracy'!E11, 'Stack Accuracy'!E11, 'Vending_Machine Accuracy'!E11, 'Vending_Machine_Sum Accuracy'!E11, 'MazeComplete Accuracy'!E11, 'MazeSolve Accuracy'!E11, 'Hamiltonian Accuracy'!E11)</f>
        <v>28.307777777777776</v>
      </c>
      <c r="F11">
        <f>AVERAGE('PARITY Accuracy'!F11, 'Pattern_Matching Accuracy'!F11, 'Reversal Accuracy'!F11, 'Stack Accuracy'!F11, 'Vending_Machine Accuracy'!F11, 'Vending_Machine_Sum Accuracy'!F11, 'MazeComplete Accuracy'!F11, 'MazeSolve Accuracy'!F11, 'Hamiltonian Accuracy'!F11)</f>
        <v>39.034444444444446</v>
      </c>
      <c r="G11">
        <f>AVERAGE('PARITY Accuracy'!G11, 'Pattern_Matching Accuracy'!G11, 'Reversal Accuracy'!G11, 'Stack Accuracy'!G11, 'Vending_Machine Accuracy'!G11, 'Vending_Machine_Sum Accuracy'!G11, 'MazeComplete Accuracy'!G11, 'MazeSolve Accuracy'!G11, 'Hamiltonian Accuracy'!G11)</f>
        <v>40.434444444444445</v>
      </c>
      <c r="H11" t="str">
        <f t="shared" si="0"/>
        <v>5 (δ=0.45)</v>
      </c>
      <c r="I11">
        <f t="shared" si="1"/>
        <v>6.1261354389751048</v>
      </c>
    </row>
    <row r="12" spans="1:13" x14ac:dyDescent="0.75">
      <c r="A12" s="1">
        <v>8</v>
      </c>
      <c r="B12">
        <v>5</v>
      </c>
      <c r="C12">
        <v>0.65</v>
      </c>
      <c r="D12">
        <f>AVERAGE('PARITY Accuracy'!D12, 'Pattern_Matching Accuracy'!D12, 'Reversal Accuracy'!D12, 'Stack Accuracy'!D12, 'Vending_Machine Accuracy'!D12, 'Vending_Machine_Sum Accuracy'!D12, 'MazeComplete Accuracy'!D12, 'MazeSolve Accuracy'!D12, 'Hamiltonian Accuracy'!D12)</f>
        <v>51.861111111111114</v>
      </c>
      <c r="E12">
        <f>AVERAGE('PARITY Accuracy'!E12, 'Pattern_Matching Accuracy'!E12, 'Reversal Accuracy'!E12, 'Stack Accuracy'!E12, 'Vending_Machine Accuracy'!E12, 'Vending_Machine_Sum Accuracy'!E12, 'MazeComplete Accuracy'!E12, 'MazeSolve Accuracy'!E12, 'Hamiltonian Accuracy'!E12)</f>
        <v>29.434444444444448</v>
      </c>
      <c r="F12">
        <f>AVERAGE('PARITY Accuracy'!F12, 'Pattern_Matching Accuracy'!F12, 'Reversal Accuracy'!F12, 'Stack Accuracy'!F12, 'Vending_Machine Accuracy'!F12, 'Vending_Machine_Sum Accuracy'!F12, 'MazeComplete Accuracy'!F12, 'MazeSolve Accuracy'!F12, 'Hamiltonian Accuracy'!F12)</f>
        <v>40.46</v>
      </c>
      <c r="G12">
        <f>AVERAGE('PARITY Accuracy'!G12, 'Pattern_Matching Accuracy'!G12, 'Reversal Accuracy'!G12, 'Stack Accuracy'!G12, 'Vending_Machine Accuracy'!G12, 'Vending_Machine_Sum Accuracy'!G12, 'MazeComplete Accuracy'!G12, 'MazeSolve Accuracy'!G12, 'Hamiltonian Accuracy'!G12)</f>
        <v>39.562222222222232</v>
      </c>
      <c r="H12" t="str">
        <f t="shared" si="0"/>
        <v>5 (δ=0.65)</v>
      </c>
      <c r="I12">
        <f t="shared" si="1"/>
        <v>7.9417572961289409</v>
      </c>
    </row>
    <row r="13" spans="1:13" x14ac:dyDescent="0.75">
      <c r="A13" s="1">
        <v>9</v>
      </c>
      <c r="B13">
        <v>5</v>
      </c>
      <c r="C13">
        <v>0.85</v>
      </c>
      <c r="D13">
        <f>AVERAGE('PARITY Accuracy'!D13, 'Pattern_Matching Accuracy'!D13, 'Reversal Accuracy'!D13, 'Stack Accuracy'!D13, 'Vending_Machine Accuracy'!D13, 'Vending_Machine_Sum Accuracy'!D13, 'MazeComplete Accuracy'!D13, 'MazeSolve Accuracy'!D13, 'Hamiltonian Accuracy'!D13)</f>
        <v>48.337777777777788</v>
      </c>
      <c r="E13">
        <f>AVERAGE('PARITY Accuracy'!E13, 'Pattern_Matching Accuracy'!E13, 'Reversal Accuracy'!E13, 'Stack Accuracy'!E13, 'Vending_Machine Accuracy'!E13, 'Vending_Machine_Sum Accuracy'!E13, 'MazeComplete Accuracy'!E13, 'MazeSolve Accuracy'!E13, 'Hamiltonian Accuracy'!E13)</f>
        <v>30.331111111111113</v>
      </c>
      <c r="F13">
        <f>AVERAGE('PARITY Accuracy'!F13, 'Pattern_Matching Accuracy'!F13, 'Reversal Accuracy'!F13, 'Stack Accuracy'!F13, 'Vending_Machine Accuracy'!F13, 'Vending_Machine_Sum Accuracy'!F13, 'MazeComplete Accuracy'!F13, 'MazeSolve Accuracy'!F13, 'Hamiltonian Accuracy'!F13)</f>
        <v>34.455555555555556</v>
      </c>
      <c r="G13">
        <f>AVERAGE('PARITY Accuracy'!G13, 'Pattern_Matching Accuracy'!G13, 'Reversal Accuracy'!G13, 'Stack Accuracy'!G13, 'Vending_Machine Accuracy'!G13, 'Vending_Machine_Sum Accuracy'!G13, 'MazeComplete Accuracy'!G13, 'MazeSolve Accuracy'!G13, 'Hamiltonian Accuracy'!G13)</f>
        <v>39.233333333333334</v>
      </c>
      <c r="H13" t="str">
        <f t="shared" si="0"/>
        <v>5 (δ=0.85)</v>
      </c>
      <c r="I13">
        <f t="shared" si="1"/>
        <v>6.703239934336513</v>
      </c>
    </row>
    <row r="14" spans="1:13" x14ac:dyDescent="0.75">
      <c r="A14" s="1">
        <v>10</v>
      </c>
      <c r="B14">
        <v>10</v>
      </c>
      <c r="C14">
        <v>0</v>
      </c>
      <c r="D14">
        <f>AVERAGE('PARITY Accuracy'!D14, 'Pattern_Matching Accuracy'!D14, 'Reversal Accuracy'!D14, 'Stack Accuracy'!D14, 'Vending_Machine Accuracy'!D14, 'Vending_Machine_Sum Accuracy'!D14, 'MazeComplete Accuracy'!D14, 'MazeSolve Accuracy'!D14, 'Hamiltonian Accuracy'!D14)</f>
        <v>54.934444444444438</v>
      </c>
      <c r="E14">
        <f>AVERAGE('PARITY Accuracy'!E14, 'Pattern_Matching Accuracy'!E14, 'Reversal Accuracy'!E14, 'Stack Accuracy'!E14, 'Vending_Machine Accuracy'!E14, 'Vending_Machine_Sum Accuracy'!E14, 'MazeComplete Accuracy'!E14, 'MazeSolve Accuracy'!E14, 'Hamiltonian Accuracy'!E14)</f>
        <v>41.18333333333333</v>
      </c>
      <c r="F14">
        <f>AVERAGE('PARITY Accuracy'!F14, 'Pattern_Matching Accuracy'!F14, 'Reversal Accuracy'!F14, 'Stack Accuracy'!F14, 'Vending_Machine Accuracy'!F14, 'Vending_Machine_Sum Accuracy'!F14, 'MazeComplete Accuracy'!F14, 'MazeSolve Accuracy'!F14, 'Hamiltonian Accuracy'!F14)</f>
        <v>44.945555555555558</v>
      </c>
      <c r="G14">
        <f>AVERAGE('PARITY Accuracy'!G14, 'Pattern_Matching Accuracy'!G14, 'Reversal Accuracy'!G14, 'Stack Accuracy'!G14, 'Vending_Machine Accuracy'!G14, 'Vending_Machine_Sum Accuracy'!G14, 'MazeComplete Accuracy'!G14, 'MazeSolve Accuracy'!G14, 'Hamiltonian Accuracy'!G14)</f>
        <v>52.691111111111105</v>
      </c>
      <c r="H14" t="str">
        <f t="shared" si="0"/>
        <v>10 (δ=0)</v>
      </c>
      <c r="I14">
        <f t="shared" si="1"/>
        <v>5.5928548097406754</v>
      </c>
    </row>
    <row r="15" spans="1:13" x14ac:dyDescent="0.75">
      <c r="A15" s="1">
        <v>11</v>
      </c>
      <c r="B15">
        <v>10</v>
      </c>
      <c r="C15">
        <v>0.2</v>
      </c>
      <c r="D15">
        <f>AVERAGE('PARITY Accuracy'!D15, 'Pattern_Matching Accuracy'!D15, 'Reversal Accuracy'!D15, 'Stack Accuracy'!D15, 'Vending_Machine Accuracy'!D15, 'Vending_Machine_Sum Accuracy'!D15, 'MazeComplete Accuracy'!D15, 'MazeSolve Accuracy'!D15, 'Hamiltonian Accuracy'!D15)</f>
        <v>54.637777777777778</v>
      </c>
      <c r="E15">
        <f>AVERAGE('PARITY Accuracy'!E15, 'Pattern_Matching Accuracy'!E15, 'Reversal Accuracy'!E15, 'Stack Accuracy'!E15, 'Vending_Machine Accuracy'!E15, 'Vending_Machine_Sum Accuracy'!E15, 'MazeComplete Accuracy'!E15, 'MazeSolve Accuracy'!E15, 'Hamiltonian Accuracy'!E15)</f>
        <v>35.922222222222224</v>
      </c>
      <c r="F15">
        <f>AVERAGE('PARITY Accuracy'!F15, 'Pattern_Matching Accuracy'!F15, 'Reversal Accuracy'!F15, 'Stack Accuracy'!F15, 'Vending_Machine Accuracy'!F15, 'Vending_Machine_Sum Accuracy'!F15, 'MazeComplete Accuracy'!F15, 'MazeSolve Accuracy'!F15, 'Hamiltonian Accuracy'!F15)</f>
        <v>45.43888888888889</v>
      </c>
      <c r="G15">
        <f>AVERAGE('PARITY Accuracy'!G15, 'Pattern_Matching Accuracy'!G15, 'Reversal Accuracy'!G15, 'Stack Accuracy'!G15, 'Vending_Machine Accuracy'!G15, 'Vending_Machine_Sum Accuracy'!G15, 'MazeComplete Accuracy'!G15, 'MazeSolve Accuracy'!G15, 'Hamiltonian Accuracy'!G15)</f>
        <v>51.922222222222217</v>
      </c>
      <c r="H15" t="str">
        <f t="shared" si="0"/>
        <v>10 (δ=0.2)</v>
      </c>
      <c r="I15">
        <f t="shared" si="1"/>
        <v>7.2061882004031528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f>AVERAGE('PARITY Accuracy'!D16, 'Pattern_Matching Accuracy'!D16, 'Reversal Accuracy'!D16, 'Stack Accuracy'!D16, 'Vending_Machine Accuracy'!D16, 'Vending_Machine_Sum Accuracy'!D16, 'MazeComplete Accuracy'!D16, 'MazeSolve Accuracy'!D16, 'Hamiltonian Accuracy'!D16)</f>
        <v>55.195555555555558</v>
      </c>
      <c r="E16">
        <f>AVERAGE('PARITY Accuracy'!E16, 'Pattern_Matching Accuracy'!E16, 'Reversal Accuracy'!E16, 'Stack Accuracy'!E16, 'Vending_Machine Accuracy'!E16, 'Vending_Machine_Sum Accuracy'!E16, 'MazeComplete Accuracy'!E16, 'MazeSolve Accuracy'!E16, 'Hamiltonian Accuracy'!E16)</f>
        <v>40.809999999999995</v>
      </c>
      <c r="F16">
        <f>AVERAGE('PARITY Accuracy'!F16, 'Pattern_Matching Accuracy'!F16, 'Reversal Accuracy'!F16, 'Stack Accuracy'!F16, 'Vending_Machine Accuracy'!F16, 'Vending_Machine_Sum Accuracy'!F16, 'MazeComplete Accuracy'!F16, 'MazeSolve Accuracy'!F16, 'Hamiltonian Accuracy'!F16)</f>
        <v>44.874444444444443</v>
      </c>
      <c r="G16">
        <f>AVERAGE('PARITY Accuracy'!G16, 'Pattern_Matching Accuracy'!G16, 'Reversal Accuracy'!G16, 'Stack Accuracy'!G16, 'Vending_Machine Accuracy'!G16, 'Vending_Machine_Sum Accuracy'!G16, 'MazeComplete Accuracy'!G16, 'MazeSolve Accuracy'!G16, 'Hamiltonian Accuracy'!G16)</f>
        <v>52.739999999999995</v>
      </c>
      <c r="H16" t="str">
        <f t="shared" si="0"/>
        <v>10 (δ=0.45)</v>
      </c>
      <c r="I16">
        <f t="shared" si="1"/>
        <v>5.8106092039464805</v>
      </c>
      <c r="J16">
        <v>2</v>
      </c>
      <c r="K16">
        <f>AVERAGE(D4:G8)</f>
        <v>28.098888888888894</v>
      </c>
      <c r="L16">
        <f>AVERAGE(D4:G4,D9:G9,D14:G14,D19:G19,D24:G24,D29:G29)</f>
        <v>46.310046296296299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f>AVERAGE('PARITY Accuracy'!D17, 'Pattern_Matching Accuracy'!D17, 'Reversal Accuracy'!D17, 'Stack Accuracy'!D17, 'Vending_Machine Accuracy'!D17, 'Vending_Machine_Sum Accuracy'!D17, 'MazeComplete Accuracy'!D17, 'MazeSolve Accuracy'!D17, 'Hamiltonian Accuracy'!D17)</f>
        <v>54.583333333333329</v>
      </c>
      <c r="E17">
        <f>AVERAGE('PARITY Accuracy'!E17, 'Pattern_Matching Accuracy'!E17, 'Reversal Accuracy'!E17, 'Stack Accuracy'!E17, 'Vending_Machine Accuracy'!E17, 'Vending_Machine_Sum Accuracy'!E17, 'MazeComplete Accuracy'!E17, 'MazeSolve Accuracy'!E17, 'Hamiltonian Accuracy'!E17)</f>
        <v>42.542222222222222</v>
      </c>
      <c r="F17">
        <f>AVERAGE('PARITY Accuracy'!F17, 'Pattern_Matching Accuracy'!F17, 'Reversal Accuracy'!F17, 'Stack Accuracy'!F17, 'Vending_Machine Accuracy'!F17, 'Vending_Machine_Sum Accuracy'!F17, 'MazeComplete Accuracy'!F17, 'MazeSolve Accuracy'!F17, 'Hamiltonian Accuracy'!F17)</f>
        <v>44.367777777777775</v>
      </c>
      <c r="G17">
        <f>AVERAGE('PARITY Accuracy'!G17, 'Pattern_Matching Accuracy'!G17, 'Reversal Accuracy'!G17, 'Stack Accuracy'!G17, 'Vending_Machine Accuracy'!G17, 'Vending_Machine_Sum Accuracy'!G17, 'MazeComplete Accuracy'!G17, 'MazeSolve Accuracy'!G17, 'Hamiltonian Accuracy'!G17)</f>
        <v>51.645555555555546</v>
      </c>
      <c r="H17" t="str">
        <f t="shared" si="0"/>
        <v>10 (δ=0.65)</v>
      </c>
      <c r="I17">
        <f t="shared" si="1"/>
        <v>4.9821296313504693</v>
      </c>
      <c r="J17">
        <v>5</v>
      </c>
      <c r="K17">
        <f>AVERAGE(D9:G13)</f>
        <v>39.751888888888892</v>
      </c>
      <c r="L17">
        <f t="shared" ref="L17:L20" si="3">AVERAGE(D5:G5,D10:G10,D15:G15,D20:G20,D25:G25,D30:G30)</f>
        <v>46.710046296296291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f>AVERAGE('PARITY Accuracy'!D18, 'Pattern_Matching Accuracy'!D18, 'Reversal Accuracy'!D18, 'Stack Accuracy'!D18, 'Vending_Machine Accuracy'!D18, 'Vending_Machine_Sum Accuracy'!D18, 'MazeComplete Accuracy'!D18, 'MazeSolve Accuracy'!D18, 'Hamiltonian Accuracy'!D18)</f>
        <v>54.608888888888885</v>
      </c>
      <c r="E18">
        <f>AVERAGE('PARITY Accuracy'!E18, 'Pattern_Matching Accuracy'!E18, 'Reversal Accuracy'!E18, 'Stack Accuracy'!E18, 'Vending_Machine Accuracy'!E18, 'Vending_Machine_Sum Accuracy'!E18, 'MazeComplete Accuracy'!E18, 'MazeSolve Accuracy'!E18, 'Hamiltonian Accuracy'!E18)</f>
        <v>29.621111111111116</v>
      </c>
      <c r="F18">
        <f>AVERAGE('PARITY Accuracy'!F18, 'Pattern_Matching Accuracy'!F18, 'Reversal Accuracy'!F18, 'Stack Accuracy'!F18, 'Vending_Machine Accuracy'!F18, 'Vending_Machine_Sum Accuracy'!F18, 'MazeComplete Accuracy'!F18, 'MazeSolve Accuracy'!F18, 'Hamiltonian Accuracy'!F18)</f>
        <v>43.842222222222226</v>
      </c>
      <c r="G18">
        <f>AVERAGE('PARITY Accuracy'!G18, 'Pattern_Matching Accuracy'!G18, 'Reversal Accuracy'!G18, 'Stack Accuracy'!G18, 'Vending_Machine Accuracy'!G18, 'Vending_Machine_Sum Accuracy'!G18, 'MazeComplete Accuracy'!G18, 'MazeSolve Accuracy'!G18, 'Hamiltonian Accuracy'!G18)</f>
        <v>53.3</v>
      </c>
      <c r="H18" t="str">
        <f t="shared" si="0"/>
        <v>10 (δ=0.85)</v>
      </c>
      <c r="I18">
        <f t="shared" si="1"/>
        <v>9.982493051108662</v>
      </c>
      <c r="J18">
        <v>10</v>
      </c>
      <c r="K18">
        <f>AVERAGE(D14:G18)</f>
        <v>47.490333333333325</v>
      </c>
      <c r="L18">
        <f t="shared" si="3"/>
        <v>45.606990740740741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f>AVERAGE('PARITY Accuracy'!D19, 'Pattern_Matching Accuracy'!D19, 'Reversal Accuracy'!D19, 'Stack Accuracy'!D19, 'Vending_Machine Accuracy'!D19, 'Vending_Machine_Sum Accuracy'!D19, 'MazeComplete Accuracy'!D19, 'MazeSolve Accuracy'!D19, 'Hamiltonian Accuracy'!D19)</f>
        <v>55.815555555555562</v>
      </c>
      <c r="E19">
        <f>AVERAGE('PARITY Accuracy'!E19, 'Pattern_Matching Accuracy'!E19, 'Reversal Accuracy'!E19, 'Stack Accuracy'!E19, 'Vending_Machine Accuracy'!E19, 'Vending_Machine_Sum Accuracy'!E19, 'MazeComplete Accuracy'!E19, 'MazeSolve Accuracy'!E19, 'Hamiltonian Accuracy'!E19)</f>
        <v>44.844444444444449</v>
      </c>
      <c r="F19">
        <f>AVERAGE('PARITY Accuracy'!F19, 'Pattern_Matching Accuracy'!F19, 'Reversal Accuracy'!F19, 'Stack Accuracy'!F19, 'Vending_Machine Accuracy'!F19, 'Vending_Machine_Sum Accuracy'!F19, 'MazeComplete Accuracy'!F19, 'MazeSolve Accuracy'!F19, 'Hamiltonian Accuracy'!F19)</f>
        <v>44.904444444444451</v>
      </c>
      <c r="G19">
        <f>AVERAGE('PARITY Accuracy'!G19, 'Pattern_Matching Accuracy'!G19, 'Reversal Accuracy'!G19, 'Stack Accuracy'!G19, 'Vending_Machine Accuracy'!G19, 'Vending_Machine_Sum Accuracy'!G19, 'MazeComplete Accuracy'!G19, 'MazeSolve Accuracy'!G19, 'Hamiltonian Accuracy'!G19)</f>
        <v>55.446666666666665</v>
      </c>
      <c r="H19" t="str">
        <f t="shared" si="0"/>
        <v>20 (δ=0)</v>
      </c>
      <c r="I19">
        <f t="shared" si="1"/>
        <v>5.379956256419562</v>
      </c>
      <c r="J19">
        <v>20</v>
      </c>
      <c r="K19">
        <f>AVERAGE(D19:G23)</f>
        <v>51.126888888888885</v>
      </c>
      <c r="L19">
        <f t="shared" si="3"/>
        <v>46.237777777777772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f>AVERAGE('PARITY Accuracy'!D20, 'Pattern_Matching Accuracy'!D20, 'Reversal Accuracy'!D20, 'Stack Accuracy'!D20, 'Vending_Machine Accuracy'!D20, 'Vending_Machine_Sum Accuracy'!D20, 'MazeComplete Accuracy'!D20, 'MazeSolve Accuracy'!D20, 'Hamiltonian Accuracy'!D20)</f>
        <v>56.952222222222218</v>
      </c>
      <c r="E20">
        <f>AVERAGE('PARITY Accuracy'!E20, 'Pattern_Matching Accuracy'!E20, 'Reversal Accuracy'!E20, 'Stack Accuracy'!E20, 'Vending_Machine Accuracy'!E20, 'Vending_Machine_Sum Accuracy'!E20, 'MazeComplete Accuracy'!E20, 'MazeSolve Accuracy'!E20, 'Hamiltonian Accuracy'!E20)</f>
        <v>49.033333333333331</v>
      </c>
      <c r="F20">
        <f>AVERAGE('PARITY Accuracy'!F20, 'Pattern_Matching Accuracy'!F20, 'Reversal Accuracy'!F20, 'Stack Accuracy'!F20, 'Vending_Machine Accuracy'!F20, 'Vending_Machine_Sum Accuracy'!F20, 'MazeComplete Accuracy'!F20, 'MazeSolve Accuracy'!F20, 'Hamiltonian Accuracy'!F20)</f>
        <v>44.286666666666669</v>
      </c>
      <c r="G20">
        <f>AVERAGE('PARITY Accuracy'!G20, 'Pattern_Matching Accuracy'!G20, 'Reversal Accuracy'!G20, 'Stack Accuracy'!G20, 'Vending_Machine Accuracy'!G20, 'Vending_Machine_Sum Accuracy'!G20, 'MazeComplete Accuracy'!G20, 'MazeSolve Accuracy'!G20, 'Hamiltonian Accuracy'!G20)</f>
        <v>56.162222222222219</v>
      </c>
      <c r="H20" t="str">
        <f t="shared" si="0"/>
        <v>20 (δ=0.2)</v>
      </c>
      <c r="I20">
        <f t="shared" si="1"/>
        <v>5.2328883023210144</v>
      </c>
      <c r="J20">
        <v>50</v>
      </c>
      <c r="K20">
        <f>AVERAGE(D24:G28)</f>
        <v>54.462666666666678</v>
      </c>
      <c r="L20">
        <f t="shared" si="3"/>
        <v>45.219814814814818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f>AVERAGE('PARITY Accuracy'!D21, 'Pattern_Matching Accuracy'!D21, 'Reversal Accuracy'!D21, 'Stack Accuracy'!D21, 'Vending_Machine Accuracy'!D21, 'Vending_Machine_Sum Accuracy'!D21, 'MazeComplete Accuracy'!D21, 'MazeSolve Accuracy'!D21, 'Hamiltonian Accuracy'!D21)</f>
        <v>56.178888888888885</v>
      </c>
      <c r="E21">
        <f>AVERAGE('PARITY Accuracy'!E21, 'Pattern_Matching Accuracy'!E21, 'Reversal Accuracy'!E21, 'Stack Accuracy'!E21, 'Vending_Machine Accuracy'!E21, 'Vending_Machine_Sum Accuracy'!E21, 'MazeComplete Accuracy'!E21, 'MazeSolve Accuracy'!E21, 'Hamiltonian Accuracy'!E21)</f>
        <v>46.737777777777779</v>
      </c>
      <c r="F21">
        <f>AVERAGE('PARITY Accuracy'!F21, 'Pattern_Matching Accuracy'!F21, 'Reversal Accuracy'!F21, 'Stack Accuracy'!F21, 'Vending_Machine Accuracy'!F21, 'Vending_Machine_Sum Accuracy'!F21, 'MazeComplete Accuracy'!F21, 'MazeSolve Accuracy'!F21, 'Hamiltonian Accuracy'!F21)</f>
        <v>45.088888888888896</v>
      </c>
      <c r="G21">
        <f>AVERAGE('PARITY Accuracy'!G21, 'Pattern_Matching Accuracy'!G21, 'Reversal Accuracy'!G21, 'Stack Accuracy'!G21, 'Vending_Machine Accuracy'!G21, 'Vending_Machine_Sum Accuracy'!G21, 'MazeComplete Accuracy'!G21, 'MazeSolve Accuracy'!G21, 'Hamiltonian Accuracy'!G21)</f>
        <v>55.495555555555555</v>
      </c>
      <c r="H21" t="str">
        <f t="shared" si="0"/>
        <v>20 (δ=0.45)</v>
      </c>
      <c r="I21">
        <f t="shared" si="1"/>
        <v>5.0019111393842515</v>
      </c>
      <c r="J21">
        <v>100</v>
      </c>
      <c r="K21">
        <f>AVERAGE(D29:G33)</f>
        <v>55.170944444444459</v>
      </c>
    </row>
    <row r="22" spans="1:13" x14ac:dyDescent="0.75">
      <c r="A22" s="1">
        <v>18</v>
      </c>
      <c r="B22">
        <v>20</v>
      </c>
      <c r="C22">
        <v>0.65</v>
      </c>
      <c r="D22">
        <f>AVERAGE('PARITY Accuracy'!D22, 'Pattern_Matching Accuracy'!D22, 'Reversal Accuracy'!D22, 'Stack Accuracy'!D22, 'Vending_Machine Accuracy'!D22, 'Vending_Machine_Sum Accuracy'!D22, 'MazeComplete Accuracy'!D22, 'MazeSolve Accuracy'!D22, 'Hamiltonian Accuracy'!D22)</f>
        <v>56.535555555555547</v>
      </c>
      <c r="E22">
        <f>AVERAGE('PARITY Accuracy'!E22, 'Pattern_Matching Accuracy'!E22, 'Reversal Accuracy'!E22, 'Stack Accuracy'!E22, 'Vending_Machine Accuracy'!E22, 'Vending_Machine_Sum Accuracy'!E22, 'MazeComplete Accuracy'!E22, 'MazeSolve Accuracy'!E22, 'Hamiltonian Accuracy'!E22)</f>
        <v>49.185555555555567</v>
      </c>
      <c r="F22">
        <f>AVERAGE('PARITY Accuracy'!F22, 'Pattern_Matching Accuracy'!F22, 'Reversal Accuracy'!F22, 'Stack Accuracy'!F22, 'Vending_Machine Accuracy'!F22, 'Vending_Machine_Sum Accuracy'!F22, 'MazeComplete Accuracy'!F22, 'MazeSolve Accuracy'!F22, 'Hamiltonian Accuracy'!F22)</f>
        <v>44.366666666666667</v>
      </c>
      <c r="G22">
        <f>AVERAGE('PARITY Accuracy'!G22, 'Pattern_Matching Accuracy'!G22, 'Reversal Accuracy'!G22, 'Stack Accuracy'!G22, 'Vending_Machine Accuracy'!G22, 'Vending_Machine_Sum Accuracy'!G22, 'MazeComplete Accuracy'!G22, 'MazeSolve Accuracy'!G22, 'Hamiltonian Accuracy'!G22)</f>
        <v>54.786666666666669</v>
      </c>
      <c r="H22" t="str">
        <f t="shared" si="0"/>
        <v>20 (δ=0.65)</v>
      </c>
      <c r="I22">
        <f t="shared" si="1"/>
        <v>4.7980041745127675</v>
      </c>
    </row>
    <row r="23" spans="1:13" x14ac:dyDescent="0.75">
      <c r="A23" s="1">
        <v>19</v>
      </c>
      <c r="B23">
        <v>20</v>
      </c>
      <c r="C23">
        <v>0.85</v>
      </c>
      <c r="D23">
        <f>AVERAGE('PARITY Accuracy'!D23, 'Pattern_Matching Accuracy'!D23, 'Reversal Accuracy'!D23, 'Stack Accuracy'!D23, 'Vending_Machine Accuracy'!D23, 'Vending_Machine_Sum Accuracy'!D23, 'MazeComplete Accuracy'!D23, 'MazeSolve Accuracy'!D23, 'Hamiltonian Accuracy'!D23)</f>
        <v>55.273333333333341</v>
      </c>
      <c r="E23">
        <f>AVERAGE('PARITY Accuracy'!E23, 'Pattern_Matching Accuracy'!E23, 'Reversal Accuracy'!E23, 'Stack Accuracy'!E23, 'Vending_Machine Accuracy'!E23, 'Vending_Machine_Sum Accuracy'!E23, 'MazeComplete Accuracy'!E23, 'MazeSolve Accuracy'!E23, 'Hamiltonian Accuracy'!E23)</f>
        <v>51.808888888888887</v>
      </c>
      <c r="F23">
        <f>AVERAGE('PARITY Accuracy'!F23, 'Pattern_Matching Accuracy'!F23, 'Reversal Accuracy'!F23, 'Stack Accuracy'!F23, 'Vending_Machine Accuracy'!F23, 'Vending_Machine_Sum Accuracy'!F23, 'MazeComplete Accuracy'!F23, 'MazeSolve Accuracy'!F23, 'Hamiltonian Accuracy'!F23)</f>
        <v>44.298888888888889</v>
      </c>
      <c r="G23">
        <f>AVERAGE('PARITY Accuracy'!G23, 'Pattern_Matching Accuracy'!G23, 'Reversal Accuracy'!G23, 'Stack Accuracy'!G23, 'Vending_Machine Accuracy'!G23, 'Vending_Machine_Sum Accuracy'!G23, 'MazeComplete Accuracy'!G23, 'MazeSolve Accuracy'!G23, 'Hamiltonian Accuracy'!G23)</f>
        <v>55.335555555555544</v>
      </c>
      <c r="H23" t="str">
        <f t="shared" si="0"/>
        <v>20 (δ=0.85)</v>
      </c>
      <c r="I23">
        <f t="shared" si="1"/>
        <v>4.4936772710850805</v>
      </c>
    </row>
    <row r="24" spans="1:13" x14ac:dyDescent="0.75">
      <c r="A24" s="1">
        <v>20</v>
      </c>
      <c r="B24">
        <v>50</v>
      </c>
      <c r="C24">
        <v>0</v>
      </c>
      <c r="D24">
        <f>AVERAGE('PARITY Accuracy'!D24, 'Pattern_Matching Accuracy'!D24, 'Reversal Accuracy'!D24, 'Stack Accuracy'!D24, 'Vending_Machine Accuracy'!D24, 'Vending_Machine_Sum Accuracy'!D24, 'MazeComplete Accuracy'!D24, 'MazeSolve Accuracy'!D24, 'Hamiltonian Accuracy'!D24)</f>
        <v>62.724444444444444</v>
      </c>
      <c r="E24">
        <f>AVERAGE('PARITY Accuracy'!E24, 'Pattern_Matching Accuracy'!E24, 'Reversal Accuracy'!E24, 'Stack Accuracy'!E24, 'Vending_Machine Accuracy'!E24, 'Vending_Machine_Sum Accuracy'!E24, 'MazeComplete Accuracy'!E24, 'MazeSolve Accuracy'!E24, 'Hamiltonian Accuracy'!E24)</f>
        <v>49.427777777777777</v>
      </c>
      <c r="F24">
        <f>AVERAGE('PARITY Accuracy'!F24, 'Pattern_Matching Accuracy'!F24, 'Reversal Accuracy'!F24, 'Stack Accuracy'!F24, 'Vending_Machine Accuracy'!F24, 'Vending_Machine_Sum Accuracy'!F24, 'MazeComplete Accuracy'!F24, 'MazeSolve Accuracy'!F24, 'Hamiltonian Accuracy'!F24)</f>
        <v>45.214444444444446</v>
      </c>
      <c r="G24">
        <f>AVERAGE('PARITY Accuracy'!G24, 'Pattern_Matching Accuracy'!G24, 'Reversal Accuracy'!G24, 'Stack Accuracy'!G24, 'Vending_Machine Accuracy'!G24, 'Vending_Machine_Sum Accuracy'!G24, 'MazeComplete Accuracy'!G24, 'MazeSolve Accuracy'!G24, 'Hamiltonian Accuracy'!G24)</f>
        <v>62.484444444444435</v>
      </c>
      <c r="H24" t="str">
        <f t="shared" si="0"/>
        <v>50 (δ=0)</v>
      </c>
      <c r="I24">
        <f t="shared" si="1"/>
        <v>7.7859676127419943</v>
      </c>
    </row>
    <row r="25" spans="1:13" x14ac:dyDescent="0.75">
      <c r="A25" s="1">
        <v>21</v>
      </c>
      <c r="B25">
        <v>50</v>
      </c>
      <c r="C25">
        <v>0.2</v>
      </c>
      <c r="D25">
        <f>AVERAGE('PARITY Accuracy'!D25, 'Pattern_Matching Accuracy'!D25, 'Reversal Accuracy'!D25, 'Stack Accuracy'!D25, 'Vending_Machine Accuracy'!D25, 'Vending_Machine_Sum Accuracy'!D25, 'MazeComplete Accuracy'!D25, 'MazeSolve Accuracy'!D25, 'Hamiltonian Accuracy'!D25)</f>
        <v>62.841111111111118</v>
      </c>
      <c r="E25">
        <f>AVERAGE('PARITY Accuracy'!E25, 'Pattern_Matching Accuracy'!E25, 'Reversal Accuracy'!E25, 'Stack Accuracy'!E25, 'Vending_Machine Accuracy'!E25, 'Vending_Machine_Sum Accuracy'!E25, 'MazeComplete Accuracy'!E25, 'MazeSolve Accuracy'!E25, 'Hamiltonian Accuracy'!E25)</f>
        <v>50.262222222222221</v>
      </c>
      <c r="F25">
        <f>AVERAGE('PARITY Accuracy'!F25, 'Pattern_Matching Accuracy'!F25, 'Reversal Accuracy'!F25, 'Stack Accuracy'!F25, 'Vending_Machine Accuracy'!F25, 'Vending_Machine_Sum Accuracy'!F25, 'MazeComplete Accuracy'!F25, 'MazeSolve Accuracy'!F25, 'Hamiltonian Accuracy'!F25)</f>
        <v>44.64</v>
      </c>
      <c r="G25">
        <f>AVERAGE('PARITY Accuracy'!G25, 'Pattern_Matching Accuracy'!G25, 'Reversal Accuracy'!G25, 'Stack Accuracy'!G25, 'Vending_Machine Accuracy'!G25, 'Vending_Machine_Sum Accuracy'!G25, 'MazeComplete Accuracy'!G25, 'MazeSolve Accuracy'!G25, 'Hamiltonian Accuracy'!G25)</f>
        <v>63.164444444444449</v>
      </c>
      <c r="H25" t="str">
        <f t="shared" si="0"/>
        <v>50 (δ=0.2)</v>
      </c>
      <c r="I25">
        <f t="shared" si="1"/>
        <v>8.0266945203389657</v>
      </c>
    </row>
    <row r="26" spans="1:13" x14ac:dyDescent="0.75">
      <c r="A26" s="1">
        <v>22</v>
      </c>
      <c r="B26">
        <v>50</v>
      </c>
      <c r="C26">
        <v>0.45</v>
      </c>
      <c r="D26">
        <f>AVERAGE('PARITY Accuracy'!D26, 'Pattern_Matching Accuracy'!D26, 'Reversal Accuracy'!D26, 'Stack Accuracy'!D26, 'Vending_Machine Accuracy'!D26, 'Vending_Machine_Sum Accuracy'!D26, 'MazeComplete Accuracy'!D26, 'MazeSolve Accuracy'!D26, 'Hamiltonian Accuracy'!D26)</f>
        <v>62.484444444444449</v>
      </c>
      <c r="E26">
        <f>AVERAGE('PARITY Accuracy'!E26, 'Pattern_Matching Accuracy'!E26, 'Reversal Accuracy'!E26, 'Stack Accuracy'!E26, 'Vending_Machine Accuracy'!E26, 'Vending_Machine_Sum Accuracy'!E26, 'MazeComplete Accuracy'!E26, 'MazeSolve Accuracy'!E26, 'Hamiltonian Accuracy'!E26)</f>
        <v>48.683333333333344</v>
      </c>
      <c r="F26">
        <f>AVERAGE('PARITY Accuracy'!F26, 'Pattern_Matching Accuracy'!F26, 'Reversal Accuracy'!F26, 'Stack Accuracy'!F26, 'Vending_Machine Accuracy'!F26, 'Vending_Machine_Sum Accuracy'!F26, 'MazeComplete Accuracy'!F26, 'MazeSolve Accuracy'!F26, 'Hamiltonian Accuracy'!F26)</f>
        <v>45.024444444444455</v>
      </c>
      <c r="G26">
        <f>AVERAGE('PARITY Accuracy'!G26, 'Pattern_Matching Accuracy'!G26, 'Reversal Accuracy'!G26, 'Stack Accuracy'!G26, 'Vending_Machine Accuracy'!G26, 'Vending_Machine_Sum Accuracy'!G26, 'MazeComplete Accuracy'!G26, 'MazeSolve Accuracy'!G26, 'Hamiltonian Accuracy'!G26)</f>
        <v>61.731111111111119</v>
      </c>
      <c r="H26" t="str">
        <f t="shared" si="0"/>
        <v>50 (δ=0.45)</v>
      </c>
      <c r="I26">
        <f t="shared" si="1"/>
        <v>7.7404556671545519</v>
      </c>
    </row>
    <row r="27" spans="1:13" x14ac:dyDescent="0.75">
      <c r="A27" s="1">
        <v>23</v>
      </c>
      <c r="B27">
        <v>50</v>
      </c>
      <c r="C27">
        <v>0.65</v>
      </c>
      <c r="D27">
        <f>AVERAGE('PARITY Accuracy'!D27, 'Pattern_Matching Accuracy'!D27, 'Reversal Accuracy'!D27, 'Stack Accuracy'!D27, 'Vending_Machine Accuracy'!D27, 'Vending_Machine_Sum Accuracy'!D27, 'MazeComplete Accuracy'!D27, 'MazeSolve Accuracy'!D27, 'Hamiltonian Accuracy'!D27)</f>
        <v>61.926666666666669</v>
      </c>
      <c r="E27">
        <f>AVERAGE('PARITY Accuracy'!E27, 'Pattern_Matching Accuracy'!E27, 'Reversal Accuracy'!E27, 'Stack Accuracy'!E27, 'Vending_Machine Accuracy'!E27, 'Vending_Machine_Sum Accuracy'!E27, 'MazeComplete Accuracy'!E27, 'MazeSolve Accuracy'!E27, 'Hamiltonian Accuracy'!E27)</f>
        <v>48.822222222222223</v>
      </c>
      <c r="F27">
        <f>AVERAGE('PARITY Accuracy'!F27, 'Pattern_Matching Accuracy'!F27, 'Reversal Accuracy'!F27, 'Stack Accuracy'!F27, 'Vending_Machine Accuracy'!F27, 'Vending_Machine_Sum Accuracy'!F27, 'MazeComplete Accuracy'!F27, 'MazeSolve Accuracy'!F27, 'Hamiltonian Accuracy'!F27)</f>
        <v>43.444444444444436</v>
      </c>
      <c r="G27">
        <f>AVERAGE('PARITY Accuracy'!G27, 'Pattern_Matching Accuracy'!G27, 'Reversal Accuracy'!G27, 'Stack Accuracy'!G27, 'Vending_Machine Accuracy'!G27, 'Vending_Machine_Sum Accuracy'!G27, 'MazeComplete Accuracy'!G27, 'MazeSolve Accuracy'!G27, 'Hamiltonian Accuracy'!G27)</f>
        <v>61.454444444444448</v>
      </c>
      <c r="H27" t="str">
        <f t="shared" si="0"/>
        <v>50 (δ=0.65)</v>
      </c>
      <c r="I27">
        <f t="shared" si="1"/>
        <v>8.0093524566403822</v>
      </c>
    </row>
    <row r="28" spans="1:13" x14ac:dyDescent="0.75">
      <c r="A28" s="1">
        <v>24</v>
      </c>
      <c r="B28">
        <v>50</v>
      </c>
      <c r="C28">
        <v>0.85</v>
      </c>
      <c r="D28">
        <f>AVERAGE('PARITY Accuracy'!D28, 'Pattern_Matching Accuracy'!D28, 'Reversal Accuracy'!D28, 'Stack Accuracy'!D28, 'Vending_Machine Accuracy'!D28, 'Vending_Machine_Sum Accuracy'!D28, 'MazeComplete Accuracy'!D28, 'MazeSolve Accuracy'!D28, 'Hamiltonian Accuracy'!D28)</f>
        <v>60.924444444444447</v>
      </c>
      <c r="E28">
        <f>AVERAGE('PARITY Accuracy'!E28, 'Pattern_Matching Accuracy'!E28, 'Reversal Accuracy'!E28, 'Stack Accuracy'!E28, 'Vending_Machine Accuracy'!E28, 'Vending_Machine_Sum Accuracy'!E28, 'MazeComplete Accuracy'!E28, 'MazeSolve Accuracy'!E28, 'Hamiltonian Accuracy'!E28)</f>
        <v>48.093333333333334</v>
      </c>
      <c r="F28">
        <f>AVERAGE('PARITY Accuracy'!F28, 'Pattern_Matching Accuracy'!F28, 'Reversal Accuracy'!F28, 'Stack Accuracy'!F28, 'Vending_Machine Accuracy'!F28, 'Vending_Machine_Sum Accuracy'!F28, 'MazeComplete Accuracy'!F28, 'MazeSolve Accuracy'!F28, 'Hamiltonian Accuracy'!F28)</f>
        <v>44.762222222222221</v>
      </c>
      <c r="G28">
        <f>AVERAGE('PARITY Accuracy'!G28, 'Pattern_Matching Accuracy'!G28, 'Reversal Accuracy'!G28, 'Stack Accuracy'!G28, 'Vending_Machine Accuracy'!G28, 'Vending_Machine_Sum Accuracy'!G28, 'MazeComplete Accuracy'!G28, 'MazeSolve Accuracy'!G28, 'Hamiltonian Accuracy'!G28)</f>
        <v>61.143333333333331</v>
      </c>
      <c r="H28" t="str">
        <f t="shared" si="0"/>
        <v>50 (δ=0.85)</v>
      </c>
      <c r="I28">
        <f t="shared" si="1"/>
        <v>7.3978136733133413</v>
      </c>
    </row>
    <row r="29" spans="1:13" x14ac:dyDescent="0.75">
      <c r="A29" s="1">
        <v>25</v>
      </c>
      <c r="B29">
        <v>100</v>
      </c>
      <c r="C29">
        <v>0</v>
      </c>
      <c r="D29">
        <f>AVERAGE('PARITY Accuracy'!D29, 'Pattern_Matching Accuracy'!D29, 'Reversal Accuracy'!D29, 'Stack Accuracy'!D29, 'Vending_Machine Accuracy'!D29, 'Vending_Machine_Sum Accuracy'!D29, 'MazeComplete Accuracy'!D29, 'MazeSolve Accuracy'!D29, 'Hamiltonian Accuracy'!D29)</f>
        <v>65.635555555555555</v>
      </c>
      <c r="E29">
        <f>AVERAGE('PARITY Accuracy'!E29, 'Pattern_Matching Accuracy'!E29, 'Reversal Accuracy'!E29, 'Stack Accuracy'!E29, 'Vending_Machine Accuracy'!E29, 'Vending_Machine_Sum Accuracy'!E29, 'MazeComplete Accuracy'!E29, 'MazeSolve Accuracy'!E29, 'Hamiltonian Accuracy'!E29)</f>
        <v>47.56333333333334</v>
      </c>
      <c r="F29">
        <f>AVERAGE('PARITY Accuracy'!F29, 'Pattern_Matching Accuracy'!F29, 'Reversal Accuracy'!F29, 'Stack Accuracy'!F29, 'Vending_Machine Accuracy'!F29, 'Vending_Machine_Sum Accuracy'!F29, 'MazeComplete Accuracy'!F29, 'MazeSolve Accuracy'!F29, 'Hamiltonian Accuracy'!F29)</f>
        <v>45.891111111111108</v>
      </c>
      <c r="G29">
        <f>AVERAGE('PARITY Accuracy'!G29, 'Pattern_Matching Accuracy'!G29, 'Reversal Accuracy'!G29, 'Stack Accuracy'!G29, 'Vending_Machine Accuracy'!G29, 'Vending_Machine_Sum Accuracy'!G29, 'MazeComplete Accuracy'!G29, 'MazeSolve Accuracy'!G29, 'Hamiltonian Accuracy'!G29)</f>
        <v>65.013333333333335</v>
      </c>
      <c r="H29" t="str">
        <f t="shared" si="0"/>
        <v>100 (δ=0)</v>
      </c>
      <c r="I29">
        <f t="shared" si="1"/>
        <v>9.3199841497971008</v>
      </c>
    </row>
    <row r="30" spans="1:13" x14ac:dyDescent="0.75">
      <c r="A30" s="1">
        <v>26</v>
      </c>
      <c r="B30">
        <v>100</v>
      </c>
      <c r="C30">
        <v>0.2</v>
      </c>
      <c r="D30">
        <f>AVERAGE('PARITY Accuracy'!D30, 'Pattern_Matching Accuracy'!D30, 'Reversal Accuracy'!D30, 'Stack Accuracy'!D30, 'Vending_Machine Accuracy'!D30, 'Vending_Machine_Sum Accuracy'!D30, 'MazeComplete Accuracy'!D30, 'MazeSolve Accuracy'!D30, 'Hamiltonian Accuracy'!D30)</f>
        <v>65.086666666666673</v>
      </c>
      <c r="E30">
        <f>AVERAGE('PARITY Accuracy'!E30, 'Pattern_Matching Accuracy'!E30, 'Reversal Accuracy'!E30, 'Stack Accuracy'!E30, 'Vending_Machine Accuracy'!E30, 'Vending_Machine_Sum Accuracy'!E30, 'MazeComplete Accuracy'!E30, 'MazeSolve Accuracy'!E30, 'Hamiltonian Accuracy'!E30)</f>
        <v>48.292222222222222</v>
      </c>
      <c r="F30">
        <f>AVERAGE('PARITY Accuracy'!F30, 'Pattern_Matching Accuracy'!F30, 'Reversal Accuracy'!F30, 'Stack Accuracy'!F30, 'Vending_Machine Accuracy'!F30, 'Vending_Machine_Sum Accuracy'!F30, 'MazeComplete Accuracy'!F30, 'MazeSolve Accuracy'!F30, 'Hamiltonian Accuracy'!F30)</f>
        <v>45.470000000000006</v>
      </c>
      <c r="G30">
        <f>AVERAGE('PARITY Accuracy'!G30, 'Pattern_Matching Accuracy'!G30, 'Reversal Accuracy'!G30, 'Stack Accuracy'!G30, 'Vending_Machine Accuracy'!G30, 'Vending_Machine_Sum Accuracy'!G30, 'MazeComplete Accuracy'!G30, 'MazeSolve Accuracy'!G30, 'Hamiltonian Accuracy'!G30)</f>
        <v>64.34</v>
      </c>
      <c r="H30" t="str">
        <f t="shared" si="0"/>
        <v>100 (δ=0.2)</v>
      </c>
      <c r="I30">
        <f t="shared" si="1"/>
        <v>8.9756528185151208</v>
      </c>
    </row>
    <row r="31" spans="1:13" x14ac:dyDescent="0.75">
      <c r="A31" s="1">
        <v>27</v>
      </c>
      <c r="B31">
        <v>100</v>
      </c>
      <c r="C31">
        <v>0.45</v>
      </c>
      <c r="D31">
        <f>AVERAGE('PARITY Accuracy'!D31, 'Pattern_Matching Accuracy'!D31, 'Reversal Accuracy'!D31, 'Stack Accuracy'!D31, 'Vending_Machine Accuracy'!D31, 'Vending_Machine_Sum Accuracy'!D31, 'MazeComplete Accuracy'!D31, 'MazeSolve Accuracy'!D31, 'Hamiltonian Accuracy'!D31)</f>
        <v>64.977777777777774</v>
      </c>
      <c r="E31">
        <f>AVERAGE('PARITY Accuracy'!E31, 'Pattern_Matching Accuracy'!E31, 'Reversal Accuracy'!E31, 'Stack Accuracy'!E31, 'Vending_Machine Accuracy'!E31, 'Vending_Machine_Sum Accuracy'!E31, 'MazeComplete Accuracy'!E31, 'MazeSolve Accuracy'!E31, 'Hamiltonian Accuracy'!E31)</f>
        <v>47.306666666666665</v>
      </c>
      <c r="F31">
        <f>AVERAGE('PARITY Accuracy'!F31, 'Pattern_Matching Accuracy'!F31, 'Reversal Accuracy'!F31, 'Stack Accuracy'!F31, 'Vending_Machine Accuracy'!F31, 'Vending_Machine_Sum Accuracy'!F31, 'MazeComplete Accuracy'!F31, 'MazeSolve Accuracy'!F31, 'Hamiltonian Accuracy'!F31)</f>
        <v>45.388888888888886</v>
      </c>
      <c r="G31">
        <f>AVERAGE('PARITY Accuracy'!G31, 'Pattern_Matching Accuracy'!G31, 'Reversal Accuracy'!G31, 'Stack Accuracy'!G31, 'Vending_Machine Accuracy'!G31, 'Vending_Machine_Sum Accuracy'!G31, 'MazeComplete Accuracy'!G31, 'MazeSolve Accuracy'!G31, 'Hamiltonian Accuracy'!G31)</f>
        <v>63.82</v>
      </c>
      <c r="H31" t="str">
        <f t="shared" si="0"/>
        <v>100 (δ=0.45)</v>
      </c>
      <c r="I31">
        <f t="shared" si="1"/>
        <v>9.0602396883237475</v>
      </c>
    </row>
    <row r="32" spans="1:13" x14ac:dyDescent="0.75">
      <c r="A32" s="1">
        <v>28</v>
      </c>
      <c r="B32">
        <v>100</v>
      </c>
      <c r="C32">
        <v>0.65</v>
      </c>
      <c r="D32">
        <f>AVERAGE('PARITY Accuracy'!D32, 'Pattern_Matching Accuracy'!D32, 'Reversal Accuracy'!D32, 'Stack Accuracy'!D32, 'Vending_Machine Accuracy'!D32, 'Vending_Machine_Sum Accuracy'!D32, 'MazeComplete Accuracy'!D32, 'MazeSolve Accuracy'!D32, 'Hamiltonian Accuracy'!D32)</f>
        <v>63.675555555555562</v>
      </c>
      <c r="E32">
        <f>AVERAGE('PARITY Accuracy'!E32, 'Pattern_Matching Accuracy'!E32, 'Reversal Accuracy'!E32, 'Stack Accuracy'!E32, 'Vending_Machine Accuracy'!E32, 'Vending_Machine_Sum Accuracy'!E32, 'MazeComplete Accuracy'!E32, 'MazeSolve Accuracy'!E32, 'Hamiltonian Accuracy'!E32)</f>
        <v>46.75222222222223</v>
      </c>
      <c r="F32">
        <f>AVERAGE('PARITY Accuracy'!F32, 'Pattern_Matching Accuracy'!F32, 'Reversal Accuracy'!F32, 'Stack Accuracy'!F32, 'Vending_Machine Accuracy'!F32, 'Vending_Machine_Sum Accuracy'!F32, 'MazeComplete Accuracy'!F32, 'MazeSolve Accuracy'!F32, 'Hamiltonian Accuracy'!F32)</f>
        <v>44.887777777777778</v>
      </c>
      <c r="G32">
        <f>AVERAGE('PARITY Accuracy'!G32, 'Pattern_Matching Accuracy'!G32, 'Reversal Accuracy'!G32, 'Stack Accuracy'!G32, 'Vending_Machine Accuracy'!G32, 'Vending_Machine_Sum Accuracy'!G32, 'MazeComplete Accuracy'!G32, 'MazeSolve Accuracy'!G32, 'Hamiltonian Accuracy'!G32)</f>
        <v>62.803333333333335</v>
      </c>
      <c r="H32" t="str">
        <f t="shared" si="0"/>
        <v>100 (δ=0.65)</v>
      </c>
      <c r="I32">
        <f t="shared" si="1"/>
        <v>8.7400730417252035</v>
      </c>
    </row>
    <row r="33" spans="1:13" x14ac:dyDescent="0.75">
      <c r="A33" s="1">
        <v>29</v>
      </c>
      <c r="B33">
        <v>100</v>
      </c>
      <c r="C33">
        <v>0.85</v>
      </c>
      <c r="D33">
        <f>AVERAGE('PARITY Accuracy'!D33, 'Pattern_Matching Accuracy'!D33, 'Reversal Accuracy'!D33, 'Stack Accuracy'!D33, 'Vending_Machine Accuracy'!D33, 'Vending_Machine_Sum Accuracy'!D33, 'MazeComplete Accuracy'!D33, 'MazeSolve Accuracy'!D33, 'Hamiltonian Accuracy'!D33)</f>
        <v>62.821111111111108</v>
      </c>
      <c r="E33">
        <f>AVERAGE('PARITY Accuracy'!E33, 'Pattern_Matching Accuracy'!E33, 'Reversal Accuracy'!E33, 'Stack Accuracy'!E33, 'Vending_Machine Accuracy'!E33, 'Vending_Machine_Sum Accuracy'!E33, 'MazeComplete Accuracy'!E33, 'MazeSolve Accuracy'!E33, 'Hamiltonian Accuracy'!E33)</f>
        <v>46.824444444444438</v>
      </c>
      <c r="F33">
        <f>AVERAGE('PARITY Accuracy'!F33, 'Pattern_Matching Accuracy'!F33, 'Reversal Accuracy'!F33, 'Stack Accuracy'!F33, 'Vending_Machine Accuracy'!F33, 'Vending_Machine_Sum Accuracy'!F33, 'MazeComplete Accuracy'!F33, 'MazeSolve Accuracy'!F33, 'Hamiltonian Accuracy'!F33)</f>
        <v>45.026666666666671</v>
      </c>
      <c r="G33">
        <f>AVERAGE('PARITY Accuracy'!G33, 'Pattern_Matching Accuracy'!G33, 'Reversal Accuracy'!G33, 'Stack Accuracy'!G33, 'Vending_Machine Accuracy'!G33, 'Vending_Machine_Sum Accuracy'!G33, 'MazeComplete Accuracy'!G33, 'MazeSolve Accuracy'!G33, 'Hamiltonian Accuracy'!G33)</f>
        <v>61.842222222222212</v>
      </c>
      <c r="H33" t="str">
        <f t="shared" si="0"/>
        <v>100 (δ=0.85)</v>
      </c>
      <c r="I33">
        <f t="shared" si="1"/>
        <v>8.2349194894008164</v>
      </c>
    </row>
    <row r="37" spans="1:13" x14ac:dyDescent="0.75">
      <c r="A37" s="1">
        <v>0</v>
      </c>
      <c r="B37" t="s">
        <v>15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14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f>AVERAGE('PARITY Accuracy'!D40, 'Pattern_Matching Accuracy'!D40, 'Reversal Accuracy'!D40, 'Stack Accuracy'!D40, 'Vending_Machine Accuracy'!D40, 'Vending_Machine_Sum Accuracy'!D40, 'MazeComplete Accuracy'!D40, 'MazeSolve Accuracy'!D40, 'Hamiltonian Accuracy'!D40)</f>
        <v>56.943333333333335</v>
      </c>
      <c r="E40">
        <f>AVERAGE('PARITY Accuracy'!E40, 'Pattern_Matching Accuracy'!E40, 'Reversal Accuracy'!E40, 'Stack Accuracy'!E40, 'Vending_Machine Accuracy'!E40, 'Vending_Machine_Sum Accuracy'!E40, 'MazeComplete Accuracy'!E40, 'MazeSolve Accuracy'!E40, 'Hamiltonian Accuracy'!E40)</f>
        <v>57.435555555555553</v>
      </c>
      <c r="F40">
        <f>AVERAGE('PARITY Accuracy'!F40, 'Pattern_Matching Accuracy'!F40, 'Reversal Accuracy'!F40, 'Stack Accuracy'!F40, 'Vending_Machine Accuracy'!F40, 'Vending_Machine_Sum Accuracy'!F40, 'MazeComplete Accuracy'!F40, 'MazeSolve Accuracy'!F40, 'Hamiltonian Accuracy'!F40)</f>
        <v>46.650000000000006</v>
      </c>
      <c r="G40">
        <f>AVERAGE('PARITY Accuracy'!G40, 'Pattern_Matching Accuracy'!G40, 'Reversal Accuracy'!G40, 'Stack Accuracy'!G40, 'Vending_Machine Accuracy'!G40, 'Vending_Machine_Sum Accuracy'!G40, 'MazeComplete Accuracy'!G40, 'MazeSolve Accuracy'!G40, 'Hamiltonian Accuracy'!G40)</f>
        <v>56.776666666666671</v>
      </c>
      <c r="H40" t="str">
        <f t="shared" ref="H40:H69" si="4">B40&amp;" (δ="&amp;C40&amp;")"</f>
        <v>0 (δ=0)</v>
      </c>
      <c r="I40">
        <f>_xlfn.STDEV.P(D40:G40)</f>
        <v>4.5106436111753521</v>
      </c>
      <c r="J40">
        <v>2</v>
      </c>
      <c r="K40">
        <f>_xlfn.STDEV.P(D40:G44)</f>
        <v>3.8666578364362758</v>
      </c>
      <c r="L40">
        <f>_xlfn.STDEV.P(D40:G40,D45:G45,D50:G50,D55:G55,D60:G60,D65:G65)</f>
        <v>5.703576981028152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f>AVERAGE('PARITY Accuracy'!D41, 'Pattern_Matching Accuracy'!D41, 'Reversal Accuracy'!D41, 'Stack Accuracy'!D41, 'Vending_Machine Accuracy'!D41, 'Vending_Machine_Sum Accuracy'!D41, 'MazeComplete Accuracy'!D41, 'MazeSolve Accuracy'!D41, 'Hamiltonian Accuracy'!D41)</f>
        <v>54.756666666666675</v>
      </c>
      <c r="E41">
        <f>AVERAGE('PARITY Accuracy'!E41, 'Pattern_Matching Accuracy'!E41, 'Reversal Accuracy'!E41, 'Stack Accuracy'!E41, 'Vending_Machine Accuracy'!E41, 'Vending_Machine_Sum Accuracy'!E41, 'MazeComplete Accuracy'!E41, 'MazeSolve Accuracy'!E41, 'Hamiltonian Accuracy'!E41)</f>
        <v>56.065555555555555</v>
      </c>
      <c r="F41">
        <f>AVERAGE('PARITY Accuracy'!F41, 'Pattern_Matching Accuracy'!F41, 'Reversal Accuracy'!F41, 'Stack Accuracy'!F41, 'Vending_Machine Accuracy'!F41, 'Vending_Machine_Sum Accuracy'!F41, 'MazeComplete Accuracy'!F41, 'MazeSolve Accuracy'!F41, 'Hamiltonian Accuracy'!F41)</f>
        <v>47.016666666666666</v>
      </c>
      <c r="G41">
        <f>AVERAGE('PARITY Accuracy'!G41, 'Pattern_Matching Accuracy'!G41, 'Reversal Accuracy'!G41, 'Stack Accuracy'!G41, 'Vending_Machine Accuracy'!G41, 'Vending_Machine_Sum Accuracy'!G41, 'MazeComplete Accuracy'!G41, 'MazeSolve Accuracy'!G41, 'Hamiltonian Accuracy'!G41)</f>
        <v>55.154444444444444</v>
      </c>
      <c r="H41" t="str">
        <f t="shared" si="4"/>
        <v>0 (δ=0.2)</v>
      </c>
      <c r="I41">
        <f t="shared" ref="I41:I69" si="5">_xlfn.STDEV.P(D41:G41)</f>
        <v>3.6290060452613213</v>
      </c>
      <c r="J41">
        <v>5</v>
      </c>
      <c r="K41">
        <f>_xlfn.STDEV.P(D45:G49)</f>
        <v>4.0506171988177355</v>
      </c>
      <c r="L41">
        <f>_xlfn.STDEV.P(D41:G41,D46:G46,D51:G51,D56:G56,D61:G61,D66:G66)</f>
        <v>5.6690557660393059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f>AVERAGE('PARITY Accuracy'!D42, 'Pattern_Matching Accuracy'!D42, 'Reversal Accuracy'!D42, 'Stack Accuracy'!D42, 'Vending_Machine Accuracy'!D42, 'Vending_Machine_Sum Accuracy'!D42, 'MazeComplete Accuracy'!D42, 'MazeSolve Accuracy'!D42, 'Hamiltonian Accuracy'!D42)</f>
        <v>55.395555555555546</v>
      </c>
      <c r="E42">
        <f>AVERAGE('PARITY Accuracy'!E42, 'Pattern_Matching Accuracy'!E42, 'Reversal Accuracy'!E42, 'Stack Accuracy'!E42, 'Vending_Machine Accuracy'!E42, 'Vending_Machine_Sum Accuracy'!E42, 'MazeComplete Accuracy'!E42, 'MazeSolve Accuracy'!E42, 'Hamiltonian Accuracy'!E42)</f>
        <v>55.361111111111114</v>
      </c>
      <c r="F42">
        <f>AVERAGE('PARITY Accuracy'!F42, 'Pattern_Matching Accuracy'!F42, 'Reversal Accuracy'!F42, 'Stack Accuracy'!F42, 'Vending_Machine Accuracy'!F42, 'Vending_Machine_Sum Accuracy'!F42, 'MazeComplete Accuracy'!F42, 'MazeSolve Accuracy'!F42, 'Hamiltonian Accuracy'!F42)</f>
        <v>47.00888888888889</v>
      </c>
      <c r="G42">
        <f>AVERAGE('PARITY Accuracy'!G42, 'Pattern_Matching Accuracy'!G42, 'Reversal Accuracy'!G42, 'Stack Accuracy'!G42, 'Vending_Machine Accuracy'!G42, 'Vending_Machine_Sum Accuracy'!G42, 'MazeComplete Accuracy'!G42, 'MazeSolve Accuracy'!G42, 'Hamiltonian Accuracy'!G42)</f>
        <v>54.976666666666659</v>
      </c>
      <c r="H42" t="str">
        <f t="shared" si="4"/>
        <v>0 (δ=0.45)</v>
      </c>
      <c r="I42">
        <f t="shared" si="5"/>
        <v>3.5698890773651977</v>
      </c>
      <c r="J42">
        <v>10</v>
      </c>
      <c r="K42">
        <f>_xlfn.STDEV.P(D50:G54)</f>
        <v>4.432562554828654</v>
      </c>
      <c r="L42">
        <f t="shared" ref="L42:L44" si="6">_xlfn.STDEV.P(D42:G42,D47:G47,D52:G52,D57:G57,D62:G62,D67:G67)</f>
        <v>4.9678491528790722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f>AVERAGE('PARITY Accuracy'!D43, 'Pattern_Matching Accuracy'!D43, 'Reversal Accuracy'!D43, 'Stack Accuracy'!D43, 'Vending_Machine Accuracy'!D43, 'Vending_Machine_Sum Accuracy'!D43, 'MazeComplete Accuracy'!D43, 'MazeSolve Accuracy'!D43, 'Hamiltonian Accuracy'!D43)</f>
        <v>53.66</v>
      </c>
      <c r="E43">
        <f>AVERAGE('PARITY Accuracy'!E43, 'Pattern_Matching Accuracy'!E43, 'Reversal Accuracy'!E43, 'Stack Accuracy'!E43, 'Vending_Machine Accuracy'!E43, 'Vending_Machine_Sum Accuracy'!E43, 'MazeComplete Accuracy'!E43, 'MazeSolve Accuracy'!E43, 'Hamiltonian Accuracy'!E43)</f>
        <v>55.013333333333321</v>
      </c>
      <c r="F43">
        <f>AVERAGE('PARITY Accuracy'!F43, 'Pattern_Matching Accuracy'!F43, 'Reversal Accuracy'!F43, 'Stack Accuracy'!F43, 'Vending_Machine Accuracy'!F43, 'Vending_Machine_Sum Accuracy'!F43, 'MazeComplete Accuracy'!F43, 'MazeSolve Accuracy'!F43, 'Hamiltonian Accuracy'!F43)</f>
        <v>46.2</v>
      </c>
      <c r="G43">
        <f>AVERAGE('PARITY Accuracy'!G43, 'Pattern_Matching Accuracy'!G43, 'Reversal Accuracy'!G43, 'Stack Accuracy'!G43, 'Vending_Machine Accuracy'!G43, 'Vending_Machine_Sum Accuracy'!G43, 'MazeComplete Accuracy'!G43, 'MazeSolve Accuracy'!G43, 'Hamiltonian Accuracy'!G43)</f>
        <v>53.972222222222214</v>
      </c>
      <c r="H43" t="str">
        <f t="shared" si="4"/>
        <v>0 (δ=0.65)</v>
      </c>
      <c r="I43">
        <f t="shared" si="5"/>
        <v>3.5066614187223037</v>
      </c>
      <c r="J43">
        <v>20</v>
      </c>
      <c r="K43">
        <f>_xlfn.STDEV.P(D55:G59)</f>
        <v>4.2044601171307638</v>
      </c>
      <c r="L43">
        <f t="shared" si="6"/>
        <v>5.2305032842844241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f>AVERAGE('PARITY Accuracy'!D44, 'Pattern_Matching Accuracy'!D44, 'Reversal Accuracy'!D44, 'Stack Accuracy'!D44, 'Vending_Machine Accuracy'!D44, 'Vending_Machine_Sum Accuracy'!D44, 'MazeComplete Accuracy'!D44, 'MazeSolve Accuracy'!D44, 'Hamiltonian Accuracy'!D44)</f>
        <v>51.621111111111112</v>
      </c>
      <c r="E44">
        <f>AVERAGE('PARITY Accuracy'!E44, 'Pattern_Matching Accuracy'!E44, 'Reversal Accuracy'!E44, 'Stack Accuracy'!E44, 'Vending_Machine Accuracy'!E44, 'Vending_Machine_Sum Accuracy'!E44, 'MazeComplete Accuracy'!E44, 'MazeSolve Accuracy'!E44, 'Hamiltonian Accuracy'!E44)</f>
        <v>52.032222222222217</v>
      </c>
      <c r="F44">
        <f>AVERAGE('PARITY Accuracy'!F44, 'Pattern_Matching Accuracy'!F44, 'Reversal Accuracy'!F44, 'Stack Accuracy'!F44, 'Vending_Machine Accuracy'!F44, 'Vending_Machine_Sum Accuracy'!F44, 'MazeComplete Accuracy'!F44, 'MazeSolve Accuracy'!F44, 'Hamiltonian Accuracy'!F44)</f>
        <v>45.791111111111114</v>
      </c>
      <c r="G44">
        <f>AVERAGE('PARITY Accuracy'!G44, 'Pattern_Matching Accuracy'!G44, 'Reversal Accuracy'!G44, 'Stack Accuracy'!G44, 'Vending_Machine Accuracy'!G44, 'Vending_Machine_Sum Accuracy'!G44, 'MazeComplete Accuracy'!G44, 'MazeSolve Accuracy'!G44, 'Hamiltonian Accuracy'!G44)</f>
        <v>52.407777777777781</v>
      </c>
      <c r="H44" t="str">
        <f t="shared" si="4"/>
        <v>0 (δ=0.85)</v>
      </c>
      <c r="I44">
        <f t="shared" si="5"/>
        <v>2.7116593679475618</v>
      </c>
      <c r="J44">
        <v>50</v>
      </c>
      <c r="K44">
        <f>_xlfn.STDEV.P(D61:G64)</f>
        <v>6.209130844563405</v>
      </c>
      <c r="L44">
        <f t="shared" si="6"/>
        <v>4.6346013838914546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f>AVERAGE('PARITY Accuracy'!D45, 'Pattern_Matching Accuracy'!D45, 'Reversal Accuracy'!D45, 'Stack Accuracy'!D45, 'Vending_Machine Accuracy'!D45, 'Vending_Machine_Sum Accuracy'!D45, 'MazeComplete Accuracy'!D45, 'MazeSolve Accuracy'!D45, 'Hamiltonian Accuracy'!D45)</f>
        <v>55.744444444444447</v>
      </c>
      <c r="E45">
        <f>AVERAGE('PARITY Accuracy'!E45, 'Pattern_Matching Accuracy'!E45, 'Reversal Accuracy'!E45, 'Stack Accuracy'!E45, 'Vending_Machine Accuracy'!E45, 'Vending_Machine_Sum Accuracy'!E45, 'MazeComplete Accuracy'!E45, 'MazeSolve Accuracy'!E45, 'Hamiltonian Accuracy'!E45)</f>
        <v>52.433333333333337</v>
      </c>
      <c r="F45">
        <f>AVERAGE('PARITY Accuracy'!F45, 'Pattern_Matching Accuracy'!F45, 'Reversal Accuracy'!F45, 'Stack Accuracy'!F45, 'Vending_Machine Accuracy'!F45, 'Vending_Machine_Sum Accuracy'!F45, 'MazeComplete Accuracy'!F45, 'MazeSolve Accuracy'!F45, 'Hamiltonian Accuracy'!F45)</f>
        <v>45.966666666666669</v>
      </c>
      <c r="G45">
        <f>AVERAGE('PARITY Accuracy'!G45, 'Pattern_Matching Accuracy'!G45, 'Reversal Accuracy'!G45, 'Stack Accuracy'!G45, 'Vending_Machine Accuracy'!G45, 'Vending_Machine_Sum Accuracy'!G45, 'MazeComplete Accuracy'!G45, 'MazeSolve Accuracy'!G45, 'Hamiltonian Accuracy'!G45)</f>
        <v>56.355555555555561</v>
      </c>
      <c r="H45" t="str">
        <f t="shared" si="4"/>
        <v>5 (δ=0)</v>
      </c>
      <c r="I45">
        <f t="shared" si="5"/>
        <v>4.1236548498859191</v>
      </c>
      <c r="J45">
        <v>100</v>
      </c>
      <c r="K45">
        <f>_xlfn.STDEV.P(D65:G69)</f>
        <v>6.5727494857532127</v>
      </c>
    </row>
    <row r="46" spans="1:13" x14ac:dyDescent="0.75">
      <c r="A46" s="1">
        <v>6</v>
      </c>
      <c r="B46">
        <v>5</v>
      </c>
      <c r="C46">
        <v>0.2</v>
      </c>
      <c r="D46">
        <f>AVERAGE('PARITY Accuracy'!D46, 'Pattern_Matching Accuracy'!D46, 'Reversal Accuracy'!D46, 'Stack Accuracy'!D46, 'Vending_Machine Accuracy'!D46, 'Vending_Machine_Sum Accuracy'!D46, 'MazeComplete Accuracy'!D46, 'MazeSolve Accuracy'!D46, 'Hamiltonian Accuracy'!D46)</f>
        <v>55.86666666666666</v>
      </c>
      <c r="E46">
        <f>AVERAGE('PARITY Accuracy'!E46, 'Pattern_Matching Accuracy'!E46, 'Reversal Accuracy'!E46, 'Stack Accuracy'!E46, 'Vending_Machine Accuracy'!E46, 'Vending_Machine_Sum Accuracy'!E46, 'MazeComplete Accuracy'!E46, 'MazeSolve Accuracy'!E46, 'Hamiltonian Accuracy'!E46)</f>
        <v>50.833333333333336</v>
      </c>
      <c r="F46">
        <f>AVERAGE('PARITY Accuracy'!F46, 'Pattern_Matching Accuracy'!F46, 'Reversal Accuracy'!F46, 'Stack Accuracy'!F46, 'Vending_Machine Accuracy'!F46, 'Vending_Machine_Sum Accuracy'!F46, 'MazeComplete Accuracy'!F46, 'MazeSolve Accuracy'!F46, 'Hamiltonian Accuracy'!F46)</f>
        <v>45.98888888888888</v>
      </c>
      <c r="G46">
        <f>AVERAGE('PARITY Accuracy'!G46, 'Pattern_Matching Accuracy'!G46, 'Reversal Accuracy'!G46, 'Stack Accuracy'!G46, 'Vending_Machine Accuracy'!G46, 'Vending_Machine_Sum Accuracy'!G46, 'MazeComplete Accuracy'!G46, 'MazeSolve Accuracy'!G46, 'Hamiltonian Accuracy'!G46)</f>
        <v>55.63333333333334</v>
      </c>
      <c r="H46" t="str">
        <f t="shared" si="4"/>
        <v>5 (δ=0.2)</v>
      </c>
      <c r="I46">
        <f t="shared" si="5"/>
        <v>4.0503343483388328</v>
      </c>
    </row>
    <row r="47" spans="1:13" x14ac:dyDescent="0.75">
      <c r="A47" s="1">
        <v>7</v>
      </c>
      <c r="B47">
        <v>5</v>
      </c>
      <c r="C47">
        <v>0.45</v>
      </c>
      <c r="D47">
        <f>AVERAGE('PARITY Accuracy'!D47, 'Pattern_Matching Accuracy'!D47, 'Reversal Accuracy'!D47, 'Stack Accuracy'!D47, 'Vending_Machine Accuracy'!D47, 'Vending_Machine_Sum Accuracy'!D47, 'MazeComplete Accuracy'!D47, 'MazeSolve Accuracy'!D47, 'Hamiltonian Accuracy'!D47)</f>
        <v>55.077777777777776</v>
      </c>
      <c r="E47">
        <f>AVERAGE('PARITY Accuracy'!E47, 'Pattern_Matching Accuracy'!E47, 'Reversal Accuracy'!E47, 'Stack Accuracy'!E47, 'Vending_Machine Accuracy'!E47, 'Vending_Machine_Sum Accuracy'!E47, 'MazeComplete Accuracy'!E47, 'MazeSolve Accuracy'!E47, 'Hamiltonian Accuracy'!E47)</f>
        <v>50.6</v>
      </c>
      <c r="F47">
        <f>AVERAGE('PARITY Accuracy'!F47, 'Pattern_Matching Accuracy'!F47, 'Reversal Accuracy'!F47, 'Stack Accuracy'!F47, 'Vending_Machine Accuracy'!F47, 'Vending_Machine_Sum Accuracy'!F47, 'MazeComplete Accuracy'!F47, 'MazeSolve Accuracy'!F47, 'Hamiltonian Accuracy'!F47)</f>
        <v>46.48888888888888</v>
      </c>
      <c r="G47">
        <f>AVERAGE('PARITY Accuracy'!G47, 'Pattern_Matching Accuracy'!G47, 'Reversal Accuracy'!G47, 'Stack Accuracy'!G47, 'Vending_Machine Accuracy'!G47, 'Vending_Machine_Sum Accuracy'!G47, 'MazeComplete Accuracy'!G47, 'MazeSolve Accuracy'!G47, 'Hamiltonian Accuracy'!G47)</f>
        <v>55.944444444444443</v>
      </c>
      <c r="H47" t="str">
        <f t="shared" si="4"/>
        <v>5 (δ=0.45)</v>
      </c>
      <c r="I47">
        <f t="shared" si="5"/>
        <v>3.7868396217674274</v>
      </c>
    </row>
    <row r="48" spans="1:13" x14ac:dyDescent="0.75">
      <c r="A48" s="1">
        <v>8</v>
      </c>
      <c r="B48">
        <v>5</v>
      </c>
      <c r="C48">
        <v>0.65</v>
      </c>
      <c r="D48">
        <f>AVERAGE('PARITY Accuracy'!D48, 'Pattern_Matching Accuracy'!D48, 'Reversal Accuracy'!D48, 'Stack Accuracy'!D48, 'Vending_Machine Accuracy'!D48, 'Vending_Machine_Sum Accuracy'!D48, 'MazeComplete Accuracy'!D48, 'MazeSolve Accuracy'!D48, 'Hamiltonian Accuracy'!D48)</f>
        <v>55.366666666666667</v>
      </c>
      <c r="E48">
        <f>AVERAGE('PARITY Accuracy'!E48, 'Pattern_Matching Accuracy'!E48, 'Reversal Accuracy'!E48, 'Stack Accuracy'!E48, 'Vending_Machine Accuracy'!E48, 'Vending_Machine_Sum Accuracy'!E48, 'MazeComplete Accuracy'!E48, 'MazeSolve Accuracy'!E48, 'Hamiltonian Accuracy'!E48)</f>
        <v>50.322222222222223</v>
      </c>
      <c r="F48">
        <f>AVERAGE('PARITY Accuracy'!F48, 'Pattern_Matching Accuracy'!F48, 'Reversal Accuracy'!F48, 'Stack Accuracy'!F48, 'Vending_Machine Accuracy'!F48, 'Vending_Machine_Sum Accuracy'!F48, 'MazeComplete Accuracy'!F48, 'MazeSolve Accuracy'!F48, 'Hamiltonian Accuracy'!F48)</f>
        <v>44.81111111111111</v>
      </c>
      <c r="G48">
        <f>AVERAGE('PARITY Accuracy'!G48, 'Pattern_Matching Accuracy'!G48, 'Reversal Accuracy'!G48, 'Stack Accuracy'!G48, 'Vending_Machine Accuracy'!G48, 'Vending_Machine_Sum Accuracy'!G48, 'MazeComplete Accuracy'!G48, 'MazeSolve Accuracy'!G48, 'Hamiltonian Accuracy'!G48)</f>
        <v>55.388888888888893</v>
      </c>
      <c r="H48" t="str">
        <f t="shared" si="4"/>
        <v>5 (δ=0.65)</v>
      </c>
      <c r="I48">
        <f t="shared" si="5"/>
        <v>4.3646270328405476</v>
      </c>
    </row>
    <row r="49" spans="1:13" x14ac:dyDescent="0.75">
      <c r="A49" s="1">
        <v>9</v>
      </c>
      <c r="B49">
        <v>5</v>
      </c>
      <c r="C49">
        <v>0.85</v>
      </c>
      <c r="D49">
        <f>AVERAGE('PARITY Accuracy'!D49, 'Pattern_Matching Accuracy'!D49, 'Reversal Accuracy'!D49, 'Stack Accuracy'!D49, 'Vending_Machine Accuracy'!D49, 'Vending_Machine_Sum Accuracy'!D49, 'MazeComplete Accuracy'!D49, 'MazeSolve Accuracy'!D49, 'Hamiltonian Accuracy'!D49)</f>
        <v>54.133333333333326</v>
      </c>
      <c r="E49">
        <f>AVERAGE('PARITY Accuracy'!E49, 'Pattern_Matching Accuracy'!E49, 'Reversal Accuracy'!E49, 'Stack Accuracy'!E49, 'Vending_Machine Accuracy'!E49, 'Vending_Machine_Sum Accuracy'!E49, 'MazeComplete Accuracy'!E49, 'MazeSolve Accuracy'!E49, 'Hamiltonian Accuracy'!E49)</f>
        <v>50.044444444444444</v>
      </c>
      <c r="F49">
        <f>AVERAGE('PARITY Accuracy'!F49, 'Pattern_Matching Accuracy'!F49, 'Reversal Accuracy'!F49, 'Stack Accuracy'!F49, 'Vending_Machine Accuracy'!F49, 'Vending_Machine_Sum Accuracy'!F49, 'MazeComplete Accuracy'!F49, 'MazeSolve Accuracy'!F49, 'Hamiltonian Accuracy'!F49)</f>
        <v>45.211111111111109</v>
      </c>
      <c r="G49">
        <f>AVERAGE('PARITY Accuracy'!G49, 'Pattern_Matching Accuracy'!G49, 'Reversal Accuracy'!G49, 'Stack Accuracy'!G49, 'Vending_Machine Accuracy'!G49, 'Vending_Machine_Sum Accuracy'!G49, 'MazeComplete Accuracy'!G49, 'MazeSolve Accuracy'!G49, 'Hamiltonian Accuracy'!G49)</f>
        <v>54.111111111111114</v>
      </c>
      <c r="H49" t="str">
        <f t="shared" si="4"/>
        <v>5 (δ=0.85)</v>
      </c>
      <c r="I49">
        <f t="shared" si="5"/>
        <v>3.6694213137465939</v>
      </c>
    </row>
    <row r="50" spans="1:13" x14ac:dyDescent="0.75">
      <c r="A50" s="1">
        <v>10</v>
      </c>
      <c r="B50">
        <v>10</v>
      </c>
      <c r="C50">
        <v>0</v>
      </c>
      <c r="D50">
        <f>AVERAGE('PARITY Accuracy'!D50, 'Pattern_Matching Accuracy'!D50, 'Reversal Accuracy'!D50, 'Stack Accuracy'!D50, 'Vending_Machine Accuracy'!D50, 'Vending_Machine_Sum Accuracy'!D50, 'MazeComplete Accuracy'!D50, 'MazeSolve Accuracy'!D50, 'Hamiltonian Accuracy'!D50)</f>
        <v>58.677777777777777</v>
      </c>
      <c r="E50">
        <f>AVERAGE('PARITY Accuracy'!E50, 'Pattern_Matching Accuracy'!E50, 'Reversal Accuracy'!E50, 'Stack Accuracy'!E50, 'Vending_Machine Accuracy'!E50, 'Vending_Machine_Sum Accuracy'!E50, 'MazeComplete Accuracy'!E50, 'MazeSolve Accuracy'!E50, 'Hamiltonian Accuracy'!E50)</f>
        <v>53.444444444444443</v>
      </c>
      <c r="F50">
        <f>AVERAGE('PARITY Accuracy'!F50, 'Pattern_Matching Accuracy'!F50, 'Reversal Accuracy'!F50, 'Stack Accuracy'!F50, 'Vending_Machine Accuracy'!F50, 'Vending_Machine_Sum Accuracy'!F50, 'MazeComplete Accuracy'!F50, 'MazeSolve Accuracy'!F50, 'Hamiltonian Accuracy'!F50)</f>
        <v>46.522222222222219</v>
      </c>
      <c r="G50">
        <f>AVERAGE('PARITY Accuracy'!G50, 'Pattern_Matching Accuracy'!G50, 'Reversal Accuracy'!G50, 'Stack Accuracy'!G50, 'Vending_Machine Accuracy'!G50, 'Vending_Machine_Sum Accuracy'!G50, 'MazeComplete Accuracy'!G50, 'MazeSolve Accuracy'!G50, 'Hamiltonian Accuracy'!G50)</f>
        <v>57.477777777777774</v>
      </c>
      <c r="H50" t="str">
        <f t="shared" si="4"/>
        <v>10 (δ=0)</v>
      </c>
      <c r="I50">
        <f t="shared" si="5"/>
        <v>4.7486474682563857</v>
      </c>
    </row>
    <row r="51" spans="1:13" x14ac:dyDescent="0.75">
      <c r="A51" s="1">
        <v>11</v>
      </c>
      <c r="B51">
        <v>10</v>
      </c>
      <c r="C51">
        <v>0.2</v>
      </c>
      <c r="D51">
        <f>AVERAGE('PARITY Accuracy'!D51, 'Pattern_Matching Accuracy'!D51, 'Reversal Accuracy'!D51, 'Stack Accuracy'!D51, 'Vending_Machine Accuracy'!D51, 'Vending_Machine_Sum Accuracy'!D51, 'MazeComplete Accuracy'!D51, 'MazeSolve Accuracy'!D51, 'Hamiltonian Accuracy'!D51)</f>
        <v>57.411111111111104</v>
      </c>
      <c r="E51">
        <f>AVERAGE('PARITY Accuracy'!E51, 'Pattern_Matching Accuracy'!E51, 'Reversal Accuracy'!E51, 'Stack Accuracy'!E51, 'Vending_Machine Accuracy'!E51, 'Vending_Machine_Sum Accuracy'!E51, 'MazeComplete Accuracy'!E51, 'MazeSolve Accuracy'!E51, 'Hamiltonian Accuracy'!E51)</f>
        <v>52.366666666666674</v>
      </c>
      <c r="F51">
        <f>AVERAGE('PARITY Accuracy'!F51, 'Pattern_Matching Accuracy'!F51, 'Reversal Accuracy'!F51, 'Stack Accuracy'!F51, 'Vending_Machine Accuracy'!F51, 'Vending_Machine_Sum Accuracy'!F51, 'MazeComplete Accuracy'!F51, 'MazeSolve Accuracy'!F51, 'Hamiltonian Accuracy'!F51)</f>
        <v>45.36666666666666</v>
      </c>
      <c r="G51">
        <f>AVERAGE('PARITY Accuracy'!G51, 'Pattern_Matching Accuracy'!G51, 'Reversal Accuracy'!G51, 'Stack Accuracy'!G51, 'Vending_Machine Accuracy'!G51, 'Vending_Machine_Sum Accuracy'!G51, 'MazeComplete Accuracy'!G51, 'MazeSolve Accuracy'!G51, 'Hamiltonian Accuracy'!G51)</f>
        <v>56.011111111111106</v>
      </c>
      <c r="H51" t="str">
        <f t="shared" si="4"/>
        <v>10 (δ=0.2)</v>
      </c>
      <c r="I51">
        <f t="shared" si="5"/>
        <v>4.664099823169936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f>AVERAGE('PARITY Accuracy'!D52, 'Pattern_Matching Accuracy'!D52, 'Reversal Accuracy'!D52, 'Stack Accuracy'!D52, 'Vending_Machine Accuracy'!D52, 'Vending_Machine_Sum Accuracy'!D52, 'MazeComplete Accuracy'!D52, 'MazeSolve Accuracy'!D52, 'Hamiltonian Accuracy'!D52)</f>
        <v>56.422222222222217</v>
      </c>
      <c r="E52">
        <f>AVERAGE('PARITY Accuracy'!E52, 'Pattern_Matching Accuracy'!E52, 'Reversal Accuracy'!E52, 'Stack Accuracy'!E52, 'Vending_Machine Accuracy'!E52, 'Vending_Machine_Sum Accuracy'!E52, 'MazeComplete Accuracy'!E52, 'MazeSolve Accuracy'!E52, 'Hamiltonian Accuracy'!E52)</f>
        <v>52.244444444444447</v>
      </c>
      <c r="F52">
        <f>AVERAGE('PARITY Accuracy'!F52, 'Pattern_Matching Accuracy'!F52, 'Reversal Accuracy'!F52, 'Stack Accuracy'!F52, 'Vending_Machine Accuracy'!F52, 'Vending_Machine_Sum Accuracy'!F52, 'MazeComplete Accuracy'!F52, 'MazeSolve Accuracy'!F52, 'Hamiltonian Accuracy'!F52)</f>
        <v>45.466666666666669</v>
      </c>
      <c r="G52">
        <f>AVERAGE('PARITY Accuracy'!G52, 'Pattern_Matching Accuracy'!G52, 'Reversal Accuracy'!G52, 'Stack Accuracy'!G52, 'Vending_Machine Accuracy'!G52, 'Vending_Machine_Sum Accuracy'!G52, 'MazeComplete Accuracy'!G52, 'MazeSolve Accuracy'!G52, 'Hamiltonian Accuracy'!G52)</f>
        <v>55.266666666666666</v>
      </c>
      <c r="H52" t="str">
        <f t="shared" si="4"/>
        <v>10 (δ=0.45)</v>
      </c>
      <c r="I52">
        <f t="shared" si="5"/>
        <v>4.2567992090504827</v>
      </c>
      <c r="J52">
        <v>2</v>
      </c>
      <c r="K52">
        <f>AVERAGE(D40:G44)</f>
        <v>52.711944444444441</v>
      </c>
      <c r="L52">
        <f>AVERAGE(D40:G40,D45:G45,D50:G50,D55:G55,D60:G60,D65:G65)</f>
        <v>54.945601851851855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f>AVERAGE('PARITY Accuracy'!D53, 'Pattern_Matching Accuracy'!D53, 'Reversal Accuracy'!D53, 'Stack Accuracy'!D53, 'Vending_Machine Accuracy'!D53, 'Vending_Machine_Sum Accuracy'!D53, 'MazeComplete Accuracy'!D53, 'MazeSolve Accuracy'!D53, 'Hamiltonian Accuracy'!D53)</f>
        <v>55.43333333333333</v>
      </c>
      <c r="E53">
        <f>AVERAGE('PARITY Accuracy'!E53, 'Pattern_Matching Accuracy'!E53, 'Reversal Accuracy'!E53, 'Stack Accuracy'!E53, 'Vending_Machine Accuracy'!E53, 'Vending_Machine_Sum Accuracy'!E53, 'MazeComplete Accuracy'!E53, 'MazeSolve Accuracy'!E53, 'Hamiltonian Accuracy'!E53)</f>
        <v>51.844444444444449</v>
      </c>
      <c r="F53">
        <f>AVERAGE('PARITY Accuracy'!F53, 'Pattern_Matching Accuracy'!F53, 'Reversal Accuracy'!F53, 'Stack Accuracy'!F53, 'Vending_Machine Accuracy'!F53, 'Vending_Machine_Sum Accuracy'!F53, 'MazeComplete Accuracy'!F53, 'MazeSolve Accuracy'!F53, 'Hamiltonian Accuracy'!F53)</f>
        <v>44.322222222222223</v>
      </c>
      <c r="G53">
        <f>AVERAGE('PARITY Accuracy'!G53, 'Pattern_Matching Accuracy'!G53, 'Reversal Accuracy'!G53, 'Stack Accuracy'!G53, 'Vending_Machine Accuracy'!G53, 'Vending_Machine_Sum Accuracy'!G53, 'MazeComplete Accuracy'!G53, 'MazeSolve Accuracy'!G53, 'Hamiltonian Accuracy'!G53)</f>
        <v>54.955555555555549</v>
      </c>
      <c r="H53" t="str">
        <f t="shared" si="4"/>
        <v>10 (δ=0.65)</v>
      </c>
      <c r="I53">
        <f t="shared" si="5"/>
        <v>4.4433644521151949</v>
      </c>
      <c r="J53">
        <v>5</v>
      </c>
      <c r="K53">
        <f>AVERAGE(D45:G49)</f>
        <v>51.816111111111113</v>
      </c>
      <c r="L53">
        <f>AVERAGE(D41:G41,D46:G46,D51:G51,D56:G56,D61:G61,D66:G66)</f>
        <v>54.036296296296292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f>AVERAGE('PARITY Accuracy'!D54, 'Pattern_Matching Accuracy'!D54, 'Reversal Accuracy'!D54, 'Stack Accuracy'!D54, 'Vending_Machine Accuracy'!D54, 'Vending_Machine_Sum Accuracy'!D54, 'MazeComplete Accuracy'!D54, 'MazeSolve Accuracy'!D54, 'Hamiltonian Accuracy'!D54)</f>
        <v>54.166666666666671</v>
      </c>
      <c r="E54">
        <f>AVERAGE('PARITY Accuracy'!E54, 'Pattern_Matching Accuracy'!E54, 'Reversal Accuracy'!E54, 'Stack Accuracy'!E54, 'Vending_Machine Accuracy'!E54, 'Vending_Machine_Sum Accuracy'!E54, 'MazeComplete Accuracy'!E54, 'MazeSolve Accuracy'!E54, 'Hamiltonian Accuracy'!E54)</f>
        <v>51.466666666666669</v>
      </c>
      <c r="F54">
        <f>AVERAGE('PARITY Accuracy'!F54, 'Pattern_Matching Accuracy'!F54, 'Reversal Accuracy'!F54, 'Stack Accuracy'!F54, 'Vending_Machine Accuracy'!F54, 'Vending_Machine_Sum Accuracy'!F54, 'MazeComplete Accuracy'!F54, 'MazeSolve Accuracy'!F54, 'Hamiltonian Accuracy'!F54)</f>
        <v>45.611111111111114</v>
      </c>
      <c r="G54">
        <f>AVERAGE('PARITY Accuracy'!G54, 'Pattern_Matching Accuracy'!G54, 'Reversal Accuracy'!G54, 'Stack Accuracy'!G54, 'Vending_Machine Accuracy'!G54, 'Vending_Machine_Sum Accuracy'!G54, 'MazeComplete Accuracy'!G54, 'MazeSolve Accuracy'!G54, 'Hamiltonian Accuracy'!G54)</f>
        <v>53.199999999999996</v>
      </c>
      <c r="H54" t="str">
        <f t="shared" si="4"/>
        <v>10 (δ=0.85)</v>
      </c>
      <c r="I54">
        <f t="shared" si="5"/>
        <v>3.319499069750445</v>
      </c>
      <c r="J54">
        <v>10</v>
      </c>
      <c r="K54">
        <f>AVERAGE(D50:G54)</f>
        <v>52.383888888888883</v>
      </c>
      <c r="L54">
        <f t="shared" ref="L54:L56" si="7">AVERAGE(D42:G42,D47:G47,D52:G52,D57:G57,D62:G62,D67:G67)</f>
        <v>53.668888888888894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f>AVERAGE('PARITY Accuracy'!D55, 'Pattern_Matching Accuracy'!D55, 'Reversal Accuracy'!D55, 'Stack Accuracy'!D55, 'Vending_Machine Accuracy'!D55, 'Vending_Machine_Sum Accuracy'!D55, 'MazeComplete Accuracy'!D55, 'MazeSolve Accuracy'!D55, 'Hamiltonian Accuracy'!D55)</f>
        <v>56.277777777777779</v>
      </c>
      <c r="E55">
        <f>AVERAGE('PARITY Accuracy'!E55, 'Pattern_Matching Accuracy'!E55, 'Reversal Accuracy'!E55, 'Stack Accuracy'!E55, 'Vending_Machine Accuracy'!E55, 'Vending_Machine_Sum Accuracy'!E55, 'MazeComplete Accuracy'!E55, 'MazeSolve Accuracy'!E55, 'Hamiltonian Accuracy'!E55)</f>
        <v>55.822222222222223</v>
      </c>
      <c r="F55">
        <f>AVERAGE('PARITY Accuracy'!F55, 'Pattern_Matching Accuracy'!F55, 'Reversal Accuracy'!F55, 'Stack Accuracy'!F55, 'Vending_Machine Accuracy'!F55, 'Vending_Machine_Sum Accuracy'!F55, 'MazeComplete Accuracy'!F55, 'MazeSolve Accuracy'!F55, 'Hamiltonian Accuracy'!F55)</f>
        <v>46.333333333333321</v>
      </c>
      <c r="G55">
        <f>AVERAGE('PARITY Accuracy'!G55, 'Pattern_Matching Accuracy'!G55, 'Reversal Accuracy'!G55, 'Stack Accuracy'!G55, 'Vending_Machine Accuracy'!G55, 'Vending_Machine_Sum Accuracy'!G55, 'MazeComplete Accuracy'!G55, 'MazeSolve Accuracy'!G55, 'Hamiltonian Accuracy'!G55)</f>
        <v>56.333333333333336</v>
      </c>
      <c r="H55" t="str">
        <f t="shared" si="4"/>
        <v>20 (δ=0)</v>
      </c>
      <c r="I55">
        <f t="shared" si="5"/>
        <v>4.2529610237028805</v>
      </c>
      <c r="J55">
        <v>20</v>
      </c>
      <c r="K55">
        <f>AVERAGE(D55:G59)</f>
        <v>52.457222222222221</v>
      </c>
      <c r="L55">
        <f t="shared" si="7"/>
        <v>52.963935185185186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f>AVERAGE('PARITY Accuracy'!D56, 'Pattern_Matching Accuracy'!D56, 'Reversal Accuracy'!D56, 'Stack Accuracy'!D56, 'Vending_Machine Accuracy'!D56, 'Vending_Machine_Sum Accuracy'!D56, 'MazeComplete Accuracy'!D56, 'MazeSolve Accuracy'!D56, 'Hamiltonian Accuracy'!D56)</f>
        <v>56.288888888888884</v>
      </c>
      <c r="E56">
        <f>AVERAGE('PARITY Accuracy'!E56, 'Pattern_Matching Accuracy'!E56, 'Reversal Accuracy'!E56, 'Stack Accuracy'!E56, 'Vending_Machine Accuracy'!E56, 'Vending_Machine_Sum Accuracy'!E56, 'MazeComplete Accuracy'!E56, 'MazeSolve Accuracy'!E56, 'Hamiltonian Accuracy'!E56)</f>
        <v>55.333333333333336</v>
      </c>
      <c r="F56">
        <f>AVERAGE('PARITY Accuracy'!F56, 'Pattern_Matching Accuracy'!F56, 'Reversal Accuracy'!F56, 'Stack Accuracy'!F56, 'Vending_Machine Accuracy'!F56, 'Vending_Machine_Sum Accuracy'!F56, 'MazeComplete Accuracy'!F56, 'MazeSolve Accuracy'!F56, 'Hamiltonian Accuracy'!F56)</f>
        <v>44.099999999999994</v>
      </c>
      <c r="G56">
        <f>AVERAGE('PARITY Accuracy'!G56, 'Pattern_Matching Accuracy'!G56, 'Reversal Accuracy'!G56, 'Stack Accuracy'!G56, 'Vending_Machine Accuracy'!G56, 'Vending_Machine_Sum Accuracy'!G56, 'MazeComplete Accuracy'!G56, 'MazeSolve Accuracy'!G56, 'Hamiltonian Accuracy'!G56)</f>
        <v>55.366666666666674</v>
      </c>
      <c r="H56" t="str">
        <f t="shared" si="4"/>
        <v>20 (δ=0.2)</v>
      </c>
      <c r="I56">
        <f t="shared" si="5"/>
        <v>5.0215738273676447</v>
      </c>
      <c r="J56">
        <v>50</v>
      </c>
      <c r="K56">
        <f>AVERAGE(D60:G64)</f>
        <v>56.014444444444436</v>
      </c>
      <c r="L56">
        <f t="shared" si="7"/>
        <v>52.261435185185178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f>AVERAGE('PARITY Accuracy'!D57, 'Pattern_Matching Accuracy'!D57, 'Reversal Accuracy'!D57, 'Stack Accuracy'!D57, 'Vending_Machine Accuracy'!D57, 'Vending_Machine_Sum Accuracy'!D57, 'MazeComplete Accuracy'!D57, 'MazeSolve Accuracy'!D57, 'Hamiltonian Accuracy'!D57)</f>
        <v>54.555555555555557</v>
      </c>
      <c r="E57">
        <f>AVERAGE('PARITY Accuracy'!E57, 'Pattern_Matching Accuracy'!E57, 'Reversal Accuracy'!E57, 'Stack Accuracy'!E57, 'Vending_Machine Accuracy'!E57, 'Vending_Machine_Sum Accuracy'!E57, 'MazeComplete Accuracy'!E57, 'MazeSolve Accuracy'!E57, 'Hamiltonian Accuracy'!E57)</f>
        <v>54.63333333333334</v>
      </c>
      <c r="F57">
        <f>AVERAGE('PARITY Accuracy'!F57, 'Pattern_Matching Accuracy'!F57, 'Reversal Accuracy'!F57, 'Stack Accuracy'!F57, 'Vending_Machine Accuracy'!F57, 'Vending_Machine_Sum Accuracy'!F57, 'MazeComplete Accuracy'!F57, 'MazeSolve Accuracy'!F57, 'Hamiltonian Accuracy'!F57)</f>
        <v>46.166666666666664</v>
      </c>
      <c r="G57">
        <f>AVERAGE('PARITY Accuracy'!G57, 'Pattern_Matching Accuracy'!G57, 'Reversal Accuracy'!G57, 'Stack Accuracy'!G57, 'Vending_Machine Accuracy'!G57, 'Vending_Machine_Sum Accuracy'!G57, 'MazeComplete Accuracy'!G57, 'MazeSolve Accuracy'!G57, 'Hamiltonian Accuracy'!G57)</f>
        <v>54.133333333333333</v>
      </c>
      <c r="H57" t="str">
        <f t="shared" si="4"/>
        <v>20 (δ=0.45)</v>
      </c>
      <c r="I57">
        <f t="shared" si="5"/>
        <v>3.5878266401820498</v>
      </c>
      <c r="J57">
        <v>100</v>
      </c>
      <c r="K57">
        <f>AVERAGE(D65:G69)</f>
        <v>56.067777777777778</v>
      </c>
    </row>
    <row r="58" spans="1:13" x14ac:dyDescent="0.75">
      <c r="A58" s="1">
        <v>18</v>
      </c>
      <c r="B58">
        <v>20</v>
      </c>
      <c r="C58">
        <v>0.65</v>
      </c>
      <c r="D58">
        <f>AVERAGE('PARITY Accuracy'!D58, 'Pattern_Matching Accuracy'!D58, 'Reversal Accuracy'!D58, 'Stack Accuracy'!D58, 'Vending_Machine Accuracy'!D58, 'Vending_Machine_Sum Accuracy'!D58, 'MazeComplete Accuracy'!D58, 'MazeSolve Accuracy'!D58, 'Hamiltonian Accuracy'!D58)</f>
        <v>54.766666666666673</v>
      </c>
      <c r="E58">
        <f>AVERAGE('PARITY Accuracy'!E58, 'Pattern_Matching Accuracy'!E58, 'Reversal Accuracy'!E58, 'Stack Accuracy'!E58, 'Vending_Machine Accuracy'!E58, 'Vending_Machine_Sum Accuracy'!E58, 'MazeComplete Accuracy'!E58, 'MazeSolve Accuracy'!E58, 'Hamiltonian Accuracy'!E58)</f>
        <v>53.74444444444444</v>
      </c>
      <c r="F58">
        <f>AVERAGE('PARITY Accuracy'!F58, 'Pattern_Matching Accuracy'!F58, 'Reversal Accuracy'!F58, 'Stack Accuracy'!F58, 'Vending_Machine Accuracy'!F58, 'Vending_Machine_Sum Accuracy'!F58, 'MazeComplete Accuracy'!F58, 'MazeSolve Accuracy'!F58, 'Hamiltonian Accuracy'!F58)</f>
        <v>44.74444444444444</v>
      </c>
      <c r="G58">
        <f>AVERAGE('PARITY Accuracy'!G58, 'Pattern_Matching Accuracy'!G58, 'Reversal Accuracy'!G58, 'Stack Accuracy'!G58, 'Vending_Machine Accuracy'!G58, 'Vending_Machine_Sum Accuracy'!G58, 'MazeComplete Accuracy'!G58, 'MazeSolve Accuracy'!G58, 'Hamiltonian Accuracy'!G58)</f>
        <v>54.144444444444453</v>
      </c>
      <c r="H58" t="str">
        <f t="shared" si="4"/>
        <v>20 (δ=0.65)</v>
      </c>
      <c r="I58">
        <f t="shared" si="5"/>
        <v>4.1185330901687367</v>
      </c>
    </row>
    <row r="59" spans="1:13" x14ac:dyDescent="0.75">
      <c r="A59" s="1">
        <v>19</v>
      </c>
      <c r="B59">
        <v>20</v>
      </c>
      <c r="C59">
        <v>0.85</v>
      </c>
      <c r="D59">
        <f>AVERAGE('PARITY Accuracy'!D59, 'Pattern_Matching Accuracy'!D59, 'Reversal Accuracy'!D59, 'Stack Accuracy'!D59, 'Vending_Machine Accuracy'!D59, 'Vending_Machine_Sum Accuracy'!D59, 'MazeComplete Accuracy'!D59, 'MazeSolve Accuracy'!D59, 'Hamiltonian Accuracy'!D59)</f>
        <v>53.866666666666674</v>
      </c>
      <c r="E59">
        <f>AVERAGE('PARITY Accuracy'!E59, 'Pattern_Matching Accuracy'!E59, 'Reversal Accuracy'!E59, 'Stack Accuracy'!E59, 'Vending_Machine Accuracy'!E59, 'Vending_Machine_Sum Accuracy'!E59, 'MazeComplete Accuracy'!E59, 'MazeSolve Accuracy'!E59, 'Hamiltonian Accuracy'!E59)</f>
        <v>53.466666666666661</v>
      </c>
      <c r="F59">
        <f>AVERAGE('PARITY Accuracy'!F59, 'Pattern_Matching Accuracy'!F59, 'Reversal Accuracy'!F59, 'Stack Accuracy'!F59, 'Vending_Machine Accuracy'!F59, 'Vending_Machine_Sum Accuracy'!F59, 'MazeComplete Accuracy'!F59, 'MazeSolve Accuracy'!F59, 'Hamiltonian Accuracy'!F59)</f>
        <v>45.477777777777781</v>
      </c>
      <c r="G59">
        <f>AVERAGE('PARITY Accuracy'!G59, 'Pattern_Matching Accuracy'!G59, 'Reversal Accuracy'!G59, 'Stack Accuracy'!G59, 'Vending_Machine Accuracy'!G59, 'Vending_Machine_Sum Accuracy'!G59, 'MazeComplete Accuracy'!G59, 'MazeSolve Accuracy'!G59, 'Hamiltonian Accuracy'!G59)</f>
        <v>53.588888888888889</v>
      </c>
      <c r="H59" t="str">
        <f t="shared" si="4"/>
        <v>20 (δ=0.85)</v>
      </c>
      <c r="I59">
        <f t="shared" si="5"/>
        <v>3.5376371412582537</v>
      </c>
    </row>
    <row r="60" spans="1:13" x14ac:dyDescent="0.75">
      <c r="A60" s="1">
        <v>20</v>
      </c>
      <c r="B60">
        <v>50</v>
      </c>
      <c r="C60">
        <v>0</v>
      </c>
      <c r="D60">
        <f>AVERAGE('PARITY Accuracy'!D60, 'Pattern_Matching Accuracy'!D60, 'Reversal Accuracy'!D60, 'Stack Accuracy'!D60, 'Vending_Machine Accuracy'!D60, 'Vending_Machine_Sum Accuracy'!D60, 'MazeComplete Accuracy'!D60, 'MazeSolve Accuracy'!D60, 'Hamiltonian Accuracy'!D60)</f>
        <v>62.311111111111117</v>
      </c>
      <c r="E60">
        <f>AVERAGE('PARITY Accuracy'!E60, 'Pattern_Matching Accuracy'!E60, 'Reversal Accuracy'!E60, 'Stack Accuracy'!E60, 'Vending_Machine Accuracy'!E60, 'Vending_Machine_Sum Accuracy'!E60, 'MazeComplete Accuracy'!E60, 'MazeSolve Accuracy'!E60, 'Hamiltonian Accuracy'!E60)</f>
        <v>60.955555555555556</v>
      </c>
      <c r="F60">
        <f>AVERAGE('PARITY Accuracy'!F60, 'Pattern_Matching Accuracy'!F60, 'Reversal Accuracy'!F60, 'Stack Accuracy'!F60, 'Vending_Machine Accuracy'!F60, 'Vending_Machine_Sum Accuracy'!F60, 'MazeComplete Accuracy'!F60, 'MazeSolve Accuracy'!F60, 'Hamiltonian Accuracy'!F60)</f>
        <v>45.988888888888887</v>
      </c>
      <c r="G60">
        <f>AVERAGE('PARITY Accuracy'!G60, 'Pattern_Matching Accuracy'!G60, 'Reversal Accuracy'!G60, 'Stack Accuracy'!G60, 'Vending_Machine Accuracy'!G60, 'Vending_Machine_Sum Accuracy'!G60, 'MazeComplete Accuracy'!G60, 'MazeSolve Accuracy'!G60, 'Hamiltonian Accuracy'!G60)</f>
        <v>60.755555555555553</v>
      </c>
      <c r="H60" t="str">
        <f t="shared" si="4"/>
        <v>50 (δ=0)</v>
      </c>
      <c r="I60">
        <f t="shared" si="5"/>
        <v>6.6744277740575431</v>
      </c>
    </row>
    <row r="61" spans="1:13" x14ac:dyDescent="0.75">
      <c r="A61" s="1">
        <v>21</v>
      </c>
      <c r="B61">
        <v>50</v>
      </c>
      <c r="C61">
        <v>0.2</v>
      </c>
      <c r="D61">
        <f>AVERAGE('PARITY Accuracy'!D61, 'Pattern_Matching Accuracy'!D61, 'Reversal Accuracy'!D61, 'Stack Accuracy'!D61, 'Vending_Machine Accuracy'!D61, 'Vending_Machine_Sum Accuracy'!D61, 'MazeComplete Accuracy'!D61, 'MazeSolve Accuracy'!D61, 'Hamiltonian Accuracy'!D61)</f>
        <v>61.488888888888887</v>
      </c>
      <c r="E61">
        <f>AVERAGE('PARITY Accuracy'!E61, 'Pattern_Matching Accuracy'!E61, 'Reversal Accuracy'!E61, 'Stack Accuracy'!E61, 'Vending_Machine Accuracy'!E61, 'Vending_Machine_Sum Accuracy'!E61, 'MazeComplete Accuracy'!E61, 'MazeSolve Accuracy'!E61, 'Hamiltonian Accuracy'!E61)</f>
        <v>61</v>
      </c>
      <c r="F61">
        <f>AVERAGE('PARITY Accuracy'!F61, 'Pattern_Matching Accuracy'!F61, 'Reversal Accuracy'!F61, 'Stack Accuracy'!F61, 'Vending_Machine Accuracy'!F61, 'Vending_Machine_Sum Accuracy'!F61, 'MazeComplete Accuracy'!F61, 'MazeSolve Accuracy'!F61, 'Hamiltonian Accuracy'!F61)</f>
        <v>45.033333333333331</v>
      </c>
      <c r="G61">
        <f>AVERAGE('PARITY Accuracy'!G61, 'Pattern_Matching Accuracy'!G61, 'Reversal Accuracy'!G61, 'Stack Accuracy'!G61, 'Vending_Machine Accuracy'!G61, 'Vending_Machine_Sum Accuracy'!G61, 'MazeComplete Accuracy'!G61, 'MazeSolve Accuracy'!G61, 'Hamiltonian Accuracy'!G61)</f>
        <v>59.411111111111104</v>
      </c>
      <c r="H61" t="str">
        <f t="shared" si="4"/>
        <v>50 (δ=0.2)</v>
      </c>
      <c r="I61">
        <f t="shared" si="5"/>
        <v>6.7985337925464231</v>
      </c>
    </row>
    <row r="62" spans="1:13" x14ac:dyDescent="0.75">
      <c r="A62" s="1">
        <v>22</v>
      </c>
      <c r="B62">
        <v>50</v>
      </c>
      <c r="C62">
        <v>0.45</v>
      </c>
      <c r="D62">
        <f>AVERAGE('PARITY Accuracy'!D62, 'Pattern_Matching Accuracy'!D62, 'Reversal Accuracy'!D62, 'Stack Accuracy'!D62, 'Vending_Machine Accuracy'!D62, 'Vending_Machine_Sum Accuracy'!D62, 'MazeComplete Accuracy'!D62, 'MazeSolve Accuracy'!D62, 'Hamiltonian Accuracy'!D62)</f>
        <v>60.422222222222231</v>
      </c>
      <c r="E62">
        <f>AVERAGE('PARITY Accuracy'!E62, 'Pattern_Matching Accuracy'!E62, 'Reversal Accuracy'!E62, 'Stack Accuracy'!E62, 'Vending_Machine Accuracy'!E62, 'Vending_Machine_Sum Accuracy'!E62, 'MazeComplete Accuracy'!E62, 'MazeSolve Accuracy'!E62, 'Hamiltonian Accuracy'!E62)</f>
        <v>60.011111111111099</v>
      </c>
      <c r="F62">
        <f>AVERAGE('PARITY Accuracy'!F62, 'Pattern_Matching Accuracy'!F62, 'Reversal Accuracy'!F62, 'Stack Accuracy'!F62, 'Vending_Machine Accuracy'!F62, 'Vending_Machine_Sum Accuracy'!F62, 'MazeComplete Accuracy'!F62, 'MazeSolve Accuracy'!F62, 'Hamiltonian Accuracy'!F62)</f>
        <v>45.70000000000001</v>
      </c>
      <c r="G62">
        <f>AVERAGE('PARITY Accuracy'!G62, 'Pattern_Matching Accuracy'!G62, 'Reversal Accuracy'!G62, 'Stack Accuracy'!G62, 'Vending_Machine Accuracy'!G62, 'Vending_Machine_Sum Accuracy'!G62, 'MazeComplete Accuracy'!G62, 'MazeSolve Accuracy'!G62, 'Hamiltonian Accuracy'!G62)</f>
        <v>58.455555555555549</v>
      </c>
      <c r="H62" t="str">
        <f t="shared" si="4"/>
        <v>50 (δ=0.45)</v>
      </c>
      <c r="I62">
        <f t="shared" si="5"/>
        <v>6.076144280790845</v>
      </c>
    </row>
    <row r="63" spans="1:13" x14ac:dyDescent="0.75">
      <c r="A63" s="1">
        <v>23</v>
      </c>
      <c r="B63">
        <v>50</v>
      </c>
      <c r="C63">
        <v>0.65</v>
      </c>
      <c r="D63">
        <f>AVERAGE('PARITY Accuracy'!D63, 'Pattern_Matching Accuracy'!D63, 'Reversal Accuracy'!D63, 'Stack Accuracy'!D63, 'Vending_Machine Accuracy'!D63, 'Vending_Machine_Sum Accuracy'!D63, 'MazeComplete Accuracy'!D63, 'MazeSolve Accuracy'!D63, 'Hamiltonian Accuracy'!D63)</f>
        <v>58.855555555555561</v>
      </c>
      <c r="E63">
        <f>AVERAGE('PARITY Accuracy'!E63, 'Pattern_Matching Accuracy'!E63, 'Reversal Accuracy'!E63, 'Stack Accuracy'!E63, 'Vending_Machine Accuracy'!E63, 'Vending_Machine_Sum Accuracy'!E63, 'MazeComplete Accuracy'!E63, 'MazeSolve Accuracy'!E63, 'Hamiltonian Accuracy'!E63)</f>
        <v>60.077777777777769</v>
      </c>
      <c r="F63">
        <f>AVERAGE('PARITY Accuracy'!F63, 'Pattern_Matching Accuracy'!F63, 'Reversal Accuracy'!F63, 'Stack Accuracy'!F63, 'Vending_Machine Accuracy'!F63, 'Vending_Machine_Sum Accuracy'!F63, 'MazeComplete Accuracy'!F63, 'MazeSolve Accuracy'!F63, 'Hamiltonian Accuracy'!F63)</f>
        <v>44.511111111111113</v>
      </c>
      <c r="G63">
        <f>AVERAGE('PARITY Accuracy'!G63, 'Pattern_Matching Accuracy'!G63, 'Reversal Accuracy'!G63, 'Stack Accuracy'!G63, 'Vending_Machine Accuracy'!G63, 'Vending_Machine_Sum Accuracy'!G63, 'MazeComplete Accuracy'!G63, 'MazeSolve Accuracy'!G63, 'Hamiltonian Accuracy'!G63)</f>
        <v>57.133333333333326</v>
      </c>
      <c r="H63" t="str">
        <f t="shared" si="4"/>
        <v>50 (δ=0.65)</v>
      </c>
      <c r="I63">
        <f t="shared" si="5"/>
        <v>6.22763157723125</v>
      </c>
    </row>
    <row r="64" spans="1:13" x14ac:dyDescent="0.75">
      <c r="A64" s="1">
        <v>24</v>
      </c>
      <c r="B64">
        <v>50</v>
      </c>
      <c r="C64">
        <v>0.85</v>
      </c>
      <c r="D64">
        <f>AVERAGE('PARITY Accuracy'!D64, 'Pattern_Matching Accuracy'!D64, 'Reversal Accuracy'!D64, 'Stack Accuracy'!D64, 'Vending_Machine Accuracy'!D64, 'Vending_Machine_Sum Accuracy'!D64, 'MazeComplete Accuracy'!D64, 'MazeSolve Accuracy'!D64, 'Hamiltonian Accuracy'!D64)</f>
        <v>57.900000000000006</v>
      </c>
      <c r="E64">
        <f>AVERAGE('PARITY Accuracy'!E64, 'Pattern_Matching Accuracy'!E64, 'Reversal Accuracy'!E64, 'Stack Accuracy'!E64, 'Vending_Machine Accuracy'!E64, 'Vending_Machine_Sum Accuracy'!E64, 'MazeComplete Accuracy'!E64, 'MazeSolve Accuracy'!E64, 'Hamiltonian Accuracy'!E64)</f>
        <v>58.766666666666666</v>
      </c>
      <c r="F64">
        <f>AVERAGE('PARITY Accuracy'!F64, 'Pattern_Matching Accuracy'!F64, 'Reversal Accuracy'!F64, 'Stack Accuracy'!F64, 'Vending_Machine Accuracy'!F64, 'Vending_Machine_Sum Accuracy'!F64, 'MazeComplete Accuracy'!F64, 'MazeSolve Accuracy'!F64, 'Hamiltonian Accuracy'!F64)</f>
        <v>45.288888888888884</v>
      </c>
      <c r="G64">
        <f>AVERAGE('PARITY Accuracy'!G64, 'Pattern_Matching Accuracy'!G64, 'Reversal Accuracy'!G64, 'Stack Accuracy'!G64, 'Vending_Machine Accuracy'!G64, 'Vending_Machine_Sum Accuracy'!G64, 'MazeComplete Accuracy'!G64, 'MazeSolve Accuracy'!G64, 'Hamiltonian Accuracy'!G64)</f>
        <v>56.222222222222221</v>
      </c>
      <c r="H64" t="str">
        <f t="shared" si="4"/>
        <v>50 (δ=0.85)</v>
      </c>
      <c r="I64">
        <f t="shared" si="5"/>
        <v>5.4214195671850387</v>
      </c>
    </row>
    <row r="65" spans="1:13" x14ac:dyDescent="0.75">
      <c r="A65" s="1">
        <v>25</v>
      </c>
      <c r="B65">
        <v>100</v>
      </c>
      <c r="C65">
        <v>0</v>
      </c>
      <c r="D65">
        <f>AVERAGE('PARITY Accuracy'!D65, 'Pattern_Matching Accuracy'!D65, 'Reversal Accuracy'!D65, 'Stack Accuracy'!D65, 'Vending_Machine Accuracy'!D65, 'Vending_Machine_Sum Accuracy'!D65, 'MazeComplete Accuracy'!D65, 'MazeSolve Accuracy'!D65, 'Hamiltonian Accuracy'!D65)</f>
        <v>64.577777777777769</v>
      </c>
      <c r="E65">
        <f>AVERAGE('PARITY Accuracy'!E65, 'Pattern_Matching Accuracy'!E65, 'Reversal Accuracy'!E65, 'Stack Accuracy'!E65, 'Vending_Machine Accuracy'!E65, 'Vending_Machine_Sum Accuracy'!E65, 'MazeComplete Accuracy'!E65, 'MazeSolve Accuracy'!E65, 'Hamiltonian Accuracy'!E65)</f>
        <v>55.699999999999996</v>
      </c>
      <c r="F65">
        <f>AVERAGE('PARITY Accuracy'!F65, 'Pattern_Matching Accuracy'!F65, 'Reversal Accuracy'!F65, 'Stack Accuracy'!F65, 'Vending_Machine Accuracy'!F65, 'Vending_Machine_Sum Accuracy'!F65, 'MazeComplete Accuracy'!F65, 'MazeSolve Accuracy'!F65, 'Hamiltonian Accuracy'!F65)</f>
        <v>46.277777777777779</v>
      </c>
      <c r="G65">
        <f>AVERAGE('PARITY Accuracy'!G65, 'Pattern_Matching Accuracy'!G65, 'Reversal Accuracy'!G65, 'Stack Accuracy'!G65, 'Vending_Machine Accuracy'!G65, 'Vending_Machine_Sum Accuracy'!G65, 'MazeComplete Accuracy'!G65, 'MazeSolve Accuracy'!G65, 'Hamiltonian Accuracy'!G65)</f>
        <v>62.93333333333333</v>
      </c>
      <c r="H65" t="str">
        <f t="shared" si="4"/>
        <v>100 (δ=0)</v>
      </c>
      <c r="I65">
        <f t="shared" si="5"/>
        <v>7.2237284754079827</v>
      </c>
    </row>
    <row r="66" spans="1:13" x14ac:dyDescent="0.75">
      <c r="A66" s="1">
        <v>26</v>
      </c>
      <c r="B66">
        <v>100</v>
      </c>
      <c r="C66">
        <v>0.2</v>
      </c>
      <c r="D66">
        <f>AVERAGE('PARITY Accuracy'!D66, 'Pattern_Matching Accuracy'!D66, 'Reversal Accuracy'!D66, 'Stack Accuracy'!D66, 'Vending_Machine Accuracy'!D66, 'Vending_Machine_Sum Accuracy'!D66, 'MazeComplete Accuracy'!D66, 'MazeSolve Accuracy'!D66, 'Hamiltonian Accuracy'!D66)</f>
        <v>63.166666666666664</v>
      </c>
      <c r="E66">
        <f>AVERAGE('PARITY Accuracy'!E66, 'Pattern_Matching Accuracy'!E66, 'Reversal Accuracy'!E66, 'Stack Accuracy'!E66, 'Vending_Machine Accuracy'!E66, 'Vending_Machine_Sum Accuracy'!E66, 'MazeComplete Accuracy'!E66, 'MazeSolve Accuracy'!E66, 'Hamiltonian Accuracy'!E66)</f>
        <v>56.066666666666663</v>
      </c>
      <c r="F66">
        <f>AVERAGE('PARITY Accuracy'!F66, 'Pattern_Matching Accuracy'!F66, 'Reversal Accuracy'!F66, 'Stack Accuracy'!F66, 'Vending_Machine Accuracy'!F66, 'Vending_Machine_Sum Accuracy'!F66, 'MazeComplete Accuracy'!F66, 'MazeSolve Accuracy'!F66, 'Hamiltonian Accuracy'!F66)</f>
        <v>45.422222222222224</v>
      </c>
      <c r="G66">
        <f>AVERAGE('PARITY Accuracy'!G66, 'Pattern_Matching Accuracy'!G66, 'Reversal Accuracy'!G66, 'Stack Accuracy'!G66, 'Vending_Machine Accuracy'!G66, 'Vending_Machine_Sum Accuracy'!G66, 'MazeComplete Accuracy'!G66, 'MazeSolve Accuracy'!G66, 'Hamiltonian Accuracy'!G66)</f>
        <v>61.722222222222221</v>
      </c>
      <c r="H66" t="str">
        <f t="shared" si="4"/>
        <v>100 (δ=0.2)</v>
      </c>
      <c r="I66">
        <f t="shared" si="5"/>
        <v>6.9746919043419728</v>
      </c>
    </row>
    <row r="67" spans="1:13" x14ac:dyDescent="0.75">
      <c r="A67" s="1">
        <v>27</v>
      </c>
      <c r="B67">
        <v>100</v>
      </c>
      <c r="C67">
        <v>0.45</v>
      </c>
      <c r="D67">
        <f>AVERAGE('PARITY Accuracy'!D67, 'Pattern_Matching Accuracy'!D67, 'Reversal Accuracy'!D67, 'Stack Accuracy'!D67, 'Vending_Machine Accuracy'!D67, 'Vending_Machine_Sum Accuracy'!D67, 'MazeComplete Accuracy'!D67, 'MazeSolve Accuracy'!D67, 'Hamiltonian Accuracy'!D67)</f>
        <v>61.466666666666669</v>
      </c>
      <c r="E67">
        <f>AVERAGE('PARITY Accuracy'!E67, 'Pattern_Matching Accuracy'!E67, 'Reversal Accuracy'!E67, 'Stack Accuracy'!E67, 'Vending_Machine Accuracy'!E67, 'Vending_Machine_Sum Accuracy'!E67, 'MazeComplete Accuracy'!E67, 'MazeSolve Accuracy'!E67, 'Hamiltonian Accuracy'!E67)</f>
        <v>55.433333333333337</v>
      </c>
      <c r="F67">
        <f>AVERAGE('PARITY Accuracy'!F67, 'Pattern_Matching Accuracy'!F67, 'Reversal Accuracy'!F67, 'Stack Accuracy'!F67, 'Vending_Machine Accuracy'!F67, 'Vending_Machine_Sum Accuracy'!F67, 'MazeComplete Accuracy'!F67, 'MazeSolve Accuracy'!F67, 'Hamiltonian Accuracy'!F67)</f>
        <v>46.400000000000006</v>
      </c>
      <c r="G67">
        <f>AVERAGE('PARITY Accuracy'!G67, 'Pattern_Matching Accuracy'!G67, 'Reversal Accuracy'!G67, 'Stack Accuracy'!G67, 'Vending_Machine Accuracy'!G67, 'Vending_Machine_Sum Accuracy'!G67, 'MazeComplete Accuracy'!G67, 'MazeSolve Accuracy'!G67, 'Hamiltonian Accuracy'!G67)</f>
        <v>60.422222222222231</v>
      </c>
      <c r="H67" t="str">
        <f t="shared" si="4"/>
        <v>100 (δ=0.45)</v>
      </c>
      <c r="I67">
        <f t="shared" si="5"/>
        <v>5.9561379016695275</v>
      </c>
    </row>
    <row r="68" spans="1:13" x14ac:dyDescent="0.75">
      <c r="A68" s="1">
        <v>28</v>
      </c>
      <c r="B68">
        <v>100</v>
      </c>
      <c r="C68">
        <v>0.65</v>
      </c>
      <c r="D68">
        <f>AVERAGE('PARITY Accuracy'!D68, 'Pattern_Matching Accuracy'!D68, 'Reversal Accuracy'!D68, 'Stack Accuracy'!D68, 'Vending_Machine Accuracy'!D68, 'Vending_Machine_Sum Accuracy'!D68, 'MazeComplete Accuracy'!D68, 'MazeSolve Accuracy'!D68, 'Hamiltonian Accuracy'!D68)</f>
        <v>61.333333333333336</v>
      </c>
      <c r="E68">
        <f>AVERAGE('PARITY Accuracy'!E68, 'Pattern_Matching Accuracy'!E68, 'Reversal Accuracy'!E68, 'Stack Accuracy'!E68, 'Vending_Machine Accuracy'!E68, 'Vending_Machine_Sum Accuracy'!E68, 'MazeComplete Accuracy'!E68, 'MazeSolve Accuracy'!E68, 'Hamiltonian Accuracy'!E68)</f>
        <v>55.300000000000004</v>
      </c>
      <c r="F68">
        <f>AVERAGE('PARITY Accuracy'!F68, 'Pattern_Matching Accuracy'!F68, 'Reversal Accuracy'!F68, 'Stack Accuracy'!F68, 'Vending_Machine Accuracy'!F68, 'Vending_Machine_Sum Accuracy'!F68, 'MazeComplete Accuracy'!F68, 'MazeSolve Accuracy'!F68, 'Hamiltonian Accuracy'!F68)</f>
        <v>45.155555555555551</v>
      </c>
      <c r="G68">
        <f>AVERAGE('PARITY Accuracy'!G68, 'Pattern_Matching Accuracy'!G68, 'Reversal Accuracy'!G68, 'Stack Accuracy'!G68, 'Vending_Machine Accuracy'!G68, 'Vending_Machine_Sum Accuracy'!G68, 'MazeComplete Accuracy'!G68, 'MazeSolve Accuracy'!G68, 'Hamiltonian Accuracy'!G68)</f>
        <v>60.077777777777769</v>
      </c>
      <c r="H68" t="str">
        <f t="shared" si="4"/>
        <v>100 (δ=0.65)</v>
      </c>
      <c r="I68">
        <f t="shared" si="5"/>
        <v>6.3644896413665091</v>
      </c>
    </row>
    <row r="69" spans="1:13" x14ac:dyDescent="0.75">
      <c r="A69" s="1">
        <v>29</v>
      </c>
      <c r="B69">
        <v>100</v>
      </c>
      <c r="C69">
        <v>0.85</v>
      </c>
      <c r="D69">
        <f>AVERAGE('PARITY Accuracy'!D69, 'Pattern_Matching Accuracy'!D69, 'Reversal Accuracy'!D69, 'Stack Accuracy'!D69, 'Vending_Machine Accuracy'!D69, 'Vending_Machine_Sum Accuracy'!D69, 'MazeComplete Accuracy'!D69, 'MazeSolve Accuracy'!D69, 'Hamiltonian Accuracy'!D69)</f>
        <v>60.066666666666656</v>
      </c>
      <c r="E69">
        <f>AVERAGE('PARITY Accuracy'!E69, 'Pattern_Matching Accuracy'!E69, 'Reversal Accuracy'!E69, 'Stack Accuracy'!E69, 'Vending_Machine Accuracy'!E69, 'Vending_Machine_Sum Accuracy'!E69, 'MazeComplete Accuracy'!E69, 'MazeSolve Accuracy'!E69, 'Hamiltonian Accuracy'!E69)</f>
        <v>55.366666666666674</v>
      </c>
      <c r="F69">
        <f>AVERAGE('PARITY Accuracy'!F69, 'Pattern_Matching Accuracy'!F69, 'Reversal Accuracy'!F69, 'Stack Accuracy'!F69, 'Vending_Machine Accuracy'!F69, 'Vending_Machine_Sum Accuracy'!F69, 'MazeComplete Accuracy'!F69, 'MazeSolve Accuracy'!F69, 'Hamiltonian Accuracy'!F69)</f>
        <v>45.111111111111114</v>
      </c>
      <c r="G69">
        <f>AVERAGE('PARITY Accuracy'!G69, 'Pattern_Matching Accuracy'!G69, 'Reversal Accuracy'!G69, 'Stack Accuracy'!G69, 'Vending_Machine Accuracy'!G69, 'Vending_Machine_Sum Accuracy'!G69, 'MazeComplete Accuracy'!G69, 'MazeSolve Accuracy'!G69, 'Hamiltonian Accuracy'!G69)</f>
        <v>59.355555555555561</v>
      </c>
      <c r="H69" t="str">
        <f t="shared" si="4"/>
        <v>100 (δ=0.85)</v>
      </c>
      <c r="I69">
        <f t="shared" si="5"/>
        <v>5.9700092799315501</v>
      </c>
    </row>
    <row r="73" spans="1:13" x14ac:dyDescent="0.75">
      <c r="A73" s="1">
        <v>0</v>
      </c>
      <c r="B73" t="s">
        <v>16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14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f>AVERAGE('PARITY Accuracy'!D76, 'Pattern_Matching Accuracy'!D76, 'Reversal Accuracy'!D76, 'Stack Accuracy'!D76, 'Vending_Machine Accuracy'!D76, 'Vending_Machine_Sum Accuracy'!D76, 'MazeComplete Accuracy'!D76, 'MazeSolve Accuracy'!D76, 'Hamiltonian Accuracy'!D76)</f>
        <v>56.437777777777782</v>
      </c>
      <c r="E76">
        <f>AVERAGE('PARITY Accuracy'!E76, 'Pattern_Matching Accuracy'!E76, 'Reversal Accuracy'!E76, 'Stack Accuracy'!E76, 'Vending_Machine Accuracy'!E76, 'Vending_Machine_Sum Accuracy'!E76, 'MazeComplete Accuracy'!E76, 'MazeSolve Accuracy'!E76, 'Hamiltonian Accuracy'!E76)</f>
        <v>61.001111111111108</v>
      </c>
      <c r="F76">
        <f>AVERAGE('PARITY Accuracy'!F76, 'Pattern_Matching Accuracy'!F76, 'Reversal Accuracy'!F76, 'Stack Accuracy'!F76, 'Vending_Machine Accuracy'!F76, 'Vending_Machine_Sum Accuracy'!F76, 'MazeComplete Accuracy'!F76, 'MazeSolve Accuracy'!F76, 'Hamiltonian Accuracy'!F76)</f>
        <v>43.944444444444443</v>
      </c>
      <c r="G76">
        <f>AVERAGE('PARITY Accuracy'!G76, 'Pattern_Matching Accuracy'!G76, 'Reversal Accuracy'!G76, 'Stack Accuracy'!G76, 'Vending_Machine Accuracy'!G76, 'Vending_Machine_Sum Accuracy'!G76, 'MazeComplete Accuracy'!G76, 'MazeSolve Accuracy'!G76, 'Hamiltonian Accuracy'!G76)</f>
        <v>56.871111111111105</v>
      </c>
      <c r="H76" t="str">
        <f t="shared" ref="H76:H105" si="8">B76&amp;" (δ="&amp;C76&amp;")"</f>
        <v>0 (δ=0)</v>
      </c>
      <c r="I76">
        <f>_xlfn.STDEV.P(D76:G76)</f>
        <v>6.384456983348147</v>
      </c>
      <c r="J76">
        <v>2</v>
      </c>
      <c r="K76">
        <f>_xlfn.STDEV.P(D76:G80)</f>
        <v>5.2570515521159615</v>
      </c>
      <c r="L76">
        <f>_xlfn.STDEV.P(D76:G76,D81:G81,D86:G86,D91:G91,D96:G96,D101:G101)</f>
        <v>6.4923276245754851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f>AVERAGE('PARITY Accuracy'!D77, 'Pattern_Matching Accuracy'!D77, 'Reversal Accuracy'!D77, 'Stack Accuracy'!D77, 'Vending_Machine Accuracy'!D77, 'Vending_Machine_Sum Accuracy'!D77, 'MazeComplete Accuracy'!D77, 'MazeSolve Accuracy'!D77, 'Hamiltonian Accuracy'!D77)</f>
        <v>54.367777777777775</v>
      </c>
      <c r="E77">
        <f>AVERAGE('PARITY Accuracy'!E77, 'Pattern_Matching Accuracy'!E77, 'Reversal Accuracy'!E77, 'Stack Accuracy'!E77, 'Vending_Machine Accuracy'!E77, 'Vending_Machine_Sum Accuracy'!E77, 'MazeComplete Accuracy'!E77, 'MazeSolve Accuracy'!E77, 'Hamiltonian Accuracy'!E77)</f>
        <v>53.221111111111114</v>
      </c>
      <c r="F77">
        <f>AVERAGE('PARITY Accuracy'!F77, 'Pattern_Matching Accuracy'!F77, 'Reversal Accuracy'!F77, 'Stack Accuracy'!F77, 'Vending_Machine Accuracy'!F77, 'Vending_Machine_Sum Accuracy'!F77, 'MazeComplete Accuracy'!F77, 'MazeSolve Accuracy'!F77, 'Hamiltonian Accuracy'!F77)</f>
        <v>44.320000000000007</v>
      </c>
      <c r="G77">
        <f>AVERAGE('PARITY Accuracy'!G77, 'Pattern_Matching Accuracy'!G77, 'Reversal Accuracy'!G77, 'Stack Accuracy'!G77, 'Vending_Machine Accuracy'!G77, 'Vending_Machine_Sum Accuracy'!G77, 'MazeComplete Accuracy'!G77, 'MazeSolve Accuracy'!G77, 'Hamiltonian Accuracy'!G77)</f>
        <v>54.528888888888886</v>
      </c>
      <c r="H77" t="str">
        <f t="shared" si="8"/>
        <v>0 (δ=0.2)</v>
      </c>
      <c r="I77">
        <f t="shared" ref="I77:I105" si="9">_xlfn.STDEV.P(D77:G77)</f>
        <v>4.2386621826662951</v>
      </c>
      <c r="J77">
        <v>5</v>
      </c>
      <c r="K77">
        <f>_xlfn.STDEV.P(D81:G85)</f>
        <v>4.809133815838563</v>
      </c>
      <c r="L77">
        <f>_xlfn.STDEV.P(D77:G77,D82:G82,D87:G87,D92:G92,D97:G97,D102:G102)</f>
        <v>6.1718024993136646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f>AVERAGE('PARITY Accuracy'!D78, 'Pattern_Matching Accuracy'!D78, 'Reversal Accuracy'!D78, 'Stack Accuracy'!D78, 'Vending_Machine Accuracy'!D78, 'Vending_Machine_Sum Accuracy'!D78, 'MazeComplete Accuracy'!D78, 'MazeSolve Accuracy'!D78, 'Hamiltonian Accuracy'!D78)</f>
        <v>56.916666666666664</v>
      </c>
      <c r="E78">
        <f>AVERAGE('PARITY Accuracy'!E78, 'Pattern_Matching Accuracy'!E78, 'Reversal Accuracy'!E78, 'Stack Accuracy'!E78, 'Vending_Machine Accuracy'!E78, 'Vending_Machine_Sum Accuracy'!E78, 'MazeComplete Accuracy'!E78, 'MazeSolve Accuracy'!E78, 'Hamiltonian Accuracy'!E78)</f>
        <v>53.302222222222227</v>
      </c>
      <c r="F78">
        <f>AVERAGE('PARITY Accuracy'!F78, 'Pattern_Matching Accuracy'!F78, 'Reversal Accuracy'!F78, 'Stack Accuracy'!F78, 'Vending_Machine Accuracy'!F78, 'Vending_Machine_Sum Accuracy'!F78, 'MazeComplete Accuracy'!F78, 'MazeSolve Accuracy'!F78, 'Hamiltonian Accuracy'!F78)</f>
        <v>43.63666666666667</v>
      </c>
      <c r="G78">
        <f>AVERAGE('PARITY Accuracy'!G78, 'Pattern_Matching Accuracy'!G78, 'Reversal Accuracy'!G78, 'Stack Accuracy'!G78, 'Vending_Machine Accuracy'!G78, 'Vending_Machine_Sum Accuracy'!G78, 'MazeComplete Accuracy'!G78, 'MazeSolve Accuracy'!G78, 'Hamiltonian Accuracy'!G78)</f>
        <v>54.402222222222214</v>
      </c>
      <c r="H78" t="str">
        <f t="shared" si="8"/>
        <v>0 (δ=0.45)</v>
      </c>
      <c r="I78">
        <f t="shared" si="9"/>
        <v>5.0390673127788261</v>
      </c>
      <c r="J78">
        <v>10</v>
      </c>
      <c r="K78">
        <f>_xlfn.STDEV.P(D86:G90)</f>
        <v>4.6994467664283439</v>
      </c>
      <c r="L78">
        <f t="shared" ref="L78:L80" si="10">_xlfn.STDEV.P(D78:G78,D83:G83,D88:G88,D93:G93,D98:G98,D103:G103)</f>
        <v>5.6079890768996963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f>AVERAGE('PARITY Accuracy'!D79, 'Pattern_Matching Accuracy'!D79, 'Reversal Accuracy'!D79, 'Stack Accuracy'!D79, 'Vending_Machine Accuracy'!D79, 'Vending_Machine_Sum Accuracy'!D79, 'MazeComplete Accuracy'!D79, 'MazeSolve Accuracy'!D79, 'Hamiltonian Accuracy'!D79)</f>
        <v>51.473333333333329</v>
      </c>
      <c r="E79">
        <f>AVERAGE('PARITY Accuracy'!E79, 'Pattern_Matching Accuracy'!E79, 'Reversal Accuracy'!E79, 'Stack Accuracy'!E79, 'Vending_Machine Accuracy'!E79, 'Vending_Machine_Sum Accuracy'!E79, 'MazeComplete Accuracy'!E79, 'MazeSolve Accuracy'!E79, 'Hamiltonian Accuracy'!E79)</f>
        <v>53.192222222222227</v>
      </c>
      <c r="F79">
        <f>AVERAGE('PARITY Accuracy'!F79, 'Pattern_Matching Accuracy'!F79, 'Reversal Accuracy'!F79, 'Stack Accuracy'!F79, 'Vending_Machine Accuracy'!F79, 'Vending_Machine_Sum Accuracy'!F79, 'MazeComplete Accuracy'!F79, 'MazeSolve Accuracy'!F79, 'Hamiltonian Accuracy'!F79)</f>
        <v>43.588888888888889</v>
      </c>
      <c r="G79">
        <f>AVERAGE('PARITY Accuracy'!G79, 'Pattern_Matching Accuracy'!G79, 'Reversal Accuracy'!G79, 'Stack Accuracy'!G79, 'Vending_Machine Accuracy'!G79, 'Vending_Machine_Sum Accuracy'!G79, 'MazeComplete Accuracy'!G79, 'MazeSolve Accuracy'!G79, 'Hamiltonian Accuracy'!G79)</f>
        <v>53.938888888888897</v>
      </c>
      <c r="H79" t="str">
        <f t="shared" si="8"/>
        <v>0 (δ=0.65)</v>
      </c>
      <c r="I79">
        <f t="shared" si="9"/>
        <v>4.1162940677084618</v>
      </c>
      <c r="J79">
        <v>20</v>
      </c>
      <c r="K79">
        <f>_xlfn.STDEV.P(D91:G95)</f>
        <v>5.0093422632611002</v>
      </c>
      <c r="L79">
        <f t="shared" si="10"/>
        <v>5.7054247606330817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f>AVERAGE('PARITY Accuracy'!D80, 'Pattern_Matching Accuracy'!D80, 'Reversal Accuracy'!D80, 'Stack Accuracy'!D80, 'Vending_Machine Accuracy'!D80, 'Vending_Machine_Sum Accuracy'!D80, 'MazeComplete Accuracy'!D80, 'MazeSolve Accuracy'!D80, 'Hamiltonian Accuracy'!D80)</f>
        <v>57.169999999999995</v>
      </c>
      <c r="E80">
        <f>AVERAGE('PARITY Accuracy'!E80, 'Pattern_Matching Accuracy'!E80, 'Reversal Accuracy'!E80, 'Stack Accuracy'!E80, 'Vending_Machine Accuracy'!E80, 'Vending_Machine_Sum Accuracy'!E80, 'MazeComplete Accuracy'!E80, 'MazeSolve Accuracy'!E80, 'Hamiltonian Accuracy'!E80)</f>
        <v>50.976666666666659</v>
      </c>
      <c r="F80">
        <f>AVERAGE('PARITY Accuracy'!F80, 'Pattern_Matching Accuracy'!F80, 'Reversal Accuracy'!F80, 'Stack Accuracy'!F80, 'Vending_Machine Accuracy'!F80, 'Vending_Machine_Sum Accuracy'!F80, 'MazeComplete Accuracy'!F80, 'MazeSolve Accuracy'!F80, 'Hamiltonian Accuracy'!F80)</f>
        <v>42.752222222222223</v>
      </c>
      <c r="G80">
        <f>AVERAGE('PARITY Accuracy'!G80, 'Pattern_Matching Accuracy'!G80, 'Reversal Accuracy'!G80, 'Stack Accuracy'!G80, 'Vending_Machine Accuracy'!G80, 'Vending_Machine_Sum Accuracy'!G80, 'MazeComplete Accuracy'!G80, 'MazeSolve Accuracy'!G80, 'Hamiltonian Accuracy'!G80)</f>
        <v>52.094444444444449</v>
      </c>
      <c r="H80" t="str">
        <f t="shared" si="8"/>
        <v>0 (δ=0.85)</v>
      </c>
      <c r="I80">
        <f t="shared" si="9"/>
        <v>5.1730007469934387</v>
      </c>
      <c r="J80">
        <v>50</v>
      </c>
      <c r="K80">
        <f>_xlfn.STDEV.P(D97:G100)</f>
        <v>6.3816840198194118</v>
      </c>
      <c r="L80">
        <f t="shared" si="10"/>
        <v>5.272614389262376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f>AVERAGE('PARITY Accuracy'!D81, 'Pattern_Matching Accuracy'!D81, 'Reversal Accuracy'!D81, 'Stack Accuracy'!D81, 'Vending_Machine Accuracy'!D81, 'Vending_Machine_Sum Accuracy'!D81, 'MazeComplete Accuracy'!D81, 'MazeSolve Accuracy'!D81, 'Hamiltonian Accuracy'!D81)</f>
        <v>60.02000000000001</v>
      </c>
      <c r="E81">
        <f>AVERAGE('PARITY Accuracy'!E81, 'Pattern_Matching Accuracy'!E81, 'Reversal Accuracy'!E81, 'Stack Accuracy'!E81, 'Vending_Machine Accuracy'!E81, 'Vending_Machine_Sum Accuracy'!E81, 'MazeComplete Accuracy'!E81, 'MazeSolve Accuracy'!E81, 'Hamiltonian Accuracy'!E81)</f>
        <v>55.466666666666676</v>
      </c>
      <c r="F81">
        <f>AVERAGE('PARITY Accuracy'!F81, 'Pattern_Matching Accuracy'!F81, 'Reversal Accuracy'!F81, 'Stack Accuracy'!F81, 'Vending_Machine Accuracy'!F81, 'Vending_Machine_Sum Accuracy'!F81, 'MazeComplete Accuracy'!F81, 'MazeSolve Accuracy'!F81, 'Hamiltonian Accuracy'!F81)</f>
        <v>45.767777777777788</v>
      </c>
      <c r="G81">
        <f>AVERAGE('PARITY Accuracy'!G81, 'Pattern_Matching Accuracy'!G81, 'Reversal Accuracy'!G81, 'Stack Accuracy'!G81, 'Vending_Machine Accuracy'!G81, 'Vending_Machine_Sum Accuracy'!G81, 'MazeComplete Accuracy'!G81, 'MazeSolve Accuracy'!G81, 'Hamiltonian Accuracy'!G81)</f>
        <v>59.252222222222223</v>
      </c>
      <c r="H81" t="str">
        <f t="shared" si="8"/>
        <v>5 (δ=0)</v>
      </c>
      <c r="I81">
        <f t="shared" si="9"/>
        <v>5.6716250093702367</v>
      </c>
      <c r="J81">
        <v>100</v>
      </c>
      <c r="K81">
        <f>_xlfn.STDEV.P(D101:G105)</f>
        <v>7.211064658941404</v>
      </c>
    </row>
    <row r="82" spans="1:13" x14ac:dyDescent="0.75">
      <c r="A82" s="1">
        <v>6</v>
      </c>
      <c r="B82">
        <v>5</v>
      </c>
      <c r="C82">
        <v>0.2</v>
      </c>
      <c r="D82">
        <f>AVERAGE('PARITY Accuracy'!D82, 'Pattern_Matching Accuracy'!D82, 'Reversal Accuracy'!D82, 'Stack Accuracy'!D82, 'Vending_Machine Accuracy'!D82, 'Vending_Machine_Sum Accuracy'!D82, 'MazeComplete Accuracy'!D82, 'MazeSolve Accuracy'!D82, 'Hamiltonian Accuracy'!D82)</f>
        <v>58.282222222222231</v>
      </c>
      <c r="E82">
        <f>AVERAGE('PARITY Accuracy'!E82, 'Pattern_Matching Accuracy'!E82, 'Reversal Accuracy'!E82, 'Stack Accuracy'!E82, 'Vending_Machine Accuracy'!E82, 'Vending_Machine_Sum Accuracy'!E82, 'MazeComplete Accuracy'!E82, 'MazeSolve Accuracy'!E82, 'Hamiltonian Accuracy'!E82)</f>
        <v>52.745555555555548</v>
      </c>
      <c r="F82">
        <f>AVERAGE('PARITY Accuracy'!F82, 'Pattern_Matching Accuracy'!F82, 'Reversal Accuracy'!F82, 'Stack Accuracy'!F82, 'Vending_Machine Accuracy'!F82, 'Vending_Machine_Sum Accuracy'!F82, 'MazeComplete Accuracy'!F82, 'MazeSolve Accuracy'!F82, 'Hamiltonian Accuracy'!F82)</f>
        <v>46.332222222222221</v>
      </c>
      <c r="G82">
        <f>AVERAGE('PARITY Accuracy'!G82, 'Pattern_Matching Accuracy'!G82, 'Reversal Accuracy'!G82, 'Stack Accuracy'!G82, 'Vending_Machine Accuracy'!G82, 'Vending_Machine_Sum Accuracy'!G82, 'MazeComplete Accuracy'!G82, 'MazeSolve Accuracy'!G82, 'Hamiltonian Accuracy'!G82)</f>
        <v>57.61333333333333</v>
      </c>
      <c r="H82" t="str">
        <f t="shared" si="8"/>
        <v>5 (δ=0.2)</v>
      </c>
      <c r="I82">
        <f t="shared" si="9"/>
        <v>4.7827434789234937</v>
      </c>
    </row>
    <row r="83" spans="1:13" x14ac:dyDescent="0.75">
      <c r="A83" s="1">
        <v>7</v>
      </c>
      <c r="B83">
        <v>5</v>
      </c>
      <c r="C83">
        <v>0.45</v>
      </c>
      <c r="D83">
        <f>AVERAGE('PARITY Accuracy'!D83, 'Pattern_Matching Accuracy'!D83, 'Reversal Accuracy'!D83, 'Stack Accuracy'!D83, 'Vending_Machine Accuracy'!D83, 'Vending_Machine_Sum Accuracy'!D83, 'MazeComplete Accuracy'!D83, 'MazeSolve Accuracy'!D83, 'Hamiltonian Accuracy'!D83)</f>
        <v>57.96</v>
      </c>
      <c r="E83">
        <f>AVERAGE('PARITY Accuracy'!E83, 'Pattern_Matching Accuracy'!E83, 'Reversal Accuracy'!E83, 'Stack Accuracy'!E83, 'Vending_Machine Accuracy'!E83, 'Vending_Machine_Sum Accuracy'!E83, 'MazeComplete Accuracy'!E83, 'MazeSolve Accuracy'!E83, 'Hamiltonian Accuracy'!E83)</f>
        <v>53.300000000000004</v>
      </c>
      <c r="F83">
        <f>AVERAGE('PARITY Accuracy'!F83, 'Pattern_Matching Accuracy'!F83, 'Reversal Accuracy'!F83, 'Stack Accuracy'!F83, 'Vending_Machine Accuracy'!F83, 'Vending_Machine_Sum Accuracy'!F83, 'MazeComplete Accuracy'!F83, 'MazeSolve Accuracy'!F83, 'Hamiltonian Accuracy'!F83)</f>
        <v>47.066666666666663</v>
      </c>
      <c r="G83">
        <f>AVERAGE('PARITY Accuracy'!G83, 'Pattern_Matching Accuracy'!G83, 'Reversal Accuracy'!G83, 'Stack Accuracy'!G83, 'Vending_Machine Accuracy'!G83, 'Vending_Machine_Sum Accuracy'!G83, 'MazeComplete Accuracy'!G83, 'MazeSolve Accuracy'!G83, 'Hamiltonian Accuracy'!G83)</f>
        <v>57.86</v>
      </c>
      <c r="H83" t="str">
        <f t="shared" si="8"/>
        <v>5 (δ=0.45)</v>
      </c>
      <c r="I83">
        <f t="shared" si="9"/>
        <v>4.44785341485081</v>
      </c>
    </row>
    <row r="84" spans="1:13" x14ac:dyDescent="0.75">
      <c r="A84" s="1">
        <v>8</v>
      </c>
      <c r="B84">
        <v>5</v>
      </c>
      <c r="C84">
        <v>0.65</v>
      </c>
      <c r="D84">
        <f>AVERAGE('PARITY Accuracy'!D84, 'Pattern_Matching Accuracy'!D84, 'Reversal Accuracy'!D84, 'Stack Accuracy'!D84, 'Vending_Machine Accuracy'!D84, 'Vending_Machine_Sum Accuracy'!D84, 'MazeComplete Accuracy'!D84, 'MazeSolve Accuracy'!D84, 'Hamiltonian Accuracy'!D84)</f>
        <v>57.298888888888882</v>
      </c>
      <c r="E84">
        <f>AVERAGE('PARITY Accuracy'!E84, 'Pattern_Matching Accuracy'!E84, 'Reversal Accuracy'!E84, 'Stack Accuracy'!E84, 'Vending_Machine Accuracy'!E84, 'Vending_Machine_Sum Accuracy'!E84, 'MazeComplete Accuracy'!E84, 'MazeSolve Accuracy'!E84, 'Hamiltonian Accuracy'!E84)</f>
        <v>53.377777777777773</v>
      </c>
      <c r="F84">
        <f>AVERAGE('PARITY Accuracy'!F84, 'Pattern_Matching Accuracy'!F84, 'Reversal Accuracy'!F84, 'Stack Accuracy'!F84, 'Vending_Machine Accuracy'!F84, 'Vending_Machine_Sum Accuracy'!F84, 'MazeComplete Accuracy'!F84, 'MazeSolve Accuracy'!F84, 'Hamiltonian Accuracy'!F84)</f>
        <v>45.644444444444439</v>
      </c>
      <c r="G84">
        <f>AVERAGE('PARITY Accuracy'!G84, 'Pattern_Matching Accuracy'!G84, 'Reversal Accuracy'!G84, 'Stack Accuracy'!G84, 'Vending_Machine Accuracy'!G84, 'Vending_Machine_Sum Accuracy'!G84, 'MazeComplete Accuracy'!G84, 'MazeSolve Accuracy'!G84, 'Hamiltonian Accuracy'!G84)</f>
        <v>56.524444444444434</v>
      </c>
      <c r="H84" t="str">
        <f t="shared" si="8"/>
        <v>5 (δ=0.65)</v>
      </c>
      <c r="I84">
        <f t="shared" si="9"/>
        <v>4.6089675322096761</v>
      </c>
    </row>
    <row r="85" spans="1:13" x14ac:dyDescent="0.75">
      <c r="A85" s="1">
        <v>9</v>
      </c>
      <c r="B85">
        <v>5</v>
      </c>
      <c r="C85">
        <v>0.85</v>
      </c>
      <c r="D85">
        <f>AVERAGE('PARITY Accuracy'!D85, 'Pattern_Matching Accuracy'!D85, 'Reversal Accuracy'!D85, 'Stack Accuracy'!D85, 'Vending_Machine Accuracy'!D85, 'Vending_Machine_Sum Accuracy'!D85, 'MazeComplete Accuracy'!D85, 'MazeSolve Accuracy'!D85, 'Hamiltonian Accuracy'!D85)</f>
        <v>55.588888888888881</v>
      </c>
      <c r="E85">
        <f>AVERAGE('PARITY Accuracy'!E85, 'Pattern_Matching Accuracy'!E85, 'Reversal Accuracy'!E85, 'Stack Accuracy'!E85, 'Vending_Machine Accuracy'!E85, 'Vending_Machine_Sum Accuracy'!E85, 'MazeComplete Accuracy'!E85, 'MazeSolve Accuracy'!E85, 'Hamiltonian Accuracy'!E85)</f>
        <v>52.666666666666664</v>
      </c>
      <c r="F85">
        <f>AVERAGE('PARITY Accuracy'!F85, 'Pattern_Matching Accuracy'!F85, 'Reversal Accuracy'!F85, 'Stack Accuracy'!F85, 'Vending_Machine Accuracy'!F85, 'Vending_Machine_Sum Accuracy'!F85, 'MazeComplete Accuracy'!F85, 'MazeSolve Accuracy'!F85, 'Hamiltonian Accuracy'!F85)</f>
        <v>45.815555555555562</v>
      </c>
      <c r="G85">
        <f>AVERAGE('PARITY Accuracy'!G85, 'Pattern_Matching Accuracy'!G85, 'Reversal Accuracy'!G85, 'Stack Accuracy'!G85, 'Vending_Machine Accuracy'!G85, 'Vending_Machine_Sum Accuracy'!G85, 'MazeComplete Accuracy'!G85, 'MazeSolve Accuracy'!G85, 'Hamiltonian Accuracy'!G85)</f>
        <v>55.08</v>
      </c>
      <c r="H85" t="str">
        <f t="shared" si="8"/>
        <v>5 (δ=0.85)</v>
      </c>
      <c r="I85">
        <f t="shared" si="9"/>
        <v>3.8963783437354782</v>
      </c>
    </row>
    <row r="86" spans="1:13" x14ac:dyDescent="0.75">
      <c r="A86" s="1">
        <v>10</v>
      </c>
      <c r="B86">
        <v>10</v>
      </c>
      <c r="C86">
        <v>0</v>
      </c>
      <c r="D86">
        <f>AVERAGE('PARITY Accuracy'!D86, 'Pattern_Matching Accuracy'!D86, 'Reversal Accuracy'!D86, 'Stack Accuracy'!D86, 'Vending_Machine Accuracy'!D86, 'Vending_Machine_Sum Accuracy'!D86, 'MazeComplete Accuracy'!D86, 'MazeSolve Accuracy'!D86, 'Hamiltonian Accuracy'!D86)</f>
        <v>59.488888888888887</v>
      </c>
      <c r="E86">
        <f>AVERAGE('PARITY Accuracy'!E86, 'Pattern_Matching Accuracy'!E86, 'Reversal Accuracy'!E86, 'Stack Accuracy'!E86, 'Vending_Machine Accuracy'!E86, 'Vending_Machine_Sum Accuracy'!E86, 'MazeComplete Accuracy'!E86, 'MazeSolve Accuracy'!E86, 'Hamiltonian Accuracy'!E86)</f>
        <v>54.877777777777773</v>
      </c>
      <c r="F86">
        <f>AVERAGE('PARITY Accuracy'!F86, 'Pattern_Matching Accuracy'!F86, 'Reversal Accuracy'!F86, 'Stack Accuracy'!F86, 'Vending_Machine Accuracy'!F86, 'Vending_Machine_Sum Accuracy'!F86, 'MazeComplete Accuracy'!F86, 'MazeSolve Accuracy'!F86, 'Hamiltonian Accuracy'!F86)</f>
        <v>46.588888888888889</v>
      </c>
      <c r="G86">
        <f>AVERAGE('PARITY Accuracy'!G86, 'Pattern_Matching Accuracy'!G86, 'Reversal Accuracy'!G86, 'Stack Accuracy'!G86, 'Vending_Machine Accuracy'!G86, 'Vending_Machine_Sum Accuracy'!G86, 'MazeComplete Accuracy'!G86, 'MazeSolve Accuracy'!G86, 'Hamiltonian Accuracy'!G86)</f>
        <v>58.711111111111109</v>
      </c>
      <c r="H86" t="str">
        <f t="shared" si="8"/>
        <v>10 (δ=0)</v>
      </c>
      <c r="I86">
        <f t="shared" si="9"/>
        <v>5.1150860147480994</v>
      </c>
    </row>
    <row r="87" spans="1:13" x14ac:dyDescent="0.75">
      <c r="A87" s="1">
        <v>11</v>
      </c>
      <c r="B87">
        <v>10</v>
      </c>
      <c r="C87">
        <v>0.2</v>
      </c>
      <c r="D87">
        <f>AVERAGE('PARITY Accuracy'!D87, 'Pattern_Matching Accuracy'!D87, 'Reversal Accuracy'!D87, 'Stack Accuracy'!D87, 'Vending_Machine Accuracy'!D87, 'Vending_Machine_Sum Accuracy'!D87, 'MazeComplete Accuracy'!D87, 'MazeSolve Accuracy'!D87, 'Hamiltonian Accuracy'!D87)</f>
        <v>57.922222222222231</v>
      </c>
      <c r="E87">
        <f>AVERAGE('PARITY Accuracy'!E87, 'Pattern_Matching Accuracy'!E87, 'Reversal Accuracy'!E87, 'Stack Accuracy'!E87, 'Vending_Machine Accuracy'!E87, 'Vending_Machine_Sum Accuracy'!E87, 'MazeComplete Accuracy'!E87, 'MazeSolve Accuracy'!E87, 'Hamiltonian Accuracy'!E87)</f>
        <v>53.277777777777771</v>
      </c>
      <c r="F87">
        <f>AVERAGE('PARITY Accuracy'!F87, 'Pattern_Matching Accuracy'!F87, 'Reversal Accuracy'!F87, 'Stack Accuracy'!F87, 'Vending_Machine Accuracy'!F87, 'Vending_Machine_Sum Accuracy'!F87, 'MazeComplete Accuracy'!F87, 'MazeSolve Accuracy'!F87, 'Hamiltonian Accuracy'!F87)</f>
        <v>45.077777777777776</v>
      </c>
      <c r="G87">
        <f>AVERAGE('PARITY Accuracy'!G87, 'Pattern_Matching Accuracy'!G87, 'Reversal Accuracy'!G87, 'Stack Accuracy'!G87, 'Vending_Machine Accuracy'!G87, 'Vending_Machine_Sum Accuracy'!G87, 'MazeComplete Accuracy'!G87, 'MazeSolve Accuracy'!G87, 'Hamiltonian Accuracy'!G87)</f>
        <v>56.955555555555556</v>
      </c>
      <c r="H87" t="str">
        <f t="shared" si="8"/>
        <v>10 (δ=0.2)</v>
      </c>
      <c r="I87">
        <f t="shared" si="9"/>
        <v>5.0579931547093304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f>AVERAGE('PARITY Accuracy'!D88, 'Pattern_Matching Accuracy'!D88, 'Reversal Accuracy'!D88, 'Stack Accuracy'!D88, 'Vending_Machine Accuracy'!D88, 'Vending_Machine_Sum Accuracy'!D88, 'MazeComplete Accuracy'!D88, 'MazeSolve Accuracy'!D88, 'Hamiltonian Accuracy'!D88)</f>
        <v>56.645555555555561</v>
      </c>
      <c r="E88">
        <f>AVERAGE('PARITY Accuracy'!E88, 'Pattern_Matching Accuracy'!E88, 'Reversal Accuracy'!E88, 'Stack Accuracy'!E88, 'Vending_Machine Accuracy'!E88, 'Vending_Machine_Sum Accuracy'!E88, 'MazeComplete Accuracy'!E88, 'MazeSolve Accuracy'!E88, 'Hamiltonian Accuracy'!E88)</f>
        <v>53.289999999999992</v>
      </c>
      <c r="F88">
        <f>AVERAGE('PARITY Accuracy'!F88, 'Pattern_Matching Accuracy'!F88, 'Reversal Accuracy'!F88, 'Stack Accuracy'!F88, 'Vending_Machine Accuracy'!F88, 'Vending_Machine_Sum Accuracy'!F88, 'MazeComplete Accuracy'!F88, 'MazeSolve Accuracy'!F88, 'Hamiltonian Accuracy'!F88)</f>
        <v>46.155555555555559</v>
      </c>
      <c r="G88">
        <f>AVERAGE('PARITY Accuracy'!G88, 'Pattern_Matching Accuracy'!G88, 'Reversal Accuracy'!G88, 'Stack Accuracy'!G88, 'Vending_Machine Accuracy'!G88, 'Vending_Machine_Sum Accuracy'!G88, 'MazeComplete Accuracy'!G88, 'MazeSolve Accuracy'!G88, 'Hamiltonian Accuracy'!G88)</f>
        <v>56</v>
      </c>
      <c r="H88" t="str">
        <f t="shared" si="8"/>
        <v>10 (δ=0.45)</v>
      </c>
      <c r="I88">
        <f t="shared" si="9"/>
        <v>4.1598834044083022</v>
      </c>
      <c r="J88">
        <v>2</v>
      </c>
      <c r="K88">
        <f>AVERAGE(D76:G80)</f>
        <v>51.906833333333338</v>
      </c>
      <c r="L88">
        <f>AVERAGE(D76:G76,D81:G81,D86:G86,D91:G91,D96:G96,D101:G101)</f>
        <v>55.834027777777777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f>AVERAGE('PARITY Accuracy'!D89, 'Pattern_Matching Accuracy'!D89, 'Reversal Accuracy'!D89, 'Stack Accuracy'!D89, 'Vending_Machine Accuracy'!D89, 'Vending_Machine_Sum Accuracy'!D89, 'MazeComplete Accuracy'!D89, 'MazeSolve Accuracy'!D89, 'Hamiltonian Accuracy'!D89)</f>
        <v>55.944444444444436</v>
      </c>
      <c r="E89">
        <f>AVERAGE('PARITY Accuracy'!E89, 'Pattern_Matching Accuracy'!E89, 'Reversal Accuracy'!E89, 'Stack Accuracy'!E89, 'Vending_Machine Accuracy'!E89, 'Vending_Machine_Sum Accuracy'!E89, 'MazeComplete Accuracy'!E89, 'MazeSolve Accuracy'!E89, 'Hamiltonian Accuracy'!E89)</f>
        <v>52.39</v>
      </c>
      <c r="F89">
        <f>AVERAGE('PARITY Accuracy'!F89, 'Pattern_Matching Accuracy'!F89, 'Reversal Accuracy'!F89, 'Stack Accuracy'!F89, 'Vending_Machine Accuracy'!F89, 'Vending_Machine_Sum Accuracy'!F89, 'MazeComplete Accuracy'!F89, 'MazeSolve Accuracy'!F89, 'Hamiltonian Accuracy'!F89)</f>
        <v>44.611111111111114</v>
      </c>
      <c r="G89">
        <f>AVERAGE('PARITY Accuracy'!G89, 'Pattern_Matching Accuracy'!G89, 'Reversal Accuracy'!G89, 'Stack Accuracy'!G89, 'Vending_Machine Accuracy'!G89, 'Vending_Machine_Sum Accuracy'!G89, 'MazeComplete Accuracy'!G89, 'MazeSolve Accuracy'!G89, 'Hamiltonian Accuracy'!G89)</f>
        <v>56.044444444444444</v>
      </c>
      <c r="H89" t="str">
        <f t="shared" si="8"/>
        <v>10 (δ=0.65)</v>
      </c>
      <c r="I89">
        <f t="shared" si="9"/>
        <v>4.648089038837675</v>
      </c>
      <c r="J89">
        <v>5</v>
      </c>
      <c r="K89">
        <f>AVERAGE(D81:G85)</f>
        <v>53.683166666666651</v>
      </c>
      <c r="L89">
        <f>AVERAGE(D77:G77,D82:G82,D87:G87,D92:G92,D97:G97,D102:G102)</f>
        <v>54.562777777777775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f>AVERAGE('PARITY Accuracy'!D90, 'Pattern_Matching Accuracy'!D90, 'Reversal Accuracy'!D90, 'Stack Accuracy'!D90, 'Vending_Machine Accuracy'!D90, 'Vending_Machine_Sum Accuracy'!D90, 'MazeComplete Accuracy'!D90, 'MazeSolve Accuracy'!D90, 'Hamiltonian Accuracy'!D90)</f>
        <v>55.13333333333334</v>
      </c>
      <c r="E90">
        <f>AVERAGE('PARITY Accuracy'!E90, 'Pattern_Matching Accuracy'!E90, 'Reversal Accuracy'!E90, 'Stack Accuracy'!E90, 'Vending_Machine Accuracy'!E90, 'Vending_Machine_Sum Accuracy'!E90, 'MazeComplete Accuracy'!E90, 'MazeSolve Accuracy'!E90, 'Hamiltonian Accuracy'!E90)</f>
        <v>52.2</v>
      </c>
      <c r="F90">
        <f>AVERAGE('PARITY Accuracy'!F90, 'Pattern_Matching Accuracy'!F90, 'Reversal Accuracy'!F90, 'Stack Accuracy'!F90, 'Vending_Machine Accuracy'!F90, 'Vending_Machine_Sum Accuracy'!F90, 'MazeComplete Accuracy'!F90, 'MazeSolve Accuracy'!F90, 'Hamiltonian Accuracy'!F90)</f>
        <v>45.56666666666667</v>
      </c>
      <c r="G90">
        <f>AVERAGE('PARITY Accuracy'!G90, 'Pattern_Matching Accuracy'!G90, 'Reversal Accuracy'!G90, 'Stack Accuracy'!G90, 'Vending_Machine Accuracy'!G90, 'Vending_Machine_Sum Accuracy'!G90, 'MazeComplete Accuracy'!G90, 'MazeSolve Accuracy'!G90, 'Hamiltonian Accuracy'!G90)</f>
        <v>54.155555555555551</v>
      </c>
      <c r="H90" t="str">
        <f t="shared" si="8"/>
        <v>10 (δ=0.85)</v>
      </c>
      <c r="I90">
        <f t="shared" si="9"/>
        <v>3.730582443851143</v>
      </c>
      <c r="J90">
        <v>10</v>
      </c>
      <c r="K90">
        <f>AVERAGE(D86:G90)</f>
        <v>53.051833333333342</v>
      </c>
      <c r="L90">
        <f t="shared" ref="L90:L92" si="11">AVERAGE(D78:G78,D83:G83,D88:G88,D93:G93,D98:G98,D103:G103)</f>
        <v>54.319722222222218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f>AVERAGE('PARITY Accuracy'!D91, 'Pattern_Matching Accuracy'!D91, 'Reversal Accuracy'!D91, 'Stack Accuracy'!D91, 'Vending_Machine Accuracy'!D91, 'Vending_Machine_Sum Accuracy'!D91, 'MazeComplete Accuracy'!D91, 'MazeSolve Accuracy'!D91, 'Hamiltonian Accuracy'!D91)</f>
        <v>58.56666666666667</v>
      </c>
      <c r="E91">
        <f>AVERAGE('PARITY Accuracy'!E91, 'Pattern_Matching Accuracy'!E91, 'Reversal Accuracy'!E91, 'Stack Accuracy'!E91, 'Vending_Machine Accuracy'!E91, 'Vending_Machine_Sum Accuracy'!E91, 'MazeComplete Accuracy'!E91, 'MazeSolve Accuracy'!E91, 'Hamiltonian Accuracy'!E91)</f>
        <v>59.055555555555557</v>
      </c>
      <c r="F91">
        <f>AVERAGE('PARITY Accuracy'!F91, 'Pattern_Matching Accuracy'!F91, 'Reversal Accuracy'!F91, 'Stack Accuracy'!F91, 'Vending_Machine Accuracy'!F91, 'Vending_Machine_Sum Accuracy'!F91, 'MazeComplete Accuracy'!F91, 'MazeSolve Accuracy'!F91, 'Hamiltonian Accuracy'!F91)</f>
        <v>46.077777777777783</v>
      </c>
      <c r="G91">
        <f>AVERAGE('PARITY Accuracy'!G91, 'Pattern_Matching Accuracy'!G91, 'Reversal Accuracy'!G91, 'Stack Accuracy'!G91, 'Vending_Machine Accuracy'!G91, 'Vending_Machine_Sum Accuracy'!G91, 'MazeComplete Accuracy'!G91, 'MazeSolve Accuracy'!G91, 'Hamiltonian Accuracy'!G91)</f>
        <v>57.611111111111114</v>
      </c>
      <c r="H91" t="str">
        <f t="shared" si="8"/>
        <v>20 (δ=0)</v>
      </c>
      <c r="I91">
        <f t="shared" si="9"/>
        <v>5.3656975200381174</v>
      </c>
      <c r="J91">
        <v>20</v>
      </c>
      <c r="K91">
        <f>AVERAGE(D91:G95)</f>
        <v>53.726833333333332</v>
      </c>
      <c r="L91">
        <f t="shared" si="11"/>
        <v>53.47898148148149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f>AVERAGE('PARITY Accuracy'!D92, 'Pattern_Matching Accuracy'!D92, 'Reversal Accuracy'!D92, 'Stack Accuracy'!D92, 'Vending_Machine Accuracy'!D92, 'Vending_Machine_Sum Accuracy'!D92, 'MazeComplete Accuracy'!D92, 'MazeSolve Accuracy'!D92, 'Hamiltonian Accuracy'!D92)</f>
        <v>57.24444444444444</v>
      </c>
      <c r="E92">
        <f>AVERAGE('PARITY Accuracy'!E92, 'Pattern_Matching Accuracy'!E92, 'Reversal Accuracy'!E92, 'Stack Accuracy'!E92, 'Vending_Machine Accuracy'!E92, 'Vending_Machine_Sum Accuracy'!E92, 'MazeComplete Accuracy'!E92, 'MazeSolve Accuracy'!E92, 'Hamiltonian Accuracy'!E92)</f>
        <v>57.855555555555547</v>
      </c>
      <c r="F92">
        <f>AVERAGE('PARITY Accuracy'!F92, 'Pattern_Matching Accuracy'!F92, 'Reversal Accuracy'!F92, 'Stack Accuracy'!F92, 'Vending_Machine Accuracy'!F92, 'Vending_Machine_Sum Accuracy'!F92, 'MazeComplete Accuracy'!F92, 'MazeSolve Accuracy'!F92, 'Hamiltonian Accuracy'!F92)</f>
        <v>44.633333333333326</v>
      </c>
      <c r="G92">
        <f>AVERAGE('PARITY Accuracy'!G92, 'Pattern_Matching Accuracy'!G92, 'Reversal Accuracy'!G92, 'Stack Accuracy'!G92, 'Vending_Machine Accuracy'!G92, 'Vending_Machine_Sum Accuracy'!G92, 'MazeComplete Accuracy'!G92, 'MazeSolve Accuracy'!G92, 'Hamiltonian Accuracy'!G92)</f>
        <v>56.646666666666668</v>
      </c>
      <c r="H92" t="str">
        <f t="shared" si="8"/>
        <v>20 (δ=0.2)</v>
      </c>
      <c r="I92">
        <f t="shared" si="9"/>
        <v>5.4793913276008182</v>
      </c>
      <c r="J92">
        <v>50</v>
      </c>
      <c r="K92">
        <f>AVERAGE(D96:G100)</f>
        <v>56.513055555555567</v>
      </c>
      <c r="L92">
        <f t="shared" si="11"/>
        <v>53.055879629629636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f>AVERAGE('PARITY Accuracy'!D93, 'Pattern_Matching Accuracy'!D93, 'Reversal Accuracy'!D93, 'Stack Accuracy'!D93, 'Vending_Machine Accuracy'!D93, 'Vending_Machine_Sum Accuracy'!D93, 'MazeComplete Accuracy'!D93, 'MazeSolve Accuracy'!D93, 'Hamiltonian Accuracy'!D93)</f>
        <v>56.044444444444451</v>
      </c>
      <c r="E93">
        <f>AVERAGE('PARITY Accuracy'!E93, 'Pattern_Matching Accuracy'!E93, 'Reversal Accuracy'!E93, 'Stack Accuracy'!E93, 'Vending_Machine Accuracy'!E93, 'Vending_Machine_Sum Accuracy'!E93, 'MazeComplete Accuracy'!E93, 'MazeSolve Accuracy'!E93, 'Hamiltonian Accuracy'!E93)</f>
        <v>57.56666666666667</v>
      </c>
      <c r="F93">
        <f>AVERAGE('PARITY Accuracy'!F93, 'Pattern_Matching Accuracy'!F93, 'Reversal Accuracy'!F93, 'Stack Accuracy'!F93, 'Vending_Machine Accuracy'!F93, 'Vending_Machine_Sum Accuracy'!F93, 'MazeComplete Accuracy'!F93, 'MazeSolve Accuracy'!F93, 'Hamiltonian Accuracy'!F93)</f>
        <v>45.844444444444441</v>
      </c>
      <c r="G93">
        <f>AVERAGE('PARITY Accuracy'!G93, 'Pattern_Matching Accuracy'!G93, 'Reversal Accuracy'!G93, 'Stack Accuracy'!G93, 'Vending_Machine Accuracy'!G93, 'Vending_Machine_Sum Accuracy'!G93, 'MazeComplete Accuracy'!G93, 'MazeSolve Accuracy'!G93, 'Hamiltonian Accuracy'!G93)</f>
        <v>55.022222222222226</v>
      </c>
      <c r="H93" t="str">
        <f t="shared" si="8"/>
        <v>20 (δ=0.45)</v>
      </c>
      <c r="I93">
        <f t="shared" si="9"/>
        <v>4.5792903043329822</v>
      </c>
      <c r="J93">
        <v>100</v>
      </c>
      <c r="K93">
        <f>AVERAGE(D101:G105)</f>
        <v>56.619944444444435</v>
      </c>
    </row>
    <row r="94" spans="1:13" x14ac:dyDescent="0.75">
      <c r="A94" s="1">
        <v>18</v>
      </c>
      <c r="B94">
        <v>20</v>
      </c>
      <c r="C94">
        <v>0.65</v>
      </c>
      <c r="D94">
        <f>AVERAGE('PARITY Accuracy'!D94, 'Pattern_Matching Accuracy'!D94, 'Reversal Accuracy'!D94, 'Stack Accuracy'!D94, 'Vending_Machine Accuracy'!D94, 'Vending_Machine_Sum Accuracy'!D94, 'MazeComplete Accuracy'!D94, 'MazeSolve Accuracy'!D94, 'Hamiltonian Accuracy'!D94)</f>
        <v>55.944444444444443</v>
      </c>
      <c r="E94">
        <f>AVERAGE('PARITY Accuracy'!E94, 'Pattern_Matching Accuracy'!E94, 'Reversal Accuracy'!E94, 'Stack Accuracy'!E94, 'Vending_Machine Accuracy'!E94, 'Vending_Machine_Sum Accuracy'!E94, 'MazeComplete Accuracy'!E94, 'MazeSolve Accuracy'!E94, 'Hamiltonian Accuracy'!E94)</f>
        <v>55.877777777777773</v>
      </c>
      <c r="F94">
        <f>AVERAGE('PARITY Accuracy'!F94, 'Pattern_Matching Accuracy'!F94, 'Reversal Accuracy'!F94, 'Stack Accuracy'!F94, 'Vending_Machine Accuracy'!F94, 'Vending_Machine_Sum Accuracy'!F94, 'MazeComplete Accuracy'!F94, 'MazeSolve Accuracy'!F94, 'Hamiltonian Accuracy'!F94)</f>
        <v>44.68888888888889</v>
      </c>
      <c r="G94">
        <f>AVERAGE('PARITY Accuracy'!G94, 'Pattern_Matching Accuracy'!G94, 'Reversal Accuracy'!G94, 'Stack Accuracy'!G94, 'Vending_Machine Accuracy'!G94, 'Vending_Machine_Sum Accuracy'!G94, 'MazeComplete Accuracy'!G94, 'MazeSolve Accuracy'!G94, 'Hamiltonian Accuracy'!G94)</f>
        <v>55.866666666666667</v>
      </c>
      <c r="H94" t="str">
        <f t="shared" si="8"/>
        <v>20 (δ=0.65)</v>
      </c>
      <c r="I94">
        <f t="shared" si="9"/>
        <v>4.8530409201694855</v>
      </c>
    </row>
    <row r="95" spans="1:13" x14ac:dyDescent="0.75">
      <c r="A95" s="1">
        <v>19</v>
      </c>
      <c r="B95">
        <v>20</v>
      </c>
      <c r="C95">
        <v>0.85</v>
      </c>
      <c r="D95">
        <f>AVERAGE('PARITY Accuracy'!D95, 'Pattern_Matching Accuracy'!D95, 'Reversal Accuracy'!D95, 'Stack Accuracy'!D95, 'Vending_Machine Accuracy'!D95, 'Vending_Machine_Sum Accuracy'!D95, 'MazeComplete Accuracy'!D95, 'MazeSolve Accuracy'!D95, 'Hamiltonian Accuracy'!D95)</f>
        <v>55.434444444444445</v>
      </c>
      <c r="E95">
        <f>AVERAGE('PARITY Accuracy'!E95, 'Pattern_Matching Accuracy'!E95, 'Reversal Accuracy'!E95, 'Stack Accuracy'!E95, 'Vending_Machine Accuracy'!E95, 'Vending_Machine_Sum Accuracy'!E95, 'MazeComplete Accuracy'!E95, 'MazeSolve Accuracy'!E95, 'Hamiltonian Accuracy'!E95)</f>
        <v>55.144444444444446</v>
      </c>
      <c r="F95">
        <f>AVERAGE('PARITY Accuracy'!F95, 'Pattern_Matching Accuracy'!F95, 'Reversal Accuracy'!F95, 'Stack Accuracy'!F95, 'Vending_Machine Accuracy'!F95, 'Vending_Machine_Sum Accuracy'!F95, 'MazeComplete Accuracy'!F95, 'MazeSolve Accuracy'!F95, 'Hamiltonian Accuracy'!F95)</f>
        <v>45.3</v>
      </c>
      <c r="G95">
        <f>AVERAGE('PARITY Accuracy'!G95, 'Pattern_Matching Accuracy'!G95, 'Reversal Accuracy'!G95, 'Stack Accuracy'!G95, 'Vending_Machine Accuracy'!G95, 'Vending_Machine_Sum Accuracy'!G95, 'MazeComplete Accuracy'!G95, 'MazeSolve Accuracy'!G95, 'Hamiltonian Accuracy'!G95)</f>
        <v>54.111111111111114</v>
      </c>
      <c r="H95" t="str">
        <f t="shared" si="8"/>
        <v>20 (δ=0.85)</v>
      </c>
      <c r="I95">
        <f t="shared" si="9"/>
        <v>4.184486367214908</v>
      </c>
    </row>
    <row r="96" spans="1:13" x14ac:dyDescent="0.75">
      <c r="A96" s="1">
        <v>20</v>
      </c>
      <c r="B96">
        <v>50</v>
      </c>
      <c r="C96">
        <v>0</v>
      </c>
      <c r="D96">
        <f>AVERAGE('PARITY Accuracy'!D96, 'Pattern_Matching Accuracy'!D96, 'Reversal Accuracy'!D96, 'Stack Accuracy'!D96, 'Vending_Machine Accuracy'!D96, 'Vending_Machine_Sum Accuracy'!D96, 'MazeComplete Accuracy'!D96, 'MazeSolve Accuracy'!D96, 'Hamiltonian Accuracy'!D96)</f>
        <v>63.368888888888897</v>
      </c>
      <c r="E96">
        <f>AVERAGE('PARITY Accuracy'!E96, 'Pattern_Matching Accuracy'!E96, 'Reversal Accuracy'!E96, 'Stack Accuracy'!E96, 'Vending_Machine Accuracy'!E96, 'Vending_Machine_Sum Accuracy'!E96, 'MazeComplete Accuracy'!E96, 'MazeSolve Accuracy'!E96, 'Hamiltonian Accuracy'!E96)</f>
        <v>60.833333333333336</v>
      </c>
      <c r="F96">
        <f>AVERAGE('PARITY Accuracy'!F96, 'Pattern_Matching Accuracy'!F96, 'Reversal Accuracy'!F96, 'Stack Accuracy'!F96, 'Vending_Machine Accuracy'!F96, 'Vending_Machine_Sum Accuracy'!F96, 'MazeComplete Accuracy'!F96, 'MazeSolve Accuracy'!F96, 'Hamiltonian Accuracy'!F96)</f>
        <v>45.602222222222217</v>
      </c>
      <c r="G96">
        <f>AVERAGE('PARITY Accuracy'!G96, 'Pattern_Matching Accuracy'!G96, 'Reversal Accuracy'!G96, 'Stack Accuracy'!G96, 'Vending_Machine Accuracy'!G96, 'Vending_Machine_Sum Accuracy'!G96, 'MazeComplete Accuracy'!G96, 'MazeSolve Accuracy'!G96, 'Hamiltonian Accuracy'!G96)</f>
        <v>62.622222222222227</v>
      </c>
      <c r="H96" t="str">
        <f t="shared" si="8"/>
        <v>50 (δ=0)</v>
      </c>
      <c r="I96">
        <f t="shared" si="9"/>
        <v>7.2779988091965881</v>
      </c>
    </row>
    <row r="97" spans="1:13" x14ac:dyDescent="0.75">
      <c r="A97" s="1">
        <v>21</v>
      </c>
      <c r="B97">
        <v>50</v>
      </c>
      <c r="C97">
        <v>0.2</v>
      </c>
      <c r="D97">
        <f>AVERAGE('PARITY Accuracy'!D97, 'Pattern_Matching Accuracy'!D97, 'Reversal Accuracy'!D97, 'Stack Accuracy'!D97, 'Vending_Machine Accuracy'!D97, 'Vending_Machine_Sum Accuracy'!D97, 'MazeComplete Accuracy'!D97, 'MazeSolve Accuracy'!D97, 'Hamiltonian Accuracy'!D97)</f>
        <v>62.39</v>
      </c>
      <c r="E97">
        <f>AVERAGE('PARITY Accuracy'!E97, 'Pattern_Matching Accuracy'!E97, 'Reversal Accuracy'!E97, 'Stack Accuracy'!E97, 'Vending_Machine Accuracy'!E97, 'Vending_Machine_Sum Accuracy'!E97, 'MazeComplete Accuracy'!E97, 'MazeSolve Accuracy'!E97, 'Hamiltonian Accuracy'!E97)</f>
        <v>60.099999999999994</v>
      </c>
      <c r="F97">
        <f>AVERAGE('PARITY Accuracy'!F97, 'Pattern_Matching Accuracy'!F97, 'Reversal Accuracy'!F97, 'Stack Accuracy'!F97, 'Vending_Machine Accuracy'!F97, 'Vending_Machine_Sum Accuracy'!F97, 'MazeComplete Accuracy'!F97, 'MazeSolve Accuracy'!F97, 'Hamiltonian Accuracy'!F97)</f>
        <v>45.035555555555554</v>
      </c>
      <c r="G97">
        <f>AVERAGE('PARITY Accuracy'!G97, 'Pattern_Matching Accuracy'!G97, 'Reversal Accuracy'!G97, 'Stack Accuracy'!G97, 'Vending_Machine Accuracy'!G97, 'Vending_Machine_Sum Accuracy'!G97, 'MazeComplete Accuracy'!G97, 'MazeSolve Accuracy'!G97, 'Hamiltonian Accuracy'!G97)</f>
        <v>60.988888888888887</v>
      </c>
      <c r="H97" t="str">
        <f t="shared" si="8"/>
        <v>50 (δ=0.2)</v>
      </c>
      <c r="I97">
        <f t="shared" si="9"/>
        <v>7.0294932633955503</v>
      </c>
    </row>
    <row r="98" spans="1:13" x14ac:dyDescent="0.75">
      <c r="A98" s="1">
        <v>22</v>
      </c>
      <c r="B98">
        <v>50</v>
      </c>
      <c r="C98">
        <v>0.45</v>
      </c>
      <c r="D98">
        <f>AVERAGE('PARITY Accuracy'!D98, 'Pattern_Matching Accuracy'!D98, 'Reversal Accuracy'!D98, 'Stack Accuracy'!D98, 'Vending_Machine Accuracy'!D98, 'Vending_Machine_Sum Accuracy'!D98, 'MazeComplete Accuracy'!D98, 'MazeSolve Accuracy'!D98, 'Hamiltonian Accuracy'!D98)</f>
        <v>60.867777777777775</v>
      </c>
      <c r="E98">
        <f>AVERAGE('PARITY Accuracy'!E98, 'Pattern_Matching Accuracy'!E98, 'Reversal Accuracy'!E98, 'Stack Accuracy'!E98, 'Vending_Machine Accuracy'!E98, 'Vending_Machine_Sum Accuracy'!E98, 'MazeComplete Accuracy'!E98, 'MazeSolve Accuracy'!E98, 'Hamiltonian Accuracy'!E98)</f>
        <v>59.022222222222211</v>
      </c>
      <c r="F98">
        <f>AVERAGE('PARITY Accuracy'!F98, 'Pattern_Matching Accuracy'!F98, 'Reversal Accuracy'!F98, 'Stack Accuracy'!F98, 'Vending_Machine Accuracy'!F98, 'Vending_Machine_Sum Accuracy'!F98, 'MazeComplete Accuracy'!F98, 'MazeSolve Accuracy'!F98, 'Hamiltonian Accuracy'!F98)</f>
        <v>45.446666666666658</v>
      </c>
      <c r="G98">
        <f>AVERAGE('PARITY Accuracy'!G98, 'Pattern_Matching Accuracy'!G98, 'Reversal Accuracy'!G98, 'Stack Accuracy'!G98, 'Vending_Machine Accuracy'!G98, 'Vending_Machine_Sum Accuracy'!G98, 'MazeComplete Accuracy'!G98, 'MazeSolve Accuracy'!G98, 'Hamiltonian Accuracy'!G98)</f>
        <v>60.445555555555558</v>
      </c>
      <c r="H98" t="str">
        <f t="shared" si="8"/>
        <v>50 (δ=0.45)</v>
      </c>
      <c r="I98">
        <f t="shared" si="9"/>
        <v>6.3869166521090177</v>
      </c>
    </row>
    <row r="99" spans="1:13" x14ac:dyDescent="0.75">
      <c r="A99" s="1">
        <v>23</v>
      </c>
      <c r="B99">
        <v>50</v>
      </c>
      <c r="C99">
        <v>0.65</v>
      </c>
      <c r="D99">
        <f>AVERAGE('PARITY Accuracy'!D99, 'Pattern_Matching Accuracy'!D99, 'Reversal Accuracy'!D99, 'Stack Accuracy'!D99, 'Vending_Machine Accuracy'!D99, 'Vending_Machine_Sum Accuracy'!D99, 'MazeComplete Accuracy'!D99, 'MazeSolve Accuracy'!D99, 'Hamiltonian Accuracy'!D99)</f>
        <v>59.524444444444448</v>
      </c>
      <c r="E99">
        <f>AVERAGE('PARITY Accuracy'!E99, 'Pattern_Matching Accuracy'!E99, 'Reversal Accuracy'!E99, 'Stack Accuracy'!E99, 'Vending_Machine Accuracy'!E99, 'Vending_Machine_Sum Accuracy'!E99, 'MazeComplete Accuracy'!E99, 'MazeSolve Accuracy'!E99, 'Hamiltonian Accuracy'!E99)</f>
        <v>58.74444444444444</v>
      </c>
      <c r="F99">
        <f>AVERAGE('PARITY Accuracy'!F99, 'Pattern_Matching Accuracy'!F99, 'Reversal Accuracy'!F99, 'Stack Accuracy'!F99, 'Vending_Machine Accuracy'!F99, 'Vending_Machine_Sum Accuracy'!F99, 'MazeComplete Accuracy'!F99, 'MazeSolve Accuracy'!F99, 'Hamiltonian Accuracy'!F99)</f>
        <v>44.624444444444443</v>
      </c>
      <c r="G99">
        <f>AVERAGE('PARITY Accuracy'!G99, 'Pattern_Matching Accuracy'!G99, 'Reversal Accuracy'!G99, 'Stack Accuracy'!G99, 'Vending_Machine Accuracy'!G99, 'Vending_Machine_Sum Accuracy'!G99, 'MazeComplete Accuracy'!G99, 'MazeSolve Accuracy'!G99, 'Hamiltonian Accuracy'!G99)</f>
        <v>59.456666666666671</v>
      </c>
      <c r="H99" t="str">
        <f t="shared" si="8"/>
        <v>50 (δ=0.65)</v>
      </c>
      <c r="I99">
        <f t="shared" si="9"/>
        <v>6.3368933159828531</v>
      </c>
    </row>
    <row r="100" spans="1:13" x14ac:dyDescent="0.75">
      <c r="A100" s="1">
        <v>24</v>
      </c>
      <c r="B100">
        <v>50</v>
      </c>
      <c r="C100">
        <v>0.85</v>
      </c>
      <c r="D100">
        <f>AVERAGE('PARITY Accuracy'!D100, 'Pattern_Matching Accuracy'!D100, 'Reversal Accuracy'!D100, 'Stack Accuracy'!D100, 'Vending_Machine Accuracy'!D100, 'Vending_Machine_Sum Accuracy'!D100, 'MazeComplete Accuracy'!D100, 'MazeSolve Accuracy'!D100, 'Hamiltonian Accuracy'!D100)</f>
        <v>59.225555555555566</v>
      </c>
      <c r="E100">
        <f>AVERAGE('PARITY Accuracy'!E100, 'Pattern_Matching Accuracy'!E100, 'Reversal Accuracy'!E100, 'Stack Accuracy'!E100, 'Vending_Machine Accuracy'!E100, 'Vending_Machine_Sum Accuracy'!E100, 'MazeComplete Accuracy'!E100, 'MazeSolve Accuracy'!E100, 'Hamiltonian Accuracy'!E100)</f>
        <v>57.466666666666669</v>
      </c>
      <c r="F100">
        <f>AVERAGE('PARITY Accuracy'!F100, 'Pattern_Matching Accuracy'!F100, 'Reversal Accuracy'!F100, 'Stack Accuracy'!F100, 'Vending_Machine Accuracy'!F100, 'Vending_Machine_Sum Accuracy'!F100, 'MazeComplete Accuracy'!F100, 'MazeSolve Accuracy'!F100, 'Hamiltonian Accuracy'!F100)</f>
        <v>45.80222222222222</v>
      </c>
      <c r="G100">
        <f>AVERAGE('PARITY Accuracy'!G100, 'Pattern_Matching Accuracy'!G100, 'Reversal Accuracy'!G100, 'Stack Accuracy'!G100, 'Vending_Machine Accuracy'!G100, 'Vending_Machine_Sum Accuracy'!G100, 'MazeComplete Accuracy'!G100, 'MazeSolve Accuracy'!G100, 'Hamiltonian Accuracy'!G100)</f>
        <v>58.693333333333335</v>
      </c>
      <c r="H100" t="str">
        <f t="shared" si="8"/>
        <v>50 (δ=0.85)</v>
      </c>
      <c r="I100">
        <f t="shared" si="9"/>
        <v>5.5187608968336166</v>
      </c>
    </row>
    <row r="101" spans="1:13" x14ac:dyDescent="0.75">
      <c r="A101" s="1">
        <v>25</v>
      </c>
      <c r="B101">
        <v>100</v>
      </c>
      <c r="C101">
        <v>0</v>
      </c>
      <c r="D101">
        <f>AVERAGE('PARITY Accuracy'!D101, 'Pattern_Matching Accuracy'!D101, 'Reversal Accuracy'!D101, 'Stack Accuracy'!D101, 'Vending_Machine Accuracy'!D101, 'Vending_Machine_Sum Accuracy'!D101, 'MazeComplete Accuracy'!D101, 'MazeSolve Accuracy'!D101, 'Hamiltonian Accuracy'!D101)</f>
        <v>65</v>
      </c>
      <c r="E101">
        <f>AVERAGE('PARITY Accuracy'!E101, 'Pattern_Matching Accuracy'!E101, 'Reversal Accuracy'!E101, 'Stack Accuracy'!E101, 'Vending_Machine Accuracy'!E101, 'Vending_Machine_Sum Accuracy'!E101, 'MazeComplete Accuracy'!E101, 'MazeSolve Accuracy'!E101, 'Hamiltonian Accuracy'!E101)</f>
        <v>52.64</v>
      </c>
      <c r="F101">
        <f>AVERAGE('PARITY Accuracy'!F101, 'Pattern_Matching Accuracy'!F101, 'Reversal Accuracy'!F101, 'Stack Accuracy'!F101, 'Vending_Machine Accuracy'!F101, 'Vending_Machine_Sum Accuracy'!F101, 'MazeComplete Accuracy'!F101, 'MazeSolve Accuracy'!F101, 'Hamiltonian Accuracy'!F101)</f>
        <v>46.177777777777777</v>
      </c>
      <c r="G101">
        <f>AVERAGE('PARITY Accuracy'!G101, 'Pattern_Matching Accuracy'!G101, 'Reversal Accuracy'!G101, 'Stack Accuracy'!G101, 'Vending_Machine Accuracy'!G101, 'Vending_Machine_Sum Accuracy'!G101, 'MazeComplete Accuracy'!G101, 'MazeSolve Accuracy'!G101, 'Hamiltonian Accuracy'!G101)</f>
        <v>64.033333333333346</v>
      </c>
      <c r="H101" t="str">
        <f t="shared" si="8"/>
        <v>100 (δ=0)</v>
      </c>
      <c r="I101">
        <f t="shared" si="9"/>
        <v>7.8992456859757496</v>
      </c>
    </row>
    <row r="102" spans="1:13" x14ac:dyDescent="0.75">
      <c r="A102" s="1">
        <v>26</v>
      </c>
      <c r="B102">
        <v>100</v>
      </c>
      <c r="C102">
        <v>0.2</v>
      </c>
      <c r="D102">
        <f>AVERAGE('PARITY Accuracy'!D102, 'Pattern_Matching Accuracy'!D102, 'Reversal Accuracy'!D102, 'Stack Accuracy'!D102, 'Vending_Machine Accuracy'!D102, 'Vending_Machine_Sum Accuracy'!D102, 'MazeComplete Accuracy'!D102, 'MazeSolve Accuracy'!D102, 'Hamiltonian Accuracy'!D102)</f>
        <v>64.733333333333334</v>
      </c>
      <c r="E102">
        <f>AVERAGE('PARITY Accuracy'!E102, 'Pattern_Matching Accuracy'!E102, 'Reversal Accuracy'!E102, 'Stack Accuracy'!E102, 'Vending_Machine Accuracy'!E102, 'Vending_Machine_Sum Accuracy'!E102, 'MazeComplete Accuracy'!E102, 'MazeSolve Accuracy'!E102, 'Hamiltonian Accuracy'!E102)</f>
        <v>57.044444444444451</v>
      </c>
      <c r="F102">
        <f>AVERAGE('PARITY Accuracy'!F102, 'Pattern_Matching Accuracy'!F102, 'Reversal Accuracy'!F102, 'Stack Accuracy'!F102, 'Vending_Machine Accuracy'!F102, 'Vending_Machine_Sum Accuracy'!F102, 'MazeComplete Accuracy'!F102, 'MazeSolve Accuracy'!F102, 'Hamiltonian Accuracy'!F102)</f>
        <v>45.445555555555558</v>
      </c>
      <c r="G102">
        <f>AVERAGE('PARITY Accuracy'!G102, 'Pattern_Matching Accuracy'!G102, 'Reversal Accuracy'!G102, 'Stack Accuracy'!G102, 'Vending_Machine Accuracy'!G102, 'Vending_Machine_Sum Accuracy'!G102, 'MazeComplete Accuracy'!G102, 'MazeSolve Accuracy'!G102, 'Hamiltonian Accuracy'!G102)</f>
        <v>62.744444444444447</v>
      </c>
      <c r="H102" t="str">
        <f t="shared" si="8"/>
        <v>100 (δ=0.2)</v>
      </c>
      <c r="I102">
        <f t="shared" si="9"/>
        <v>7.5057013463511471</v>
      </c>
    </row>
    <row r="103" spans="1:13" x14ac:dyDescent="0.75">
      <c r="A103" s="1">
        <v>27</v>
      </c>
      <c r="B103">
        <v>100</v>
      </c>
      <c r="C103">
        <v>0.45</v>
      </c>
      <c r="D103">
        <f>AVERAGE('PARITY Accuracy'!D103, 'Pattern_Matching Accuracy'!D103, 'Reversal Accuracy'!D103, 'Stack Accuracy'!D103, 'Vending_Machine Accuracy'!D103, 'Vending_Machine_Sum Accuracy'!D103, 'MazeComplete Accuracy'!D103, 'MazeSolve Accuracy'!D103, 'Hamiltonian Accuracy'!D103)</f>
        <v>63.255555555555553</v>
      </c>
      <c r="E103">
        <f>AVERAGE('PARITY Accuracy'!E103, 'Pattern_Matching Accuracy'!E103, 'Reversal Accuracy'!E103, 'Stack Accuracy'!E103, 'Vending_Machine Accuracy'!E103, 'Vending_Machine_Sum Accuracy'!E103, 'MazeComplete Accuracy'!E103, 'MazeSolve Accuracy'!E103, 'Hamiltonian Accuracy'!E103)</f>
        <v>55.736666666666665</v>
      </c>
      <c r="F103">
        <f>AVERAGE('PARITY Accuracy'!F103, 'Pattern_Matching Accuracy'!F103, 'Reversal Accuracy'!F103, 'Stack Accuracy'!F103, 'Vending_Machine Accuracy'!F103, 'Vending_Machine_Sum Accuracy'!F103, 'MazeComplete Accuracy'!F103, 'MazeSolve Accuracy'!F103, 'Hamiltonian Accuracy'!F103)</f>
        <v>45.934444444444445</v>
      </c>
      <c r="G103">
        <f>AVERAGE('PARITY Accuracy'!G103, 'Pattern_Matching Accuracy'!G103, 'Reversal Accuracy'!G103, 'Stack Accuracy'!G103, 'Vending_Machine Accuracy'!G103, 'Vending_Machine_Sum Accuracy'!G103, 'MazeComplete Accuracy'!G103, 'MazeSolve Accuracy'!G103, 'Hamiltonian Accuracy'!G103)</f>
        <v>61.951111111111103</v>
      </c>
      <c r="H103" t="str">
        <f t="shared" si="8"/>
        <v>100 (δ=0.45)</v>
      </c>
      <c r="I103">
        <f t="shared" si="9"/>
        <v>6.8442158376324871</v>
      </c>
    </row>
    <row r="104" spans="1:13" x14ac:dyDescent="0.75">
      <c r="A104" s="1">
        <v>28</v>
      </c>
      <c r="B104">
        <v>100</v>
      </c>
      <c r="C104">
        <v>0.65</v>
      </c>
      <c r="D104">
        <f>AVERAGE('PARITY Accuracy'!D104, 'Pattern_Matching Accuracy'!D104, 'Reversal Accuracy'!D104, 'Stack Accuracy'!D104, 'Vending_Machine Accuracy'!D104, 'Vending_Machine_Sum Accuracy'!D104, 'MazeComplete Accuracy'!D104, 'MazeSolve Accuracy'!D104, 'Hamiltonian Accuracy'!D104)</f>
        <v>62.913333333333334</v>
      </c>
      <c r="E104">
        <f>AVERAGE('PARITY Accuracy'!E104, 'Pattern_Matching Accuracy'!E104, 'Reversal Accuracy'!E104, 'Stack Accuracy'!E104, 'Vending_Machine Accuracy'!E104, 'Vending_Machine_Sum Accuracy'!E104, 'MazeComplete Accuracy'!E104, 'MazeSolve Accuracy'!E104, 'Hamiltonian Accuracy'!E104)</f>
        <v>55.388888888888886</v>
      </c>
      <c r="F104">
        <f>AVERAGE('PARITY Accuracy'!F104, 'Pattern_Matching Accuracy'!F104, 'Reversal Accuracy'!F104, 'Stack Accuracy'!F104, 'Vending_Machine Accuracy'!F104, 'Vending_Machine_Sum Accuracy'!F104, 'MazeComplete Accuracy'!F104, 'MazeSolve Accuracy'!F104, 'Hamiltonian Accuracy'!F104)</f>
        <v>44.99111111111111</v>
      </c>
      <c r="G104">
        <f>AVERAGE('PARITY Accuracy'!G104, 'Pattern_Matching Accuracy'!G104, 'Reversal Accuracy'!G104, 'Stack Accuracy'!G104, 'Vending_Machine Accuracy'!G104, 'Vending_Machine_Sum Accuracy'!G104, 'MazeComplete Accuracy'!G104, 'MazeSolve Accuracy'!G104, 'Hamiltonian Accuracy'!G104)</f>
        <v>61.445555555555558</v>
      </c>
      <c r="H104" t="str">
        <f t="shared" si="8"/>
        <v>100 (δ=0.65)</v>
      </c>
      <c r="I104">
        <f t="shared" si="9"/>
        <v>7.0512561867888923</v>
      </c>
    </row>
    <row r="105" spans="1:13" x14ac:dyDescent="0.75">
      <c r="A105" s="1">
        <v>29</v>
      </c>
      <c r="B105">
        <v>100</v>
      </c>
      <c r="C105">
        <v>0.85</v>
      </c>
      <c r="D105">
        <f>AVERAGE('PARITY Accuracy'!D105, 'Pattern_Matching Accuracy'!D105, 'Reversal Accuracy'!D105, 'Stack Accuracy'!D105, 'Vending_Machine Accuracy'!D105, 'Vending_Machine_Sum Accuracy'!D105, 'MazeComplete Accuracy'!D105, 'MazeSolve Accuracy'!D105, 'Hamiltonian Accuracy'!D105)</f>
        <v>61.93666666666666</v>
      </c>
      <c r="E105">
        <f>AVERAGE('PARITY Accuracy'!E105, 'Pattern_Matching Accuracy'!E105, 'Reversal Accuracy'!E105, 'Stack Accuracy'!E105, 'Vending_Machine Accuracy'!E105, 'Vending_Machine_Sum Accuracy'!E105, 'MazeComplete Accuracy'!E105, 'MazeSolve Accuracy'!E105, 'Hamiltonian Accuracy'!E105)</f>
        <v>55.125555555555557</v>
      </c>
      <c r="F105">
        <f>AVERAGE('PARITY Accuracy'!F105, 'Pattern_Matching Accuracy'!F105, 'Reversal Accuracy'!F105, 'Stack Accuracy'!F105, 'Vending_Machine Accuracy'!F105, 'Vending_Machine_Sum Accuracy'!F105, 'MazeComplete Accuracy'!F105, 'MazeSolve Accuracy'!F105, 'Hamiltonian Accuracy'!F105)</f>
        <v>45.3</v>
      </c>
      <c r="G105">
        <f>AVERAGE('PARITY Accuracy'!G105, 'Pattern_Matching Accuracy'!G105, 'Reversal Accuracy'!G105, 'Stack Accuracy'!G105, 'Vending_Machine Accuracy'!G105, 'Vending_Machine_Sum Accuracy'!G105, 'MazeComplete Accuracy'!G105, 'MazeSolve Accuracy'!G105, 'Hamiltonian Accuracy'!G105)</f>
        <v>60.601111111111123</v>
      </c>
      <c r="H105" t="str">
        <f t="shared" si="8"/>
        <v>100 (δ=0.85)</v>
      </c>
      <c r="I105">
        <f t="shared" si="9"/>
        <v>6.5459953064808198</v>
      </c>
    </row>
    <row r="109" spans="1:13" x14ac:dyDescent="0.75">
      <c r="A109" s="1">
        <v>0</v>
      </c>
      <c r="B109" t="s">
        <v>17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14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f>AVERAGE('PARITY Accuracy'!D112, 'Pattern_Matching Accuracy'!D112, 'Reversal Accuracy'!D112, 'Stack Accuracy'!D112, 'Vending_Machine Accuracy'!D112, 'Vending_Machine_Sum Accuracy'!D112, 'MazeComplete Accuracy'!D112, 'MazeSolve Accuracy'!D112, 'Hamiltonian Accuracy'!D112)</f>
        <v>0</v>
      </c>
      <c r="E112">
        <f>AVERAGE('PARITY Accuracy'!E112, 'Pattern_Matching Accuracy'!E112, 'Reversal Accuracy'!E112, 'Stack Accuracy'!E112, 'Vending_Machine Accuracy'!E112, 'Vending_Machine_Sum Accuracy'!E112, 'MazeComplete Accuracy'!E112, 'MazeSolve Accuracy'!E112, 'Hamiltonian Accuracy'!E112)</f>
        <v>11.111111111111111</v>
      </c>
      <c r="F112">
        <f>AVERAGE('PARITY Accuracy'!F112, 'Pattern_Matching Accuracy'!F112, 'Reversal Accuracy'!F112, 'Stack Accuracy'!F112, 'Vending_Machine Accuracy'!F112, 'Vending_Machine_Sum Accuracy'!F112, 'MazeComplete Accuracy'!F112, 'MazeSolve Accuracy'!F112, 'Hamiltonian Accuracy'!F112)</f>
        <v>0</v>
      </c>
      <c r="G112">
        <f>AVERAGE('PARITY Accuracy'!G112, 'Pattern_Matching Accuracy'!G112, 'Reversal Accuracy'!G112, 'Stack Accuracy'!G112, 'Vending_Machine Accuracy'!G112, 'Vending_Machine_Sum Accuracy'!G112, 'MazeComplete Accuracy'!G112, 'MazeSolve Accuracy'!G112, 'Hamiltonian Accuracy'!G112)</f>
        <v>0</v>
      </c>
      <c r="H112" t="str">
        <f t="shared" ref="H112:H141" si="12">B112&amp;" (δ="&amp;C112&amp;")"</f>
        <v>0 (δ=0)</v>
      </c>
      <c r="I112">
        <f>_xlfn.STDEV.P(D112:G112)</f>
        <v>4.8112522432468809</v>
      </c>
      <c r="J112">
        <v>2</v>
      </c>
      <c r="K112">
        <f>_xlfn.STDEV.P(D112:G116)</f>
        <v>3.9674602380793607</v>
      </c>
      <c r="L112">
        <f>_xlfn.STDEV.P(D112:G112,D117:G117,D122:G122,D127:G127,D132:G132,D137:G137)</f>
        <v>19.526825438862865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f>AVERAGE('PARITY Accuracy'!D113, 'Pattern_Matching Accuracy'!D113, 'Reversal Accuracy'!D113, 'Stack Accuracy'!D113, 'Vending_Machine Accuracy'!D113, 'Vending_Machine_Sum Accuracy'!D113, 'MazeComplete Accuracy'!D113, 'MazeSolve Accuracy'!D113, 'Hamiltonian Accuracy'!D113)</f>
        <v>0</v>
      </c>
      <c r="E113">
        <f>AVERAGE('PARITY Accuracy'!E113, 'Pattern_Matching Accuracy'!E113, 'Reversal Accuracy'!E113, 'Stack Accuracy'!E113, 'Vending_Machine Accuracy'!E113, 'Vending_Machine_Sum Accuracy'!E113, 'MazeComplete Accuracy'!E113, 'MazeSolve Accuracy'!E113, 'Hamiltonian Accuracy'!E113)</f>
        <v>0</v>
      </c>
      <c r="F113">
        <f>AVERAGE('PARITY Accuracy'!F113, 'Pattern_Matching Accuracy'!F113, 'Reversal Accuracy'!F113, 'Stack Accuracy'!F113, 'Vending_Machine Accuracy'!F113, 'Vending_Machine_Sum Accuracy'!F113, 'MazeComplete Accuracy'!F113, 'MazeSolve Accuracy'!F113, 'Hamiltonian Accuracy'!F113)</f>
        <v>0</v>
      </c>
      <c r="G113">
        <f>AVERAGE('PARITY Accuracy'!G113, 'Pattern_Matching Accuracy'!G113, 'Reversal Accuracy'!G113, 'Stack Accuracy'!G113, 'Vending_Machine Accuracy'!G113, 'Vending_Machine_Sum Accuracy'!G113, 'MazeComplete Accuracy'!G113, 'MazeSolve Accuracy'!G113, 'Hamiltonian Accuracy'!G113)</f>
        <v>0</v>
      </c>
      <c r="H113" t="str">
        <f t="shared" si="12"/>
        <v>0 (δ=0.2)</v>
      </c>
      <c r="I113">
        <f t="shared" ref="I113:I141" si="13">_xlfn.STDEV.P(D113:G113)</f>
        <v>0</v>
      </c>
      <c r="J113">
        <v>5</v>
      </c>
      <c r="K113">
        <f>_xlfn.STDEV.P(D117:G121)</f>
        <v>4.8957385651979006</v>
      </c>
      <c r="L113">
        <f>_xlfn.STDEV.P(D113:G113,D118:G118,D123:G123,D128:G128,D133:G133,D138:G138)</f>
        <v>20.491046072215511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f>AVERAGE('PARITY Accuracy'!D114, 'Pattern_Matching Accuracy'!D114, 'Reversal Accuracy'!D114, 'Stack Accuracy'!D114, 'Vending_Machine Accuracy'!D114, 'Vending_Machine_Sum Accuracy'!D114, 'MazeComplete Accuracy'!D114, 'MazeSolve Accuracy'!D114, 'Hamiltonian Accuracy'!D114)</f>
        <v>11.111111111111111</v>
      </c>
      <c r="E114">
        <f>AVERAGE('PARITY Accuracy'!E114, 'Pattern_Matching Accuracy'!E114, 'Reversal Accuracy'!E114, 'Stack Accuracy'!E114, 'Vending_Machine Accuracy'!E114, 'Vending_Machine_Sum Accuracy'!E114, 'MazeComplete Accuracy'!E114, 'MazeSolve Accuracy'!E114, 'Hamiltonian Accuracy'!E114)</f>
        <v>11.111111111111111</v>
      </c>
      <c r="F114">
        <f>AVERAGE('PARITY Accuracy'!F114, 'Pattern_Matching Accuracy'!F114, 'Reversal Accuracy'!F114, 'Stack Accuracy'!F114, 'Vending_Machine Accuracy'!F114, 'Vending_Machine_Sum Accuracy'!F114, 'MazeComplete Accuracy'!F114, 'MazeSolve Accuracy'!F114, 'Hamiltonian Accuracy'!F114)</f>
        <v>0</v>
      </c>
      <c r="G114">
        <f>AVERAGE('PARITY Accuracy'!G114, 'Pattern_Matching Accuracy'!G114, 'Reversal Accuracy'!G114, 'Stack Accuracy'!G114, 'Vending_Machine Accuracy'!G114, 'Vending_Machine_Sum Accuracy'!G114, 'MazeComplete Accuracy'!G114, 'MazeSolve Accuracy'!G114, 'Hamiltonian Accuracy'!G114)</f>
        <v>0</v>
      </c>
      <c r="H114" t="str">
        <f t="shared" si="12"/>
        <v>0 (δ=0.45)</v>
      </c>
      <c r="I114">
        <f t="shared" si="13"/>
        <v>5.5555555555555554</v>
      </c>
      <c r="J114">
        <v>10</v>
      </c>
      <c r="K114">
        <f>_xlfn.STDEV.P(D122:G126)</f>
        <v>6.0723721489573101</v>
      </c>
      <c r="L114">
        <f t="shared" ref="L114:L116" si="14">_xlfn.STDEV.P(D114:G114,D119:G119,D124:G124,D129:G129,D134:G134,D139:G139)</f>
        <v>18.511226537245921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f>AVERAGE('PARITY Accuracy'!D115, 'Pattern_Matching Accuracy'!D115, 'Reversal Accuracy'!D115, 'Stack Accuracy'!D115, 'Vending_Machine Accuracy'!D115, 'Vending_Machine_Sum Accuracy'!D115, 'MazeComplete Accuracy'!D115, 'MazeSolve Accuracy'!D115, 'Hamiltonian Accuracy'!D115)</f>
        <v>0</v>
      </c>
      <c r="E115">
        <f>AVERAGE('PARITY Accuracy'!E115, 'Pattern_Matching Accuracy'!E115, 'Reversal Accuracy'!E115, 'Stack Accuracy'!E115, 'Vending_Machine Accuracy'!E115, 'Vending_Machine_Sum Accuracy'!E115, 'MazeComplete Accuracy'!E115, 'MazeSolve Accuracy'!E115, 'Hamiltonian Accuracy'!E115)</f>
        <v>0</v>
      </c>
      <c r="F115">
        <f>AVERAGE('PARITY Accuracy'!F115, 'Pattern_Matching Accuracy'!F115, 'Reversal Accuracy'!F115, 'Stack Accuracy'!F115, 'Vending_Machine Accuracy'!F115, 'Vending_Machine_Sum Accuracy'!F115, 'MazeComplete Accuracy'!F115, 'MazeSolve Accuracy'!F115, 'Hamiltonian Accuracy'!F115)</f>
        <v>0</v>
      </c>
      <c r="G115">
        <f>AVERAGE('PARITY Accuracy'!G115, 'Pattern_Matching Accuracy'!G115, 'Reversal Accuracy'!G115, 'Stack Accuracy'!G115, 'Vending_Machine Accuracy'!G115, 'Vending_Machine_Sum Accuracy'!G115, 'MazeComplete Accuracy'!G115, 'MazeSolve Accuracy'!G115, 'Hamiltonian Accuracy'!G115)</f>
        <v>0</v>
      </c>
      <c r="H115" t="str">
        <f t="shared" si="12"/>
        <v>0 (δ=0.65)</v>
      </c>
      <c r="I115">
        <f t="shared" si="13"/>
        <v>0</v>
      </c>
      <c r="J115">
        <v>20</v>
      </c>
      <c r="K115">
        <f>_xlfn.STDEV.P(D127:G131)</f>
        <v>5.2107098101226708</v>
      </c>
      <c r="L115">
        <f t="shared" si="14"/>
        <v>20.360776084806641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f>AVERAGE('PARITY Accuracy'!D116, 'Pattern_Matching Accuracy'!D116, 'Reversal Accuracy'!D116, 'Stack Accuracy'!D116, 'Vending_Machine Accuracy'!D116, 'Vending_Machine_Sum Accuracy'!D116, 'MazeComplete Accuracy'!D116, 'MazeSolve Accuracy'!D116, 'Hamiltonian Accuracy'!D116)</f>
        <v>0</v>
      </c>
      <c r="E116">
        <f>AVERAGE('PARITY Accuracy'!E116, 'Pattern_Matching Accuracy'!E116, 'Reversal Accuracy'!E116, 'Stack Accuracy'!E116, 'Vending_Machine Accuracy'!E116, 'Vending_Machine_Sum Accuracy'!E116, 'MazeComplete Accuracy'!E116, 'MazeSolve Accuracy'!E116, 'Hamiltonian Accuracy'!E116)</f>
        <v>0</v>
      </c>
      <c r="F116">
        <f>AVERAGE('PARITY Accuracy'!F116, 'Pattern_Matching Accuracy'!F116, 'Reversal Accuracy'!F116, 'Stack Accuracy'!F116, 'Vending_Machine Accuracy'!F116, 'Vending_Machine_Sum Accuracy'!F116, 'MazeComplete Accuracy'!F116, 'MazeSolve Accuracy'!F116, 'Hamiltonian Accuracy'!F116)</f>
        <v>0</v>
      </c>
      <c r="G116">
        <f>AVERAGE('PARITY Accuracy'!G116, 'Pattern_Matching Accuracy'!G116, 'Reversal Accuracy'!G116, 'Stack Accuracy'!G116, 'Vending_Machine Accuracy'!G116, 'Vending_Machine_Sum Accuracy'!G116, 'MazeComplete Accuracy'!G116, 'MazeSolve Accuracy'!G116, 'Hamiltonian Accuracy'!G116)</f>
        <v>0</v>
      </c>
      <c r="H116" t="str">
        <f t="shared" si="12"/>
        <v>0 (δ=0.85)</v>
      </c>
      <c r="I116">
        <f t="shared" si="13"/>
        <v>0</v>
      </c>
      <c r="J116">
        <v>50</v>
      </c>
      <c r="K116">
        <f>_xlfn.STDEV.P(D133:G136)</f>
        <v>7.7100146286425124</v>
      </c>
      <c r="L116">
        <f t="shared" si="14"/>
        <v>20.046076213829107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f>AVERAGE('PARITY Accuracy'!D117, 'Pattern_Matching Accuracy'!D117, 'Reversal Accuracy'!D117, 'Stack Accuracy'!D117, 'Vending_Machine Accuracy'!D117, 'Vending_Machine_Sum Accuracy'!D117, 'MazeComplete Accuracy'!D117, 'MazeSolve Accuracy'!D117, 'Hamiltonian Accuracy'!D117)</f>
        <v>46.568888888888893</v>
      </c>
      <c r="E117">
        <f>AVERAGE('PARITY Accuracy'!E117, 'Pattern_Matching Accuracy'!E117, 'Reversal Accuracy'!E117, 'Stack Accuracy'!E117, 'Vending_Machine Accuracy'!E117, 'Vending_Machine_Sum Accuracy'!E117, 'MazeComplete Accuracy'!E117, 'MazeSolve Accuracy'!E117, 'Hamiltonian Accuracy'!E117)</f>
        <v>39.171111111111109</v>
      </c>
      <c r="F117">
        <f>AVERAGE('PARITY Accuracy'!F117, 'Pattern_Matching Accuracy'!F117, 'Reversal Accuracy'!F117, 'Stack Accuracy'!F117, 'Vending_Machine Accuracy'!F117, 'Vending_Machine_Sum Accuracy'!F117, 'MazeComplete Accuracy'!F117, 'MazeSolve Accuracy'!F117, 'Hamiltonian Accuracy'!F117)</f>
        <v>39.728888888888889</v>
      </c>
      <c r="G117">
        <f>AVERAGE('PARITY Accuracy'!G117, 'Pattern_Matching Accuracy'!G117, 'Reversal Accuracy'!G117, 'Stack Accuracy'!G117, 'Vending_Machine Accuracy'!G117, 'Vending_Machine_Sum Accuracy'!G117, 'MazeComplete Accuracy'!G117, 'MazeSolve Accuracy'!G117, 'Hamiltonian Accuracy'!G117)</f>
        <v>51.394444444444439</v>
      </c>
      <c r="H117" t="str">
        <f t="shared" si="12"/>
        <v>5 (δ=0)</v>
      </c>
      <c r="I117">
        <f t="shared" si="13"/>
        <v>5.0658469350891933</v>
      </c>
      <c r="J117">
        <v>100</v>
      </c>
      <c r="K117">
        <f>_xlfn.STDEV.P(D137:G141)</f>
        <v>9.0983005323609412</v>
      </c>
    </row>
    <row r="118" spans="1:13" x14ac:dyDescent="0.75">
      <c r="A118" s="1">
        <v>6</v>
      </c>
      <c r="B118">
        <v>5</v>
      </c>
      <c r="C118">
        <v>0.2</v>
      </c>
      <c r="D118">
        <f>AVERAGE('PARITY Accuracy'!D118, 'Pattern_Matching Accuracy'!D118, 'Reversal Accuracy'!D118, 'Stack Accuracy'!D118, 'Vending_Machine Accuracy'!D118, 'Vending_Machine_Sum Accuracy'!D118, 'MazeComplete Accuracy'!D118, 'MazeSolve Accuracy'!D118, 'Hamiltonian Accuracy'!D118)</f>
        <v>50.355555555555547</v>
      </c>
      <c r="E118">
        <f>AVERAGE('PARITY Accuracy'!E118, 'Pattern_Matching Accuracy'!E118, 'Reversal Accuracy'!E118, 'Stack Accuracy'!E118, 'Vending_Machine Accuracy'!E118, 'Vending_Machine_Sum Accuracy'!E118, 'MazeComplete Accuracy'!E118, 'MazeSolve Accuracy'!E118, 'Hamiltonian Accuracy'!E118)</f>
        <v>37.801111111111112</v>
      </c>
      <c r="F118">
        <f>AVERAGE('PARITY Accuracy'!F118, 'Pattern_Matching Accuracy'!F118, 'Reversal Accuracy'!F118, 'Stack Accuracy'!F118, 'Vending_Machine Accuracy'!F118, 'Vending_Machine_Sum Accuracy'!F118, 'MazeComplete Accuracy'!F118, 'MazeSolve Accuracy'!F118, 'Hamiltonian Accuracy'!F118)</f>
        <v>38.974444444444451</v>
      </c>
      <c r="G118">
        <f>AVERAGE('PARITY Accuracy'!G118, 'Pattern_Matching Accuracy'!G118, 'Reversal Accuracy'!G118, 'Stack Accuracy'!G118, 'Vending_Machine Accuracy'!G118, 'Vending_Machine_Sum Accuracy'!G118, 'MazeComplete Accuracy'!G118, 'MazeSolve Accuracy'!G118, 'Hamiltonian Accuracy'!G118)</f>
        <v>49.948888888888888</v>
      </c>
      <c r="H118" t="str">
        <f t="shared" si="12"/>
        <v>5 (δ=0.2)</v>
      </c>
      <c r="I118">
        <f t="shared" si="13"/>
        <v>5.8985845236561421</v>
      </c>
    </row>
    <row r="119" spans="1:13" x14ac:dyDescent="0.75">
      <c r="A119" s="1">
        <v>7</v>
      </c>
      <c r="B119">
        <v>5</v>
      </c>
      <c r="C119">
        <v>0.45</v>
      </c>
      <c r="D119">
        <f>AVERAGE('PARITY Accuracy'!D119, 'Pattern_Matching Accuracy'!D119, 'Reversal Accuracy'!D119, 'Stack Accuracy'!D119, 'Vending_Machine Accuracy'!D119, 'Vending_Machine_Sum Accuracy'!D119, 'MazeComplete Accuracy'!D119, 'MazeSolve Accuracy'!D119, 'Hamiltonian Accuracy'!D119)</f>
        <v>47.011111111111113</v>
      </c>
      <c r="E119">
        <f>AVERAGE('PARITY Accuracy'!E119, 'Pattern_Matching Accuracy'!E119, 'Reversal Accuracy'!E119, 'Stack Accuracy'!E119, 'Vending_Machine Accuracy'!E119, 'Vending_Machine_Sum Accuracy'!E119, 'MazeComplete Accuracy'!E119, 'MazeSolve Accuracy'!E119, 'Hamiltonian Accuracy'!E119)</f>
        <v>47.471111111111114</v>
      </c>
      <c r="F119">
        <f>AVERAGE('PARITY Accuracy'!F119, 'Pattern_Matching Accuracy'!F119, 'Reversal Accuracy'!F119, 'Stack Accuracy'!F119, 'Vending_Machine Accuracy'!F119, 'Vending_Machine_Sum Accuracy'!F119, 'MazeComplete Accuracy'!F119, 'MazeSolve Accuracy'!F119, 'Hamiltonian Accuracy'!F119)</f>
        <v>38.892222222222216</v>
      </c>
      <c r="G119">
        <f>AVERAGE('PARITY Accuracy'!G119, 'Pattern_Matching Accuracy'!G119, 'Reversal Accuracy'!G119, 'Stack Accuracy'!G119, 'Vending_Machine Accuracy'!G119, 'Vending_Machine_Sum Accuracy'!G119, 'MazeComplete Accuracy'!G119, 'MazeSolve Accuracy'!G119, 'Hamiltonian Accuracy'!G119)</f>
        <v>47.406666666666666</v>
      </c>
      <c r="H119" t="str">
        <f t="shared" si="12"/>
        <v>5 (δ=0.45)</v>
      </c>
      <c r="I119">
        <f t="shared" si="13"/>
        <v>3.6433301459611314</v>
      </c>
    </row>
    <row r="120" spans="1:13" x14ac:dyDescent="0.75">
      <c r="A120" s="1">
        <v>8</v>
      </c>
      <c r="B120">
        <v>5</v>
      </c>
      <c r="C120">
        <v>0.65</v>
      </c>
      <c r="D120">
        <f>AVERAGE('PARITY Accuracy'!D120, 'Pattern_Matching Accuracy'!D120, 'Reversal Accuracy'!D120, 'Stack Accuracy'!D120, 'Vending_Machine Accuracy'!D120, 'Vending_Machine_Sum Accuracy'!D120, 'MazeComplete Accuracy'!D120, 'MazeSolve Accuracy'!D120, 'Hamiltonian Accuracy'!D120)</f>
        <v>47.982222222222227</v>
      </c>
      <c r="E120">
        <f>AVERAGE('PARITY Accuracy'!E120, 'Pattern_Matching Accuracy'!E120, 'Reversal Accuracy'!E120, 'Stack Accuracy'!E120, 'Vending_Machine Accuracy'!E120, 'Vending_Machine_Sum Accuracy'!E120, 'MazeComplete Accuracy'!E120, 'MazeSolve Accuracy'!E120, 'Hamiltonian Accuracy'!E120)</f>
        <v>48.416666666666664</v>
      </c>
      <c r="F120">
        <f>AVERAGE('PARITY Accuracy'!F120, 'Pattern_Matching Accuracy'!F120, 'Reversal Accuracy'!F120, 'Stack Accuracy'!F120, 'Vending_Machine Accuracy'!F120, 'Vending_Machine_Sum Accuracy'!F120, 'MazeComplete Accuracy'!F120, 'MazeSolve Accuracy'!F120, 'Hamiltonian Accuracy'!F120)</f>
        <v>38.239999999999995</v>
      </c>
      <c r="G120">
        <f>AVERAGE('PARITY Accuracy'!G120, 'Pattern_Matching Accuracy'!G120, 'Reversal Accuracy'!G120, 'Stack Accuracy'!G120, 'Vending_Machine Accuracy'!G120, 'Vending_Machine_Sum Accuracy'!G120, 'MazeComplete Accuracy'!G120, 'MazeSolve Accuracy'!G120, 'Hamiltonian Accuracy'!G120)</f>
        <v>48.763333333333328</v>
      </c>
      <c r="H120" t="str">
        <f t="shared" si="12"/>
        <v>5 (δ=0.65)</v>
      </c>
      <c r="I120">
        <f t="shared" si="13"/>
        <v>4.4026628095749993</v>
      </c>
    </row>
    <row r="121" spans="1:13" x14ac:dyDescent="0.75">
      <c r="A121" s="1">
        <v>9</v>
      </c>
      <c r="B121">
        <v>5</v>
      </c>
      <c r="C121">
        <v>0.85</v>
      </c>
      <c r="D121">
        <f>AVERAGE('PARITY Accuracy'!D121, 'Pattern_Matching Accuracy'!D121, 'Reversal Accuracy'!D121, 'Stack Accuracy'!D121, 'Vending_Machine Accuracy'!D121, 'Vending_Machine_Sum Accuracy'!D121, 'MazeComplete Accuracy'!D121, 'MazeSolve Accuracy'!D121, 'Hamiltonian Accuracy'!D121)</f>
        <v>48.41</v>
      </c>
      <c r="E121">
        <f>AVERAGE('PARITY Accuracy'!E121, 'Pattern_Matching Accuracy'!E121, 'Reversal Accuracy'!E121, 'Stack Accuracy'!E121, 'Vending_Machine Accuracy'!E121, 'Vending_Machine_Sum Accuracy'!E121, 'MazeComplete Accuracy'!E121, 'MazeSolve Accuracy'!E121, 'Hamiltonian Accuracy'!E121)</f>
        <v>45.384444444444448</v>
      </c>
      <c r="F121">
        <f>AVERAGE('PARITY Accuracy'!F121, 'Pattern_Matching Accuracy'!F121, 'Reversal Accuracy'!F121, 'Stack Accuracy'!F121, 'Vending_Machine Accuracy'!F121, 'Vending_Machine_Sum Accuracy'!F121, 'MazeComplete Accuracy'!F121, 'MazeSolve Accuracy'!F121, 'Hamiltonian Accuracy'!F121)</f>
        <v>38.634444444444448</v>
      </c>
      <c r="G121">
        <f>AVERAGE('PARITY Accuracy'!G121, 'Pattern_Matching Accuracy'!G121, 'Reversal Accuracy'!G121, 'Stack Accuracy'!G121, 'Vending_Machine Accuracy'!G121, 'Vending_Machine_Sum Accuracy'!G121, 'MazeComplete Accuracy'!G121, 'MazeSolve Accuracy'!G121, 'Hamiltonian Accuracy'!G121)</f>
        <v>51.875555555555557</v>
      </c>
      <c r="H121" t="str">
        <f t="shared" si="12"/>
        <v>5 (δ=0.85)</v>
      </c>
      <c r="I121">
        <f t="shared" si="13"/>
        <v>4.8717912200090936</v>
      </c>
    </row>
    <row r="122" spans="1:13" x14ac:dyDescent="0.75">
      <c r="A122" s="1">
        <v>10</v>
      </c>
      <c r="B122">
        <v>10</v>
      </c>
      <c r="C122">
        <v>0</v>
      </c>
      <c r="D122">
        <f>AVERAGE('PARITY Accuracy'!D122, 'Pattern_Matching Accuracy'!D122, 'Reversal Accuracy'!D122, 'Stack Accuracy'!D122, 'Vending_Machine Accuracy'!D122, 'Vending_Machine_Sum Accuracy'!D122, 'MazeComplete Accuracy'!D122, 'MazeSolve Accuracy'!D122, 'Hamiltonian Accuracy'!D122)</f>
        <v>54.457777777777771</v>
      </c>
      <c r="E122">
        <f>AVERAGE('PARITY Accuracy'!E122, 'Pattern_Matching Accuracy'!E122, 'Reversal Accuracy'!E122, 'Stack Accuracy'!E122, 'Vending_Machine Accuracy'!E122, 'Vending_Machine_Sum Accuracy'!E122, 'MazeComplete Accuracy'!E122, 'MazeSolve Accuracy'!E122, 'Hamiltonian Accuracy'!E122)</f>
        <v>40.808888888888887</v>
      </c>
      <c r="F122">
        <f>AVERAGE('PARITY Accuracy'!F122, 'Pattern_Matching Accuracy'!F122, 'Reversal Accuracy'!F122, 'Stack Accuracy'!F122, 'Vending_Machine Accuracy'!F122, 'Vending_Machine_Sum Accuracy'!F122, 'MazeComplete Accuracy'!F122, 'MazeSolve Accuracy'!F122, 'Hamiltonian Accuracy'!F122)</f>
        <v>45.134444444444441</v>
      </c>
      <c r="G122">
        <f>AVERAGE('PARITY Accuracy'!G122, 'Pattern_Matching Accuracy'!G122, 'Reversal Accuracy'!G122, 'Stack Accuracy'!G122, 'Vending_Machine Accuracy'!G122, 'Vending_Machine_Sum Accuracy'!G122, 'MazeComplete Accuracy'!G122, 'MazeSolve Accuracy'!G122, 'Hamiltonian Accuracy'!G122)</f>
        <v>53.440000000000005</v>
      </c>
      <c r="H122" t="str">
        <f t="shared" si="12"/>
        <v>10 (δ=0)</v>
      </c>
      <c r="I122">
        <f t="shared" si="13"/>
        <v>5.7090401765668437</v>
      </c>
    </row>
    <row r="123" spans="1:13" x14ac:dyDescent="0.75">
      <c r="A123" s="1">
        <v>11</v>
      </c>
      <c r="B123">
        <v>10</v>
      </c>
      <c r="C123">
        <v>0.2</v>
      </c>
      <c r="D123">
        <f>AVERAGE('PARITY Accuracy'!D123, 'Pattern_Matching Accuracy'!D123, 'Reversal Accuracy'!D123, 'Stack Accuracy'!D123, 'Vending_Machine Accuracy'!D123, 'Vending_Machine_Sum Accuracy'!D123, 'MazeComplete Accuracy'!D123, 'MazeSolve Accuracy'!D123, 'Hamiltonian Accuracy'!D123)</f>
        <v>54.027777777777779</v>
      </c>
      <c r="E123">
        <f>AVERAGE('PARITY Accuracy'!E123, 'Pattern_Matching Accuracy'!E123, 'Reversal Accuracy'!E123, 'Stack Accuracy'!E123, 'Vending_Machine Accuracy'!E123, 'Vending_Machine_Sum Accuracy'!E123, 'MazeComplete Accuracy'!E123, 'MazeSolve Accuracy'!E123, 'Hamiltonian Accuracy'!E123)</f>
        <v>40.955555555555549</v>
      </c>
      <c r="F123">
        <f>AVERAGE('PARITY Accuracy'!F123, 'Pattern_Matching Accuracy'!F123, 'Reversal Accuracy'!F123, 'Stack Accuracy'!F123, 'Vending_Machine Accuracy'!F123, 'Vending_Machine_Sum Accuracy'!F123, 'MazeComplete Accuracy'!F123, 'MazeSolve Accuracy'!F123, 'Hamiltonian Accuracy'!F123)</f>
        <v>44.74111111111111</v>
      </c>
      <c r="G123">
        <f>AVERAGE('PARITY Accuracy'!G123, 'Pattern_Matching Accuracy'!G123, 'Reversal Accuracy'!G123, 'Stack Accuracy'!G123, 'Vending_Machine Accuracy'!G123, 'Vending_Machine_Sum Accuracy'!G123, 'MazeComplete Accuracy'!G123, 'MazeSolve Accuracy'!G123, 'Hamiltonian Accuracy'!G123)</f>
        <v>52.15</v>
      </c>
      <c r="H123" t="str">
        <f t="shared" si="12"/>
        <v>10 (δ=0.2)</v>
      </c>
      <c r="I123">
        <f t="shared" si="13"/>
        <v>5.3337889489994943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f>AVERAGE('PARITY Accuracy'!D124, 'Pattern_Matching Accuracy'!D124, 'Reversal Accuracy'!D124, 'Stack Accuracy'!D124, 'Vending_Machine Accuracy'!D124, 'Vending_Machine_Sum Accuracy'!D124, 'MazeComplete Accuracy'!D124, 'MazeSolve Accuracy'!D124, 'Hamiltonian Accuracy'!D124)</f>
        <v>53.74111111111111</v>
      </c>
      <c r="E124">
        <f>AVERAGE('PARITY Accuracy'!E124, 'Pattern_Matching Accuracy'!E124, 'Reversal Accuracy'!E124, 'Stack Accuracy'!E124, 'Vending_Machine Accuracy'!E124, 'Vending_Machine_Sum Accuracy'!E124, 'MazeComplete Accuracy'!E124, 'MazeSolve Accuracy'!E124, 'Hamiltonian Accuracy'!E124)</f>
        <v>38.604444444444447</v>
      </c>
      <c r="F124">
        <f>AVERAGE('PARITY Accuracy'!F124, 'Pattern_Matching Accuracy'!F124, 'Reversal Accuracy'!F124, 'Stack Accuracy'!F124, 'Vending_Machine Accuracy'!F124, 'Vending_Machine_Sum Accuracy'!F124, 'MazeComplete Accuracy'!F124, 'MazeSolve Accuracy'!F124, 'Hamiltonian Accuracy'!F124)</f>
        <v>44.684444444444445</v>
      </c>
      <c r="G124">
        <f>AVERAGE('PARITY Accuracy'!G124, 'Pattern_Matching Accuracy'!G124, 'Reversal Accuracy'!G124, 'Stack Accuracy'!G124, 'Vending_Machine Accuracy'!G124, 'Vending_Machine_Sum Accuracy'!G124, 'MazeComplete Accuracy'!G124, 'MazeSolve Accuracy'!G124, 'Hamiltonian Accuracy'!G124)</f>
        <v>53.27000000000001</v>
      </c>
      <c r="H124" t="str">
        <f t="shared" si="12"/>
        <v>10 (δ=0.45)</v>
      </c>
      <c r="I124">
        <f t="shared" si="13"/>
        <v>6.3103115935274801</v>
      </c>
      <c r="J124">
        <v>2</v>
      </c>
      <c r="K124">
        <f>AVERAGE(D112:G116)</f>
        <v>1.6666666666666665</v>
      </c>
      <c r="L124">
        <f>AVERAGE(D112:G112,D117:G117,D122:G122,D127:G127,D132:G132,D137:G137)</f>
        <v>43.071203703703702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f>AVERAGE('PARITY Accuracy'!D125, 'Pattern_Matching Accuracy'!D125, 'Reversal Accuracy'!D125, 'Stack Accuracy'!D125, 'Vending_Machine Accuracy'!D125, 'Vending_Machine_Sum Accuracy'!D125, 'MazeComplete Accuracy'!D125, 'MazeSolve Accuracy'!D125, 'Hamiltonian Accuracy'!D125)</f>
        <v>54.753333333333337</v>
      </c>
      <c r="E125">
        <f>AVERAGE('PARITY Accuracy'!E125, 'Pattern_Matching Accuracy'!E125, 'Reversal Accuracy'!E125, 'Stack Accuracy'!E125, 'Vending_Machine Accuracy'!E125, 'Vending_Machine_Sum Accuracy'!E125, 'MazeComplete Accuracy'!E125, 'MazeSolve Accuracy'!E125, 'Hamiltonian Accuracy'!E125)</f>
        <v>38.916666666666664</v>
      </c>
      <c r="F125">
        <f>AVERAGE('PARITY Accuracy'!F125, 'Pattern_Matching Accuracy'!F125, 'Reversal Accuracy'!F125, 'Stack Accuracy'!F125, 'Vending_Machine Accuracy'!F125, 'Vending_Machine_Sum Accuracy'!F125, 'MazeComplete Accuracy'!F125, 'MazeSolve Accuracy'!F125, 'Hamiltonian Accuracy'!F125)</f>
        <v>44.234444444444449</v>
      </c>
      <c r="G125">
        <f>AVERAGE('PARITY Accuracy'!G125, 'Pattern_Matching Accuracy'!G125, 'Reversal Accuracy'!G125, 'Stack Accuracy'!G125, 'Vending_Machine Accuracy'!G125, 'Vending_Machine_Sum Accuracy'!G125, 'MazeComplete Accuracy'!G125, 'MazeSolve Accuracy'!G125, 'Hamiltonian Accuracy'!G125)</f>
        <v>53.605555555555554</v>
      </c>
      <c r="H125" t="str">
        <f t="shared" si="12"/>
        <v>10 (δ=0.65)</v>
      </c>
      <c r="I125">
        <f t="shared" si="13"/>
        <v>6.5889318611583541</v>
      </c>
      <c r="J125">
        <v>5</v>
      </c>
      <c r="K125">
        <f>AVERAGE(D117:G121)</f>
        <v>45.121555555555545</v>
      </c>
      <c r="L125">
        <f>AVERAGE(D113:G113,D118:G118,D123:G123,D128:G128,D133:G133,D138:G138)</f>
        <v>42.629398148148148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f>AVERAGE('PARITY Accuracy'!D126, 'Pattern_Matching Accuracy'!D126, 'Reversal Accuracy'!D126, 'Stack Accuracy'!D126, 'Vending_Machine Accuracy'!D126, 'Vending_Machine_Sum Accuracy'!D126, 'MazeComplete Accuracy'!D126, 'MazeSolve Accuracy'!D126, 'Hamiltonian Accuracy'!D126)</f>
        <v>53.75222222222223</v>
      </c>
      <c r="E126">
        <f>AVERAGE('PARITY Accuracy'!E126, 'Pattern_Matching Accuracy'!E126, 'Reversal Accuracy'!E126, 'Stack Accuracy'!E126, 'Vending_Machine Accuracy'!E126, 'Vending_Machine_Sum Accuracy'!E126, 'MazeComplete Accuracy'!E126, 'MazeSolve Accuracy'!E126, 'Hamiltonian Accuracy'!E126)</f>
        <v>38.146666666666668</v>
      </c>
      <c r="F126">
        <f>AVERAGE('PARITY Accuracy'!F126, 'Pattern_Matching Accuracy'!F126, 'Reversal Accuracy'!F126, 'Stack Accuracy'!F126, 'Vending_Machine Accuracy'!F126, 'Vending_Machine_Sum Accuracy'!F126, 'MazeComplete Accuracy'!F126, 'MazeSolve Accuracy'!F126, 'Hamiltonian Accuracy'!F126)</f>
        <v>44.633333333333333</v>
      </c>
      <c r="G126">
        <f>AVERAGE('PARITY Accuracy'!G126, 'Pattern_Matching Accuracy'!G126, 'Reversal Accuracy'!G126, 'Stack Accuracy'!G126, 'Vending_Machine Accuracy'!G126, 'Vending_Machine_Sum Accuracy'!G126, 'MazeComplete Accuracy'!G126, 'MazeSolve Accuracy'!G126, 'Hamiltonian Accuracy'!G126)</f>
        <v>52.232222222222219</v>
      </c>
      <c r="H126" t="str">
        <f t="shared" si="12"/>
        <v>10 (δ=0.85)</v>
      </c>
      <c r="I126">
        <f t="shared" si="13"/>
        <v>6.2610938085139898</v>
      </c>
      <c r="J126">
        <v>10</v>
      </c>
      <c r="K126">
        <f>AVERAGE(D122:G126)</f>
        <v>47.814499999999995</v>
      </c>
      <c r="L126">
        <f t="shared" ref="L126:L128" si="15">AVERAGE(D114:G114,D119:G119,D124:G124,D129:G129,D134:G134,D139:G139)</f>
        <v>43.517870370370368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f>AVERAGE('PARITY Accuracy'!D127, 'Pattern_Matching Accuracy'!D127, 'Reversal Accuracy'!D127, 'Stack Accuracy'!D127, 'Vending_Machine Accuracy'!D127, 'Vending_Machine_Sum Accuracy'!D127, 'MazeComplete Accuracy'!D127, 'MazeSolve Accuracy'!D127, 'Hamiltonian Accuracy'!D127)</f>
        <v>57.579999999999991</v>
      </c>
      <c r="E127">
        <f>AVERAGE('PARITY Accuracy'!E127, 'Pattern_Matching Accuracy'!E127, 'Reversal Accuracy'!E127, 'Stack Accuracy'!E127, 'Vending_Machine Accuracy'!E127, 'Vending_Machine_Sum Accuracy'!E127, 'MazeComplete Accuracy'!E127, 'MazeSolve Accuracy'!E127, 'Hamiltonian Accuracy'!E127)</f>
        <v>53.343333333333334</v>
      </c>
      <c r="F127">
        <f>AVERAGE('PARITY Accuracy'!F127, 'Pattern_Matching Accuracy'!F127, 'Reversal Accuracy'!F127, 'Stack Accuracy'!F127, 'Vending_Machine Accuracy'!F127, 'Vending_Machine_Sum Accuracy'!F127, 'MazeComplete Accuracy'!F127, 'MazeSolve Accuracy'!F127, 'Hamiltonian Accuracy'!F127)</f>
        <v>45.265555555555558</v>
      </c>
      <c r="G127">
        <f>AVERAGE('PARITY Accuracy'!G127, 'Pattern_Matching Accuracy'!G127, 'Reversal Accuracy'!G127, 'Stack Accuracy'!G127, 'Vending_Machine Accuracy'!G127, 'Vending_Machine_Sum Accuracy'!G127, 'MazeComplete Accuracy'!G127, 'MazeSolve Accuracy'!G127, 'Hamiltonian Accuracy'!G127)</f>
        <v>57.504444444444438</v>
      </c>
      <c r="H127" t="str">
        <f t="shared" si="12"/>
        <v>20 (δ=0)</v>
      </c>
      <c r="I127">
        <f t="shared" si="13"/>
        <v>5.0122121850191341</v>
      </c>
      <c r="J127">
        <v>20</v>
      </c>
      <c r="K127">
        <f>AVERAGE(D127:G131)</f>
        <v>52.949944444444441</v>
      </c>
      <c r="L127">
        <f t="shared" si="15"/>
        <v>42.634675925925926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f>AVERAGE('PARITY Accuracy'!D128, 'Pattern_Matching Accuracy'!D128, 'Reversal Accuracy'!D128, 'Stack Accuracy'!D128, 'Vending_Machine Accuracy'!D128, 'Vending_Machine_Sum Accuracy'!D128, 'MazeComplete Accuracy'!D128, 'MazeSolve Accuracy'!D128, 'Hamiltonian Accuracy'!D128)</f>
        <v>57.964444444444439</v>
      </c>
      <c r="E128">
        <f>AVERAGE('PARITY Accuracy'!E128, 'Pattern_Matching Accuracy'!E128, 'Reversal Accuracy'!E128, 'Stack Accuracy'!E128, 'Vending_Machine Accuracy'!E128, 'Vending_Machine_Sum Accuracy'!E128, 'MazeComplete Accuracy'!E128, 'MazeSolve Accuracy'!E128, 'Hamiltonian Accuracy'!E128)</f>
        <v>51.052222222222227</v>
      </c>
      <c r="F128">
        <f>AVERAGE('PARITY Accuracy'!F128, 'Pattern_Matching Accuracy'!F128, 'Reversal Accuracy'!F128, 'Stack Accuracy'!F128, 'Vending_Machine Accuracy'!F128, 'Vending_Machine_Sum Accuracy'!F128, 'MazeComplete Accuracy'!F128, 'MazeSolve Accuracy'!F128, 'Hamiltonian Accuracy'!F128)</f>
        <v>44.292222222222229</v>
      </c>
      <c r="G128">
        <f>AVERAGE('PARITY Accuracy'!G128, 'Pattern_Matching Accuracy'!G128, 'Reversal Accuracy'!G128, 'Stack Accuracy'!G128, 'Vending_Machine Accuracy'!G128, 'Vending_Machine_Sum Accuracy'!G128, 'MazeComplete Accuracy'!G128, 'MazeSolve Accuracy'!G128, 'Hamiltonian Accuracy'!G128)</f>
        <v>57.771111111111118</v>
      </c>
      <c r="H128" t="str">
        <f t="shared" si="12"/>
        <v>20 (δ=0.2)</v>
      </c>
      <c r="I128">
        <f t="shared" si="13"/>
        <v>5.6306492071364955</v>
      </c>
      <c r="J128">
        <v>50</v>
      </c>
      <c r="K128">
        <f>AVERAGE(D132:G136)</f>
        <v>54.48449999999999</v>
      </c>
      <c r="L128">
        <f t="shared" si="15"/>
        <v>42.260925925925925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f>AVERAGE('PARITY Accuracy'!D129, 'Pattern_Matching Accuracy'!D129, 'Reversal Accuracy'!D129, 'Stack Accuracy'!D129, 'Vending_Machine Accuracy'!D129, 'Vending_Machine_Sum Accuracy'!D129, 'MazeComplete Accuracy'!D129, 'MazeSolve Accuracy'!D129, 'Hamiltonian Accuracy'!D129)</f>
        <v>56.904444444444444</v>
      </c>
      <c r="E129">
        <f>AVERAGE('PARITY Accuracy'!E129, 'Pattern_Matching Accuracy'!E129, 'Reversal Accuracy'!E129, 'Stack Accuracy'!E129, 'Vending_Machine Accuracy'!E129, 'Vending_Machine_Sum Accuracy'!E129, 'MazeComplete Accuracy'!E129, 'MazeSolve Accuracy'!E129, 'Hamiltonian Accuracy'!E129)</f>
        <v>53.085555555555558</v>
      </c>
      <c r="F129">
        <f>AVERAGE('PARITY Accuracy'!F129, 'Pattern_Matching Accuracy'!F129, 'Reversal Accuracy'!F129, 'Stack Accuracy'!F129, 'Vending_Machine Accuracy'!F129, 'Vending_Machine_Sum Accuracy'!F129, 'MazeComplete Accuracy'!F129, 'MazeSolve Accuracy'!F129, 'Hamiltonian Accuracy'!F129)</f>
        <v>45.121111111111105</v>
      </c>
      <c r="G129">
        <f>AVERAGE('PARITY Accuracy'!G129, 'Pattern_Matching Accuracy'!G129, 'Reversal Accuracy'!G129, 'Stack Accuracy'!G129, 'Vending_Machine Accuracy'!G129, 'Vending_Machine_Sum Accuracy'!G129, 'MazeComplete Accuracy'!G129, 'MazeSolve Accuracy'!G129, 'Hamiltonian Accuracy'!G129)</f>
        <v>56.678888888888892</v>
      </c>
      <c r="H129" t="str">
        <f t="shared" si="12"/>
        <v>20 (δ=0.45)</v>
      </c>
      <c r="I129">
        <f t="shared" si="13"/>
        <v>4.7658182600967525</v>
      </c>
      <c r="J129">
        <v>100</v>
      </c>
      <c r="K129">
        <f>AVERAGE(D137:G141)</f>
        <v>54.899722222222238</v>
      </c>
    </row>
    <row r="130" spans="1:11" x14ac:dyDescent="0.75">
      <c r="A130" s="1">
        <v>18</v>
      </c>
      <c r="B130">
        <v>20</v>
      </c>
      <c r="C130">
        <v>0.65</v>
      </c>
      <c r="D130">
        <f>AVERAGE('PARITY Accuracy'!D130, 'Pattern_Matching Accuracy'!D130, 'Reversal Accuracy'!D130, 'Stack Accuracy'!D130, 'Vending_Machine Accuracy'!D130, 'Vending_Machine_Sum Accuracy'!D130, 'MazeComplete Accuracy'!D130, 'MazeSolve Accuracy'!D130, 'Hamiltonian Accuracy'!D130)</f>
        <v>57.931111111111107</v>
      </c>
      <c r="E130">
        <f>AVERAGE('PARITY Accuracy'!E130, 'Pattern_Matching Accuracy'!E130, 'Reversal Accuracy'!E130, 'Stack Accuracy'!E130, 'Vending_Machine Accuracy'!E130, 'Vending_Machine_Sum Accuracy'!E130, 'MazeComplete Accuracy'!E130, 'MazeSolve Accuracy'!E130, 'Hamiltonian Accuracy'!E130)</f>
        <v>52.96</v>
      </c>
      <c r="F130">
        <f>AVERAGE('PARITY Accuracy'!F130, 'Pattern_Matching Accuracy'!F130, 'Reversal Accuracy'!F130, 'Stack Accuracy'!F130, 'Vending_Machine Accuracy'!F130, 'Vending_Machine_Sum Accuracy'!F130, 'MazeComplete Accuracy'!F130, 'MazeSolve Accuracy'!F130, 'Hamiltonian Accuracy'!F130)</f>
        <v>44.062222222222225</v>
      </c>
      <c r="G130">
        <f>AVERAGE('PARITY Accuracy'!G130, 'Pattern_Matching Accuracy'!G130, 'Reversal Accuracy'!G130, 'Stack Accuracy'!G130, 'Vending_Machine Accuracy'!G130, 'Vending_Machine_Sum Accuracy'!G130, 'MazeComplete Accuracy'!G130, 'MazeSolve Accuracy'!G130, 'Hamiltonian Accuracy'!G130)</f>
        <v>57.854444444444439</v>
      </c>
      <c r="H130" t="str">
        <f t="shared" si="12"/>
        <v>20 (δ=0.65)</v>
      </c>
      <c r="I130">
        <f t="shared" si="13"/>
        <v>5.6480933292724629</v>
      </c>
    </row>
    <row r="131" spans="1:11" x14ac:dyDescent="0.75">
      <c r="A131" s="1">
        <v>19</v>
      </c>
      <c r="B131">
        <v>20</v>
      </c>
      <c r="C131">
        <v>0.85</v>
      </c>
      <c r="D131">
        <f>AVERAGE('PARITY Accuracy'!D131, 'Pattern_Matching Accuracy'!D131, 'Reversal Accuracy'!D131, 'Stack Accuracy'!D131, 'Vending_Machine Accuracy'!D131, 'Vending_Machine_Sum Accuracy'!D131, 'MazeComplete Accuracy'!D131, 'MazeSolve Accuracy'!D131, 'Hamiltonian Accuracy'!D131)</f>
        <v>56.688888888888897</v>
      </c>
      <c r="E131">
        <f>AVERAGE('PARITY Accuracy'!E131, 'Pattern_Matching Accuracy'!E131, 'Reversal Accuracy'!E131, 'Stack Accuracy'!E131, 'Vending_Machine Accuracy'!E131, 'Vending_Machine_Sum Accuracy'!E131, 'MazeComplete Accuracy'!E131, 'MazeSolve Accuracy'!E131, 'Hamiltonian Accuracy'!E131)</f>
        <v>51.957777777777778</v>
      </c>
      <c r="F131">
        <f>AVERAGE('PARITY Accuracy'!F131, 'Pattern_Matching Accuracy'!F131, 'Reversal Accuracy'!F131, 'Stack Accuracy'!F131, 'Vending_Machine Accuracy'!F131, 'Vending_Machine_Sum Accuracy'!F131, 'MazeComplete Accuracy'!F131, 'MazeSolve Accuracy'!F131, 'Hamiltonian Accuracy'!F131)</f>
        <v>44.62</v>
      </c>
      <c r="G131">
        <f>AVERAGE('PARITY Accuracy'!G131, 'Pattern_Matching Accuracy'!G131, 'Reversal Accuracy'!G131, 'Stack Accuracy'!G131, 'Vending_Machine Accuracy'!G131, 'Vending_Machine_Sum Accuracy'!G131, 'MazeComplete Accuracy'!G131, 'MazeSolve Accuracy'!G131, 'Hamiltonian Accuracy'!G131)</f>
        <v>56.361111111111114</v>
      </c>
      <c r="H131" t="str">
        <f t="shared" si="12"/>
        <v>20 (δ=0.85)</v>
      </c>
      <c r="I131">
        <f t="shared" si="13"/>
        <v>4.8684889013017987</v>
      </c>
    </row>
    <row r="132" spans="1:11" x14ac:dyDescent="0.75">
      <c r="A132" s="1">
        <v>20</v>
      </c>
      <c r="B132">
        <v>50</v>
      </c>
      <c r="C132">
        <v>0</v>
      </c>
      <c r="D132">
        <f>AVERAGE('PARITY Accuracy'!D132, 'Pattern_Matching Accuracy'!D132, 'Reversal Accuracy'!D132, 'Stack Accuracy'!D132, 'Vending_Machine Accuracy'!D132, 'Vending_Machine_Sum Accuracy'!D132, 'MazeComplete Accuracy'!D132, 'MazeSolve Accuracy'!D132, 'Hamiltonian Accuracy'!D132)</f>
        <v>62.374444444444443</v>
      </c>
      <c r="E132">
        <f>AVERAGE('PARITY Accuracy'!E132, 'Pattern_Matching Accuracy'!E132, 'Reversal Accuracy'!E132, 'Stack Accuracy'!E132, 'Vending_Machine Accuracy'!E132, 'Vending_Machine_Sum Accuracy'!E132, 'MazeComplete Accuracy'!E132, 'MazeSolve Accuracy'!E132, 'Hamiltonian Accuracy'!E132)</f>
        <v>49.317777777777771</v>
      </c>
      <c r="F132">
        <f>AVERAGE('PARITY Accuracy'!F132, 'Pattern_Matching Accuracy'!F132, 'Reversal Accuracy'!F132, 'Stack Accuracy'!F132, 'Vending_Machine Accuracy'!F132, 'Vending_Machine_Sum Accuracy'!F132, 'MazeComplete Accuracy'!F132, 'MazeSolve Accuracy'!F132, 'Hamiltonian Accuracy'!F132)</f>
        <v>45.342222222222219</v>
      </c>
      <c r="G132">
        <f>AVERAGE('PARITY Accuracy'!G132, 'Pattern_Matching Accuracy'!G132, 'Reversal Accuracy'!G132, 'Stack Accuracy'!G132, 'Vending_Machine Accuracy'!G132, 'Vending_Machine_Sum Accuracy'!G132, 'MazeComplete Accuracy'!G132, 'MazeSolve Accuracy'!G132, 'Hamiltonian Accuracy'!G132)</f>
        <v>61.254444444444438</v>
      </c>
      <c r="H132" t="str">
        <f t="shared" si="12"/>
        <v>50 (δ=0)</v>
      </c>
      <c r="I132">
        <f t="shared" si="13"/>
        <v>7.387977596268362</v>
      </c>
    </row>
    <row r="133" spans="1:11" x14ac:dyDescent="0.75">
      <c r="A133" s="1">
        <v>21</v>
      </c>
      <c r="B133">
        <v>50</v>
      </c>
      <c r="C133">
        <v>0.2</v>
      </c>
      <c r="D133">
        <f>AVERAGE('PARITY Accuracy'!D133, 'Pattern_Matching Accuracy'!D133, 'Reversal Accuracy'!D133, 'Stack Accuracy'!D133, 'Vending_Machine Accuracy'!D133, 'Vending_Machine_Sum Accuracy'!D133, 'MazeComplete Accuracy'!D133, 'MazeSolve Accuracy'!D133, 'Hamiltonian Accuracy'!D133)</f>
        <v>63.127777777777773</v>
      </c>
      <c r="E133">
        <f>AVERAGE('PARITY Accuracy'!E133, 'Pattern_Matching Accuracy'!E133, 'Reversal Accuracy'!E133, 'Stack Accuracy'!E133, 'Vending_Machine Accuracy'!E133, 'Vending_Machine_Sum Accuracy'!E133, 'MazeComplete Accuracy'!E133, 'MazeSolve Accuracy'!E133, 'Hamiltonian Accuracy'!E133)</f>
        <v>50.736666666666665</v>
      </c>
      <c r="F133">
        <f>AVERAGE('PARITY Accuracy'!F133, 'Pattern_Matching Accuracy'!F133, 'Reversal Accuracy'!F133, 'Stack Accuracy'!F133, 'Vending_Machine Accuracy'!F133, 'Vending_Machine_Sum Accuracy'!F133, 'MazeComplete Accuracy'!F133, 'MazeSolve Accuracy'!F133, 'Hamiltonian Accuracy'!F133)</f>
        <v>44.663333333333327</v>
      </c>
      <c r="G133">
        <f>AVERAGE('PARITY Accuracy'!G133, 'Pattern_Matching Accuracy'!G133, 'Reversal Accuracy'!G133, 'Stack Accuracy'!G133, 'Vending_Machine Accuracy'!G133, 'Vending_Machine_Sum Accuracy'!G133, 'MazeComplete Accuracy'!G133, 'MazeSolve Accuracy'!G133, 'Hamiltonian Accuracy'!G133)</f>
        <v>62.71</v>
      </c>
      <c r="H133" t="str">
        <f t="shared" si="12"/>
        <v>50 (δ=0.2)</v>
      </c>
      <c r="I133">
        <f t="shared" si="13"/>
        <v>7.9079791514178348</v>
      </c>
    </row>
    <row r="134" spans="1:11" x14ac:dyDescent="0.75">
      <c r="A134" s="1">
        <v>22</v>
      </c>
      <c r="B134">
        <v>50</v>
      </c>
      <c r="C134">
        <v>0.45</v>
      </c>
      <c r="D134">
        <f>AVERAGE('PARITY Accuracy'!D134, 'Pattern_Matching Accuracy'!D134, 'Reversal Accuracy'!D134, 'Stack Accuracy'!D134, 'Vending_Machine Accuracy'!D134, 'Vending_Machine_Sum Accuracy'!D134, 'MazeComplete Accuracy'!D134, 'MazeSolve Accuracy'!D134, 'Hamiltonian Accuracy'!D134)</f>
        <v>62.443333333333335</v>
      </c>
      <c r="E134">
        <f>AVERAGE('PARITY Accuracy'!E134, 'Pattern_Matching Accuracy'!E134, 'Reversal Accuracy'!E134, 'Stack Accuracy'!E134, 'Vending_Machine Accuracy'!E134, 'Vending_Machine_Sum Accuracy'!E134, 'MazeComplete Accuracy'!E134, 'MazeSolve Accuracy'!E134, 'Hamiltonian Accuracy'!E134)</f>
        <v>50.032222222222224</v>
      </c>
      <c r="F134">
        <f>AVERAGE('PARITY Accuracy'!F134, 'Pattern_Matching Accuracy'!F134, 'Reversal Accuracy'!F134, 'Stack Accuracy'!F134, 'Vending_Machine Accuracy'!F134, 'Vending_Machine_Sum Accuracy'!F134, 'MazeComplete Accuracy'!F134, 'MazeSolve Accuracy'!F134, 'Hamiltonian Accuracy'!F134)</f>
        <v>44.527777777777779</v>
      </c>
      <c r="G134">
        <f>AVERAGE('PARITY Accuracy'!G134, 'Pattern_Matching Accuracy'!G134, 'Reversal Accuracy'!G134, 'Stack Accuracy'!G134, 'Vending_Machine Accuracy'!G134, 'Vending_Machine_Sum Accuracy'!G134, 'MazeComplete Accuracy'!G134, 'MazeSolve Accuracy'!G134, 'Hamiltonian Accuracy'!G134)</f>
        <v>61.595555555555556</v>
      </c>
      <c r="H134" t="str">
        <f t="shared" si="12"/>
        <v>50 (δ=0.45)</v>
      </c>
      <c r="I134">
        <f t="shared" si="13"/>
        <v>7.6282376803574383</v>
      </c>
    </row>
    <row r="135" spans="1:11" x14ac:dyDescent="0.75">
      <c r="A135" s="1">
        <v>23</v>
      </c>
      <c r="B135">
        <v>50</v>
      </c>
      <c r="C135">
        <v>0.65</v>
      </c>
      <c r="D135">
        <f>AVERAGE('PARITY Accuracy'!D135, 'Pattern_Matching Accuracy'!D135, 'Reversal Accuracy'!D135, 'Stack Accuracy'!D135, 'Vending_Machine Accuracy'!D135, 'Vending_Machine_Sum Accuracy'!D135, 'MazeComplete Accuracy'!D135, 'MazeSolve Accuracy'!D135, 'Hamiltonian Accuracy'!D135)</f>
        <v>62.440000000000005</v>
      </c>
      <c r="E135">
        <f>AVERAGE('PARITY Accuracy'!E135, 'Pattern_Matching Accuracy'!E135, 'Reversal Accuracy'!E135, 'Stack Accuracy'!E135, 'Vending_Machine Accuracy'!E135, 'Vending_Machine_Sum Accuracy'!E135, 'MazeComplete Accuracy'!E135, 'MazeSolve Accuracy'!E135, 'Hamiltonian Accuracy'!E135)</f>
        <v>48.75555555555556</v>
      </c>
      <c r="F135">
        <f>AVERAGE('PARITY Accuracy'!F135, 'Pattern_Matching Accuracy'!F135, 'Reversal Accuracy'!F135, 'Stack Accuracy'!F135, 'Vending_Machine Accuracy'!F135, 'Vending_Machine_Sum Accuracy'!F135, 'MazeComplete Accuracy'!F135, 'MazeSolve Accuracy'!F135, 'Hamiltonian Accuracy'!F135)</f>
        <v>44.457777777777778</v>
      </c>
      <c r="G135">
        <f>AVERAGE('PARITY Accuracy'!G135, 'Pattern_Matching Accuracy'!G135, 'Reversal Accuracy'!G135, 'Stack Accuracy'!G135, 'Vending_Machine Accuracy'!G135, 'Vending_Machine_Sum Accuracy'!G135, 'MazeComplete Accuracy'!G135, 'MazeSolve Accuracy'!G135, 'Hamiltonian Accuracy'!G135)</f>
        <v>61.313333333333325</v>
      </c>
      <c r="H135" t="str">
        <f t="shared" si="12"/>
        <v>50 (δ=0.65)</v>
      </c>
      <c r="I135">
        <f t="shared" si="13"/>
        <v>7.7949187905081727</v>
      </c>
    </row>
    <row r="136" spans="1:11" x14ac:dyDescent="0.75">
      <c r="A136" s="1">
        <v>24</v>
      </c>
      <c r="B136">
        <v>50</v>
      </c>
      <c r="C136">
        <v>0.85</v>
      </c>
      <c r="D136">
        <f>AVERAGE('PARITY Accuracy'!D136, 'Pattern_Matching Accuracy'!D136, 'Reversal Accuracy'!D136, 'Stack Accuracy'!D136, 'Vending_Machine Accuracy'!D136, 'Vending_Machine_Sum Accuracy'!D136, 'MazeComplete Accuracy'!D136, 'MazeSolve Accuracy'!D136, 'Hamiltonian Accuracy'!D136)</f>
        <v>61.094444444444449</v>
      </c>
      <c r="E136">
        <f>AVERAGE('PARITY Accuracy'!E136, 'Pattern_Matching Accuracy'!E136, 'Reversal Accuracy'!E136, 'Stack Accuracy'!E136, 'Vending_Machine Accuracy'!E136, 'Vending_Machine_Sum Accuracy'!E136, 'MazeComplete Accuracy'!E136, 'MazeSolve Accuracy'!E136, 'Hamiltonian Accuracy'!E136)</f>
        <v>47.925555555555547</v>
      </c>
      <c r="F136">
        <f>AVERAGE('PARITY Accuracy'!F136, 'Pattern_Matching Accuracy'!F136, 'Reversal Accuracy'!F136, 'Stack Accuracy'!F136, 'Vending_Machine Accuracy'!F136, 'Vending_Machine_Sum Accuracy'!F136, 'MazeComplete Accuracy'!F136, 'MazeSolve Accuracy'!F136, 'Hamiltonian Accuracy'!F136)</f>
        <v>44.737777777777779</v>
      </c>
      <c r="G136">
        <f>AVERAGE('PARITY Accuracy'!G136, 'Pattern_Matching Accuracy'!G136, 'Reversal Accuracy'!G136, 'Stack Accuracy'!G136, 'Vending_Machine Accuracy'!G136, 'Vending_Machine_Sum Accuracy'!G136, 'MazeComplete Accuracy'!G136, 'MazeSolve Accuracy'!G136, 'Hamiltonian Accuracy'!G136)</f>
        <v>60.839999999999996</v>
      </c>
      <c r="H136" t="str">
        <f t="shared" si="12"/>
        <v>50 (δ=0.85)</v>
      </c>
      <c r="I136">
        <f t="shared" si="13"/>
        <v>7.404607028527078</v>
      </c>
    </row>
    <row r="137" spans="1:11" x14ac:dyDescent="0.75">
      <c r="A137" s="1">
        <v>25</v>
      </c>
      <c r="B137">
        <v>100</v>
      </c>
      <c r="C137">
        <v>0</v>
      </c>
      <c r="D137">
        <f>AVERAGE('PARITY Accuracy'!D137, 'Pattern_Matching Accuracy'!D137, 'Reversal Accuracy'!D137, 'Stack Accuracy'!D137, 'Vending_Machine Accuracy'!D137, 'Vending_Machine_Sum Accuracy'!D137, 'MazeComplete Accuracy'!D137, 'MazeSolve Accuracy'!D137, 'Hamiltonian Accuracy'!D137)</f>
        <v>65.225555555555559</v>
      </c>
      <c r="E137">
        <f>AVERAGE('PARITY Accuracy'!E137, 'Pattern_Matching Accuracy'!E137, 'Reversal Accuracy'!E137, 'Stack Accuracy'!E137, 'Vending_Machine Accuracy'!E137, 'Vending_Machine_Sum Accuracy'!E137, 'MazeComplete Accuracy'!E137, 'MazeSolve Accuracy'!E137, 'Hamiltonian Accuracy'!E137)</f>
        <v>46.158888888888889</v>
      </c>
      <c r="F137">
        <f>AVERAGE('PARITY Accuracy'!F137, 'Pattern_Matching Accuracy'!F137, 'Reversal Accuracy'!F137, 'Stack Accuracy'!F137, 'Vending_Machine Accuracy'!F137, 'Vending_Machine_Sum Accuracy'!F137, 'MazeComplete Accuracy'!F137, 'MazeSolve Accuracy'!F137, 'Hamiltonian Accuracy'!F137)</f>
        <v>44.713333333333338</v>
      </c>
      <c r="G137">
        <f>AVERAGE('PARITY Accuracy'!G137, 'Pattern_Matching Accuracy'!G137, 'Reversal Accuracy'!G137, 'Stack Accuracy'!G137, 'Vending_Machine Accuracy'!G137, 'Vending_Machine_Sum Accuracy'!G137, 'MazeComplete Accuracy'!G137, 'MazeSolve Accuracy'!G137, 'Hamiltonian Accuracy'!G137)</f>
        <v>63.81333333333334</v>
      </c>
      <c r="H137" t="str">
        <f t="shared" si="12"/>
        <v>100 (δ=0)</v>
      </c>
      <c r="I137">
        <f t="shared" si="13"/>
        <v>9.5683803794800983</v>
      </c>
    </row>
    <row r="138" spans="1:11" x14ac:dyDescent="0.75">
      <c r="A138" s="1">
        <v>26</v>
      </c>
      <c r="B138">
        <v>100</v>
      </c>
      <c r="C138">
        <v>0.2</v>
      </c>
      <c r="D138">
        <f>AVERAGE('PARITY Accuracy'!D138, 'Pattern_Matching Accuracy'!D138, 'Reversal Accuracy'!D138, 'Stack Accuracy'!D138, 'Vending_Machine Accuracy'!D138, 'Vending_Machine_Sum Accuracy'!D138, 'MazeComplete Accuracy'!D138, 'MazeSolve Accuracy'!D138, 'Hamiltonian Accuracy'!D138)</f>
        <v>65.268888888888881</v>
      </c>
      <c r="E138">
        <f>AVERAGE('PARITY Accuracy'!E138, 'Pattern_Matching Accuracy'!E138, 'Reversal Accuracy'!E138, 'Stack Accuracy'!E138, 'Vending_Machine Accuracy'!E138, 'Vending_Machine_Sum Accuracy'!E138, 'MazeComplete Accuracy'!E138, 'MazeSolve Accuracy'!E138, 'Hamiltonian Accuracy'!E138)</f>
        <v>46.794444444444444</v>
      </c>
      <c r="F138">
        <f>AVERAGE('PARITY Accuracy'!F138, 'Pattern_Matching Accuracy'!F138, 'Reversal Accuracy'!F138, 'Stack Accuracy'!F138, 'Vending_Machine Accuracy'!F138, 'Vending_Machine_Sum Accuracy'!F138, 'MazeComplete Accuracy'!F138, 'MazeSolve Accuracy'!F138, 'Hamiltonian Accuracy'!F138)</f>
        <v>45.702222222222225</v>
      </c>
      <c r="G138">
        <f>AVERAGE('PARITY Accuracy'!G138, 'Pattern_Matching Accuracy'!G138, 'Reversal Accuracy'!G138, 'Stack Accuracy'!G138, 'Vending_Machine Accuracy'!G138, 'Vending_Machine_Sum Accuracy'!G138, 'MazeComplete Accuracy'!G138, 'MazeSolve Accuracy'!G138, 'Hamiltonian Accuracy'!G138)</f>
        <v>64.067777777777778</v>
      </c>
      <c r="H138" t="str">
        <f t="shared" si="12"/>
        <v>100 (δ=0.2)</v>
      </c>
      <c r="I138">
        <f t="shared" si="13"/>
        <v>9.2278682348901508</v>
      </c>
    </row>
    <row r="139" spans="1:11" x14ac:dyDescent="0.75">
      <c r="A139" s="1">
        <v>27</v>
      </c>
      <c r="B139">
        <v>100</v>
      </c>
      <c r="C139">
        <v>0.45</v>
      </c>
      <c r="D139">
        <f>AVERAGE('PARITY Accuracy'!D139, 'Pattern_Matching Accuracy'!D139, 'Reversal Accuracy'!D139, 'Stack Accuracy'!D139, 'Vending_Machine Accuracy'!D139, 'Vending_Machine_Sum Accuracy'!D139, 'MazeComplete Accuracy'!D139, 'MazeSolve Accuracy'!D139, 'Hamiltonian Accuracy'!D139)</f>
        <v>65.006666666666661</v>
      </c>
      <c r="E139">
        <f>AVERAGE('PARITY Accuracy'!E139, 'Pattern_Matching Accuracy'!E139, 'Reversal Accuracy'!E139, 'Stack Accuracy'!E139, 'Vending_Machine Accuracy'!E139, 'Vending_Machine_Sum Accuracy'!E139, 'MazeComplete Accuracy'!E139, 'MazeSolve Accuracy'!E139, 'Hamiltonian Accuracy'!E139)</f>
        <v>46.682222222222222</v>
      </c>
      <c r="F139">
        <f>AVERAGE('PARITY Accuracy'!F139, 'Pattern_Matching Accuracy'!F139, 'Reversal Accuracy'!F139, 'Stack Accuracy'!F139, 'Vending_Machine Accuracy'!F139, 'Vending_Machine_Sum Accuracy'!F139, 'MazeComplete Accuracy'!F139, 'MazeSolve Accuracy'!F139, 'Hamiltonian Accuracy'!F139)</f>
        <v>45.65</v>
      </c>
      <c r="G139">
        <f>AVERAGE('PARITY Accuracy'!G139, 'Pattern_Matching Accuracy'!G139, 'Reversal Accuracy'!G139, 'Stack Accuracy'!G139, 'Vending_Machine Accuracy'!G139, 'Vending_Machine_Sum Accuracy'!G139, 'MazeComplete Accuracy'!G139, 'MazeSolve Accuracy'!G139, 'Hamiltonian Accuracy'!G139)</f>
        <v>63.397777777777783</v>
      </c>
      <c r="H139" t="str">
        <f t="shared" si="12"/>
        <v>100 (δ=0.45)</v>
      </c>
      <c r="I139">
        <f t="shared" si="13"/>
        <v>9.0433443357361796</v>
      </c>
    </row>
    <row r="140" spans="1:11" x14ac:dyDescent="0.75">
      <c r="A140" s="1">
        <v>28</v>
      </c>
      <c r="B140">
        <v>100</v>
      </c>
      <c r="C140">
        <v>0.65</v>
      </c>
      <c r="D140">
        <f>AVERAGE('PARITY Accuracy'!D140, 'Pattern_Matching Accuracy'!D140, 'Reversal Accuracy'!D140, 'Stack Accuracy'!D140, 'Vending_Machine Accuracy'!D140, 'Vending_Machine_Sum Accuracy'!D140, 'MazeComplete Accuracy'!D140, 'MazeSolve Accuracy'!D140, 'Hamiltonian Accuracy'!D140)</f>
        <v>64.245555555555555</v>
      </c>
      <c r="E140">
        <f>AVERAGE('PARITY Accuracy'!E140, 'Pattern_Matching Accuracy'!E140, 'Reversal Accuracy'!E140, 'Stack Accuracy'!E140, 'Vending_Machine Accuracy'!E140, 'Vending_Machine_Sum Accuracy'!E140, 'MazeComplete Accuracy'!E140, 'MazeSolve Accuracy'!E140, 'Hamiltonian Accuracy'!E140)</f>
        <v>46.52</v>
      </c>
      <c r="F140">
        <f>AVERAGE('PARITY Accuracy'!F140, 'Pattern_Matching Accuracy'!F140, 'Reversal Accuracy'!F140, 'Stack Accuracy'!F140, 'Vending_Machine Accuracy'!F140, 'Vending_Machine_Sum Accuracy'!F140, 'MazeComplete Accuracy'!F140, 'MazeSolve Accuracy'!F140, 'Hamiltonian Accuracy'!F140)</f>
        <v>44.287777777777777</v>
      </c>
      <c r="G140">
        <f>AVERAGE('PARITY Accuracy'!G140, 'Pattern_Matching Accuracy'!G140, 'Reversal Accuracy'!G140, 'Stack Accuracy'!G140, 'Vending_Machine Accuracy'!G140, 'Vending_Machine_Sum Accuracy'!G140, 'MazeComplete Accuracy'!G140, 'MazeSolve Accuracy'!G140, 'Hamiltonian Accuracy'!G140)</f>
        <v>63.492222222222232</v>
      </c>
      <c r="H140" t="str">
        <f t="shared" si="12"/>
        <v>100 (δ=0.65)</v>
      </c>
      <c r="I140">
        <f t="shared" si="13"/>
        <v>9.2699971491398667</v>
      </c>
    </row>
    <row r="141" spans="1:11" x14ac:dyDescent="0.75">
      <c r="A141" s="1">
        <v>29</v>
      </c>
      <c r="B141">
        <v>100</v>
      </c>
      <c r="C141">
        <v>0.85</v>
      </c>
      <c r="D141">
        <f>AVERAGE('PARITY Accuracy'!D141, 'Pattern_Matching Accuracy'!D141, 'Reversal Accuracy'!D141, 'Stack Accuracy'!D141, 'Vending_Machine Accuracy'!D141, 'Vending_Machine_Sum Accuracy'!D141, 'MazeComplete Accuracy'!D141, 'MazeSolve Accuracy'!D141, 'Hamiltonian Accuracy'!D141)</f>
        <v>62.91</v>
      </c>
      <c r="E141">
        <f>AVERAGE('PARITY Accuracy'!E141, 'Pattern_Matching Accuracy'!E141, 'Reversal Accuracy'!E141, 'Stack Accuracy'!E141, 'Vending_Machine Accuracy'!E141, 'Vending_Machine_Sum Accuracy'!E141, 'MazeComplete Accuracy'!E141, 'MazeSolve Accuracy'!E141, 'Hamiltonian Accuracy'!E141)</f>
        <v>46.38666666666667</v>
      </c>
      <c r="F141">
        <f>AVERAGE('PARITY Accuracy'!F141, 'Pattern_Matching Accuracy'!F141, 'Reversal Accuracy'!F141, 'Stack Accuracy'!F141, 'Vending_Machine Accuracy'!F141, 'Vending_Machine_Sum Accuracy'!F141, 'MazeComplete Accuracy'!F141, 'MazeSolve Accuracy'!F141, 'Hamiltonian Accuracy'!F141)</f>
        <v>45.55555555555555</v>
      </c>
      <c r="G141">
        <f>AVERAGE('PARITY Accuracy'!G141, 'Pattern_Matching Accuracy'!G141, 'Reversal Accuracy'!G141, 'Stack Accuracy'!G141, 'Vending_Machine Accuracy'!G141, 'Vending_Machine_Sum Accuracy'!G141, 'MazeComplete Accuracy'!G141, 'MazeSolve Accuracy'!G141, 'Hamiltonian Accuracy'!G141)</f>
        <v>62.115555555555552</v>
      </c>
      <c r="H141" t="str">
        <f t="shared" si="12"/>
        <v>100 (δ=0.85)</v>
      </c>
      <c r="I141">
        <f t="shared" si="13"/>
        <v>8.2808163839423194</v>
      </c>
    </row>
    <row r="145" spans="1:13" x14ac:dyDescent="0.75">
      <c r="A145" s="1">
        <v>0</v>
      </c>
      <c r="B145" t="s">
        <v>18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14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f>AVERAGE('PARITY Accuracy'!D148, 'Pattern_Matching Accuracy'!D148, 'Reversal Accuracy'!D148, 'Stack Accuracy'!D148, 'Vending_Machine Accuracy'!D148, 'Vending_Machine_Sum Accuracy'!D148, 'MazeComplete Accuracy'!D148, 'MazeSolve Accuracy'!D148, 'Hamiltonian Accuracy'!D148)</f>
        <v>59.247777777777777</v>
      </c>
      <c r="E148">
        <f>AVERAGE('PARITY Accuracy'!E148, 'Pattern_Matching Accuracy'!E148, 'Reversal Accuracy'!E148, 'Stack Accuracy'!E148, 'Vending_Machine Accuracy'!E148, 'Vending_Machine_Sum Accuracy'!E148, 'MazeComplete Accuracy'!E148, 'MazeSolve Accuracy'!E148, 'Hamiltonian Accuracy'!E148)</f>
        <v>46.173333333333332</v>
      </c>
      <c r="F148">
        <f>AVERAGE('PARITY Accuracy'!F148, 'Pattern_Matching Accuracy'!F148, 'Reversal Accuracy'!F148, 'Stack Accuracy'!F148, 'Vending_Machine Accuracy'!F148, 'Vending_Machine_Sum Accuracy'!F148, 'MazeComplete Accuracy'!F148, 'MazeSolve Accuracy'!F148, 'Hamiltonian Accuracy'!F148)</f>
        <v>46.502222222222215</v>
      </c>
      <c r="G148">
        <f>AVERAGE('PARITY Accuracy'!G148, 'Pattern_Matching Accuracy'!G148, 'Reversal Accuracy'!G148, 'Stack Accuracy'!G148, 'Vending_Machine Accuracy'!G148, 'Vending_Machine_Sum Accuracy'!G148, 'MazeComplete Accuracy'!G148, 'MazeSolve Accuracy'!G148, 'Hamiltonian Accuracy'!G148)</f>
        <v>59.833333333333336</v>
      </c>
      <c r="H148" t="str">
        <f t="shared" ref="H148:H177" si="16">B148&amp;" (δ="&amp;C148&amp;")"</f>
        <v>0 (δ=0)</v>
      </c>
      <c r="I148">
        <f>_xlfn.STDEV.P(D148:G148)</f>
        <v>6.6056578524458676</v>
      </c>
      <c r="J148">
        <v>2</v>
      </c>
      <c r="K148">
        <f>_xlfn.STDEV.P(D148:G152)</f>
        <v>6.1094435186868674</v>
      </c>
      <c r="L148">
        <f>_xlfn.STDEV.P(D148:G148,D153:G153,D158:G158,D163:G163,D168:G168,D173:G173)</f>
        <v>6.6983920125214809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f>AVERAGE('PARITY Accuracy'!D149, 'Pattern_Matching Accuracy'!D149, 'Reversal Accuracy'!D149, 'Stack Accuracy'!D149, 'Vending_Machine Accuracy'!D149, 'Vending_Machine_Sum Accuracy'!D149, 'MazeComplete Accuracy'!D149, 'MazeSolve Accuracy'!D149, 'Hamiltonian Accuracy'!D149)</f>
        <v>58.36333333333333</v>
      </c>
      <c r="E149">
        <f>AVERAGE('PARITY Accuracy'!E149, 'Pattern_Matching Accuracy'!E149, 'Reversal Accuracy'!E149, 'Stack Accuracy'!E149, 'Vending_Machine Accuracy'!E149, 'Vending_Machine_Sum Accuracy'!E149, 'MazeComplete Accuracy'!E149, 'MazeSolve Accuracy'!E149, 'Hamiltonian Accuracy'!E149)</f>
        <v>46.141111111111108</v>
      </c>
      <c r="F149">
        <f>AVERAGE('PARITY Accuracy'!F149, 'Pattern_Matching Accuracy'!F149, 'Reversal Accuracy'!F149, 'Stack Accuracy'!F149, 'Vending_Machine Accuracy'!F149, 'Vending_Machine_Sum Accuracy'!F149, 'MazeComplete Accuracy'!F149, 'MazeSolve Accuracy'!F149, 'Hamiltonian Accuracy'!F149)</f>
        <v>48.355555555555554</v>
      </c>
      <c r="G149">
        <f>AVERAGE('PARITY Accuracy'!G149, 'Pattern_Matching Accuracy'!G149, 'Reversal Accuracy'!G149, 'Stack Accuracy'!G149, 'Vending_Machine Accuracy'!G149, 'Vending_Machine_Sum Accuracy'!G149, 'MazeComplete Accuracy'!G149, 'MazeSolve Accuracy'!G149, 'Hamiltonian Accuracy'!G149)</f>
        <v>59.635555555555555</v>
      </c>
      <c r="H149" t="str">
        <f t="shared" si="16"/>
        <v>0 (δ=0.2)</v>
      </c>
      <c r="I149">
        <f t="shared" ref="I149:I177" si="17">_xlfn.STDEV.P(D149:G149)</f>
        <v>5.9445304510912065</v>
      </c>
      <c r="J149">
        <v>5</v>
      </c>
      <c r="K149">
        <f>_xlfn.STDEV.P(D153:G157)</f>
        <v>4.7056779267178923</v>
      </c>
      <c r="L149">
        <f>_xlfn.STDEV.P(D149:G149,D154:G154,D159:G159,D164:G164,D169:G169,D174:G174)</f>
        <v>5.9306417347080993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f>AVERAGE('PARITY Accuracy'!D150, 'Pattern_Matching Accuracy'!D150, 'Reversal Accuracy'!D150, 'Stack Accuracy'!D150, 'Vending_Machine Accuracy'!D150, 'Vending_Machine_Sum Accuracy'!D150, 'MazeComplete Accuracy'!D150, 'MazeSolve Accuracy'!D150, 'Hamiltonian Accuracy'!D150)</f>
        <v>58.457777777777778</v>
      </c>
      <c r="E150">
        <f>AVERAGE('PARITY Accuracy'!E150, 'Pattern_Matching Accuracy'!E150, 'Reversal Accuracy'!E150, 'Stack Accuracy'!E150, 'Vending_Machine Accuracy'!E150, 'Vending_Machine_Sum Accuracy'!E150, 'MazeComplete Accuracy'!E150, 'MazeSolve Accuracy'!E150, 'Hamiltonian Accuracy'!E150)</f>
        <v>46.04</v>
      </c>
      <c r="F150">
        <f>AVERAGE('PARITY Accuracy'!F150, 'Pattern_Matching Accuracy'!F150, 'Reversal Accuracy'!F150, 'Stack Accuracy'!F150, 'Vending_Machine Accuracy'!F150, 'Vending_Machine_Sum Accuracy'!F150, 'MazeComplete Accuracy'!F150, 'MazeSolve Accuracy'!F150, 'Hamiltonian Accuracy'!F150)</f>
        <v>46.895555555555561</v>
      </c>
      <c r="G150">
        <f>AVERAGE('PARITY Accuracy'!G150, 'Pattern_Matching Accuracy'!G150, 'Reversal Accuracy'!G150, 'Stack Accuracy'!G150, 'Vending_Machine Accuracy'!G150, 'Vending_Machine_Sum Accuracy'!G150, 'MazeComplete Accuracy'!G150, 'MazeSolve Accuracy'!G150, 'Hamiltonian Accuracy'!G150)</f>
        <v>59.518888888888881</v>
      </c>
      <c r="H150" t="str">
        <f t="shared" si="16"/>
        <v>0 (δ=0.45)</v>
      </c>
      <c r="I150">
        <f t="shared" si="17"/>
        <v>6.2787991978788762</v>
      </c>
      <c r="J150">
        <v>10</v>
      </c>
      <c r="K150">
        <f>_xlfn.STDEV.P(D158:G162)</f>
        <v>4.327948933999644</v>
      </c>
      <c r="L150">
        <f t="shared" ref="L150:L152" si="18">_xlfn.STDEV.P(D150:G150,D155:G155,D160:G160,D165:G165,D170:G170,D175:G175)</f>
        <v>5.6102238450190116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f>AVERAGE('PARITY Accuracy'!D151, 'Pattern_Matching Accuracy'!D151, 'Reversal Accuracy'!D151, 'Stack Accuracy'!D151, 'Vending_Machine Accuracy'!D151, 'Vending_Machine_Sum Accuracy'!D151, 'MazeComplete Accuracy'!D151, 'MazeSolve Accuracy'!D151, 'Hamiltonian Accuracy'!D151)</f>
        <v>56.998888888888892</v>
      </c>
      <c r="E151">
        <f>AVERAGE('PARITY Accuracy'!E151, 'Pattern_Matching Accuracy'!E151, 'Reversal Accuracy'!E151, 'Stack Accuracy'!E151, 'Vending_Machine Accuracy'!E151, 'Vending_Machine_Sum Accuracy'!E151, 'MazeComplete Accuracy'!E151, 'MazeSolve Accuracy'!E151, 'Hamiltonian Accuracy'!E151)</f>
        <v>45.475555555555552</v>
      </c>
      <c r="F151">
        <f>AVERAGE('PARITY Accuracy'!F151, 'Pattern_Matching Accuracy'!F151, 'Reversal Accuracy'!F151, 'Stack Accuracy'!F151, 'Vending_Machine Accuracy'!F151, 'Vending_Machine_Sum Accuracy'!F151, 'MazeComplete Accuracy'!F151, 'MazeSolve Accuracy'!F151, 'Hamiltonian Accuracy'!F151)</f>
        <v>46.236666666666672</v>
      </c>
      <c r="G151">
        <f>AVERAGE('PARITY Accuracy'!G151, 'Pattern_Matching Accuracy'!G151, 'Reversal Accuracy'!G151, 'Stack Accuracy'!G151, 'Vending_Machine Accuracy'!G151, 'Vending_Machine_Sum Accuracy'!G151, 'MazeComplete Accuracy'!G151, 'MazeSolve Accuracy'!G151, 'Hamiltonian Accuracy'!G151)</f>
        <v>59.370000000000005</v>
      </c>
      <c r="H151" t="str">
        <f t="shared" si="16"/>
        <v>0 (δ=0.65)</v>
      </c>
      <c r="I151">
        <f t="shared" si="17"/>
        <v>6.2267273063408828</v>
      </c>
      <c r="J151">
        <v>20</v>
      </c>
      <c r="K151">
        <f>_xlfn.STDEV.P(D163:G167)</f>
        <v>4.6090389785242172</v>
      </c>
      <c r="L151">
        <f t="shared" si="18"/>
        <v>5.6167607787844505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f>AVERAGE('PARITY Accuracy'!D152, 'Pattern_Matching Accuracy'!D152, 'Reversal Accuracy'!D152, 'Stack Accuracy'!D152, 'Vending_Machine Accuracy'!D152, 'Vending_Machine_Sum Accuracy'!D152, 'MazeComplete Accuracy'!D152, 'MazeSolve Accuracy'!D152, 'Hamiltonian Accuracy'!D152)</f>
        <v>54.244444444444447</v>
      </c>
      <c r="E152">
        <f>AVERAGE('PARITY Accuracy'!E152, 'Pattern_Matching Accuracy'!E152, 'Reversal Accuracy'!E152, 'Stack Accuracy'!E152, 'Vending_Machine Accuracy'!E152, 'Vending_Machine_Sum Accuracy'!E152, 'MazeComplete Accuracy'!E152, 'MazeSolve Accuracy'!E152, 'Hamiltonian Accuracy'!E152)</f>
        <v>44.426666666666662</v>
      </c>
      <c r="F152">
        <f>AVERAGE('PARITY Accuracy'!F152, 'Pattern_Matching Accuracy'!F152, 'Reversal Accuracy'!F152, 'Stack Accuracy'!F152, 'Vending_Machine Accuracy'!F152, 'Vending_Machine_Sum Accuracy'!F152, 'MazeComplete Accuracy'!F152, 'MazeSolve Accuracy'!F152, 'Hamiltonian Accuracy'!F152)</f>
        <v>48.663333333333327</v>
      </c>
      <c r="G152">
        <f>AVERAGE('PARITY Accuracy'!G152, 'Pattern_Matching Accuracy'!G152, 'Reversal Accuracy'!G152, 'Stack Accuracy'!G152, 'Vending_Machine Accuracy'!G152, 'Vending_Machine_Sum Accuracy'!G152, 'MazeComplete Accuracy'!G152, 'MazeSolve Accuracy'!G152, 'Hamiltonian Accuracy'!G152)</f>
        <v>58.114444444444445</v>
      </c>
      <c r="H152" t="str">
        <f t="shared" si="16"/>
        <v>0 (δ=0.85)</v>
      </c>
      <c r="I152">
        <f t="shared" si="17"/>
        <v>5.2269886640231951</v>
      </c>
      <c r="J152">
        <v>50</v>
      </c>
      <c r="K152">
        <f>_xlfn.STDEV.P(D169:G172)</f>
        <v>6.0599222517091418</v>
      </c>
      <c r="L152">
        <f t="shared" si="18"/>
        <v>4.8241040688269203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f>AVERAGE('PARITY Accuracy'!D153, 'Pattern_Matching Accuracy'!D153, 'Reversal Accuracy'!D153, 'Stack Accuracy'!D153, 'Vending_Machine Accuracy'!D153, 'Vending_Machine_Sum Accuracy'!D153, 'MazeComplete Accuracy'!D153, 'MazeSolve Accuracy'!D153, 'Hamiltonian Accuracy'!D153)</f>
        <v>60.398888888888891</v>
      </c>
      <c r="E153">
        <f>AVERAGE('PARITY Accuracy'!E153, 'Pattern_Matching Accuracy'!E153, 'Reversal Accuracy'!E153, 'Stack Accuracy'!E153, 'Vending_Machine Accuracy'!E153, 'Vending_Machine_Sum Accuracy'!E153, 'MazeComplete Accuracy'!E153, 'MazeSolve Accuracy'!E153, 'Hamiltonian Accuracy'!E153)</f>
        <v>54.411111111111119</v>
      </c>
      <c r="F153">
        <f>AVERAGE('PARITY Accuracy'!F153, 'Pattern_Matching Accuracy'!F153, 'Reversal Accuracy'!F153, 'Stack Accuracy'!F153, 'Vending_Machine Accuracy'!F153, 'Vending_Machine_Sum Accuracy'!F153, 'MazeComplete Accuracy'!F153, 'MazeSolve Accuracy'!F153, 'Hamiltonian Accuracy'!F153)</f>
        <v>46.088888888888889</v>
      </c>
      <c r="G153">
        <f>AVERAGE('PARITY Accuracy'!G153, 'Pattern_Matching Accuracy'!G153, 'Reversal Accuracy'!G153, 'Stack Accuracy'!G153, 'Vending_Machine Accuracy'!G153, 'Vending_Machine_Sum Accuracy'!G153, 'MazeComplete Accuracy'!G153, 'MazeSolve Accuracy'!G153, 'Hamiltonian Accuracy'!G153)</f>
        <v>58</v>
      </c>
      <c r="H153" t="str">
        <f t="shared" si="16"/>
        <v>5 (δ=0)</v>
      </c>
      <c r="I153">
        <f t="shared" si="17"/>
        <v>5.4221670292614448</v>
      </c>
      <c r="J153">
        <v>100</v>
      </c>
      <c r="K153">
        <f>_xlfn.STDEV.P(D173:G177)</f>
        <v>6.8292333897267712</v>
      </c>
    </row>
    <row r="154" spans="1:13" x14ac:dyDescent="0.75">
      <c r="A154" s="1">
        <v>6</v>
      </c>
      <c r="B154">
        <v>5</v>
      </c>
      <c r="C154">
        <v>0.2</v>
      </c>
      <c r="D154">
        <f>AVERAGE('PARITY Accuracy'!D154, 'Pattern_Matching Accuracy'!D154, 'Reversal Accuracy'!D154, 'Stack Accuracy'!D154, 'Vending_Machine Accuracy'!D154, 'Vending_Machine_Sum Accuracy'!D154, 'MazeComplete Accuracy'!D154, 'MazeSolve Accuracy'!D154, 'Hamiltonian Accuracy'!D154)</f>
        <v>59.099999999999994</v>
      </c>
      <c r="E154">
        <f>AVERAGE('PARITY Accuracy'!E154, 'Pattern_Matching Accuracy'!E154, 'Reversal Accuracy'!E154, 'Stack Accuracy'!E154, 'Vending_Machine Accuracy'!E154, 'Vending_Machine_Sum Accuracy'!E154, 'MazeComplete Accuracy'!E154, 'MazeSolve Accuracy'!E154, 'Hamiltonian Accuracy'!E154)</f>
        <v>52.455555555555556</v>
      </c>
      <c r="F154">
        <f>AVERAGE('PARITY Accuracy'!F154, 'Pattern_Matching Accuracy'!F154, 'Reversal Accuracy'!F154, 'Stack Accuracy'!F154, 'Vending_Machine Accuracy'!F154, 'Vending_Machine_Sum Accuracy'!F154, 'MazeComplete Accuracy'!F154, 'MazeSolve Accuracy'!F154, 'Hamiltonian Accuracy'!F154)</f>
        <v>46.599999999999994</v>
      </c>
      <c r="G154">
        <f>AVERAGE('PARITY Accuracy'!G154, 'Pattern_Matching Accuracy'!G154, 'Reversal Accuracy'!G154, 'Stack Accuracy'!G154, 'Vending_Machine Accuracy'!G154, 'Vending_Machine_Sum Accuracy'!G154, 'MazeComplete Accuracy'!G154, 'MazeSolve Accuracy'!G154, 'Hamiltonian Accuracy'!G154)</f>
        <v>56.777777777777779</v>
      </c>
      <c r="H154" t="str">
        <f t="shared" si="16"/>
        <v>5 (δ=0.2)</v>
      </c>
      <c r="I154">
        <f t="shared" si="17"/>
        <v>4.7588578876723915</v>
      </c>
    </row>
    <row r="155" spans="1:13" x14ac:dyDescent="0.75">
      <c r="A155" s="1">
        <v>7</v>
      </c>
      <c r="B155">
        <v>5</v>
      </c>
      <c r="C155">
        <v>0.45</v>
      </c>
      <c r="D155">
        <f>AVERAGE('PARITY Accuracy'!D155, 'Pattern_Matching Accuracy'!D155, 'Reversal Accuracy'!D155, 'Stack Accuracy'!D155, 'Vending_Machine Accuracy'!D155, 'Vending_Machine_Sum Accuracy'!D155, 'MazeComplete Accuracy'!D155, 'MazeSolve Accuracy'!D155, 'Hamiltonian Accuracy'!D155)</f>
        <v>58.56666666666667</v>
      </c>
      <c r="E155">
        <f>AVERAGE('PARITY Accuracy'!E155, 'Pattern_Matching Accuracy'!E155, 'Reversal Accuracy'!E155, 'Stack Accuracy'!E155, 'Vending_Machine Accuracy'!E155, 'Vending_Machine_Sum Accuracy'!E155, 'MazeComplete Accuracy'!E155, 'MazeSolve Accuracy'!E155, 'Hamiltonian Accuracy'!E155)</f>
        <v>52.983333333333327</v>
      </c>
      <c r="F155">
        <f>AVERAGE('PARITY Accuracy'!F155, 'Pattern_Matching Accuracy'!F155, 'Reversal Accuracy'!F155, 'Stack Accuracy'!F155, 'Vending_Machine Accuracy'!F155, 'Vending_Machine_Sum Accuracy'!F155, 'MazeComplete Accuracy'!F155, 'MazeSolve Accuracy'!F155, 'Hamiltonian Accuracy'!F155)</f>
        <v>46.733333333333327</v>
      </c>
      <c r="G155">
        <f>AVERAGE('PARITY Accuracy'!G155, 'Pattern_Matching Accuracy'!G155, 'Reversal Accuracy'!G155, 'Stack Accuracy'!G155, 'Vending_Machine Accuracy'!G155, 'Vending_Machine_Sum Accuracy'!G155, 'MazeComplete Accuracy'!G155, 'MazeSolve Accuracy'!G155, 'Hamiltonian Accuracy'!G155)</f>
        <v>56.344444444444449</v>
      </c>
      <c r="H155" t="str">
        <f t="shared" si="16"/>
        <v>5 (δ=0.45)</v>
      </c>
      <c r="I155">
        <f t="shared" si="17"/>
        <v>4.4642516533092209</v>
      </c>
    </row>
    <row r="156" spans="1:13" x14ac:dyDescent="0.75">
      <c r="A156" s="1">
        <v>8</v>
      </c>
      <c r="B156">
        <v>5</v>
      </c>
      <c r="C156">
        <v>0.65</v>
      </c>
      <c r="D156">
        <f>AVERAGE('PARITY Accuracy'!D156, 'Pattern_Matching Accuracy'!D156, 'Reversal Accuracy'!D156, 'Stack Accuracy'!D156, 'Vending_Machine Accuracy'!D156, 'Vending_Machine_Sum Accuracy'!D156, 'MazeComplete Accuracy'!D156, 'MazeSolve Accuracy'!D156, 'Hamiltonian Accuracy'!D156)</f>
        <v>57.93333333333333</v>
      </c>
      <c r="E156">
        <f>AVERAGE('PARITY Accuracy'!E156, 'Pattern_Matching Accuracy'!E156, 'Reversal Accuracy'!E156, 'Stack Accuracy'!E156, 'Vending_Machine Accuracy'!E156, 'Vending_Machine_Sum Accuracy'!E156, 'MazeComplete Accuracy'!E156, 'MazeSolve Accuracy'!E156, 'Hamiltonian Accuracy'!E156)</f>
        <v>53.088888888888881</v>
      </c>
      <c r="F156">
        <f>AVERAGE('PARITY Accuracy'!F156, 'Pattern_Matching Accuracy'!F156, 'Reversal Accuracy'!F156, 'Stack Accuracy'!F156, 'Vending_Machine Accuracy'!F156, 'Vending_Machine_Sum Accuracy'!F156, 'MazeComplete Accuracy'!F156, 'MazeSolve Accuracy'!F156, 'Hamiltonian Accuracy'!F156)</f>
        <v>45.783333333333339</v>
      </c>
      <c r="G156">
        <f>AVERAGE('PARITY Accuracy'!G156, 'Pattern_Matching Accuracy'!G156, 'Reversal Accuracy'!G156, 'Stack Accuracy'!G156, 'Vending_Machine Accuracy'!G156, 'Vending_Machine_Sum Accuracy'!G156, 'MazeComplete Accuracy'!G156, 'MazeSolve Accuracy'!G156, 'Hamiltonian Accuracy'!G156)</f>
        <v>56.133333333333326</v>
      </c>
      <c r="H156" t="str">
        <f t="shared" si="16"/>
        <v>5 (δ=0.65)</v>
      </c>
      <c r="I156">
        <f t="shared" si="17"/>
        <v>4.6374388535451692</v>
      </c>
    </row>
    <row r="157" spans="1:13" x14ac:dyDescent="0.75">
      <c r="A157" s="1">
        <v>9</v>
      </c>
      <c r="B157">
        <v>5</v>
      </c>
      <c r="C157">
        <v>0.85</v>
      </c>
      <c r="D157">
        <f>AVERAGE('PARITY Accuracy'!D157, 'Pattern_Matching Accuracy'!D157, 'Reversal Accuracy'!D157, 'Stack Accuracy'!D157, 'Vending_Machine Accuracy'!D157, 'Vending_Machine_Sum Accuracy'!D157, 'MazeComplete Accuracy'!D157, 'MazeSolve Accuracy'!D157, 'Hamiltonian Accuracy'!D157)</f>
        <v>56.155555555555544</v>
      </c>
      <c r="E157">
        <f>AVERAGE('PARITY Accuracy'!E157, 'Pattern_Matching Accuracy'!E157, 'Reversal Accuracy'!E157, 'Stack Accuracy'!E157, 'Vending_Machine Accuracy'!E157, 'Vending_Machine_Sum Accuracy'!E157, 'MazeComplete Accuracy'!E157, 'MazeSolve Accuracy'!E157, 'Hamiltonian Accuracy'!E157)</f>
        <v>52.32222222222223</v>
      </c>
      <c r="F157">
        <f>AVERAGE('PARITY Accuracy'!F157, 'Pattern_Matching Accuracy'!F157, 'Reversal Accuracy'!F157, 'Stack Accuracy'!F157, 'Vending_Machine Accuracy'!F157, 'Vending_Machine_Sum Accuracy'!F157, 'MazeComplete Accuracy'!F157, 'MazeSolve Accuracy'!F157, 'Hamiltonian Accuracy'!F157)</f>
        <v>46.355555555555554</v>
      </c>
      <c r="G157">
        <f>AVERAGE('PARITY Accuracy'!G157, 'Pattern_Matching Accuracy'!G157, 'Reversal Accuracy'!G157, 'Stack Accuracy'!G157, 'Vending_Machine Accuracy'!G157, 'Vending_Machine_Sum Accuracy'!G157, 'MazeComplete Accuracy'!G157, 'MazeSolve Accuracy'!G157, 'Hamiltonian Accuracy'!G157)</f>
        <v>55.222222222222221</v>
      </c>
      <c r="H157" t="str">
        <f t="shared" si="16"/>
        <v>5 (δ=0.85)</v>
      </c>
      <c r="I157">
        <f t="shared" si="17"/>
        <v>3.8261799196820006</v>
      </c>
    </row>
    <row r="158" spans="1:13" x14ac:dyDescent="0.75">
      <c r="A158" s="1">
        <v>10</v>
      </c>
      <c r="B158">
        <v>10</v>
      </c>
      <c r="C158">
        <v>0</v>
      </c>
      <c r="D158">
        <f>AVERAGE('PARITY Accuracy'!D158, 'Pattern_Matching Accuracy'!D158, 'Reversal Accuracy'!D158, 'Stack Accuracy'!D158, 'Vending_Machine Accuracy'!D158, 'Vending_Machine_Sum Accuracy'!D158, 'MazeComplete Accuracy'!D158, 'MazeSolve Accuracy'!D158, 'Hamiltonian Accuracy'!D158)</f>
        <v>58.511111111111113</v>
      </c>
      <c r="E158">
        <f>AVERAGE('PARITY Accuracy'!E158, 'Pattern_Matching Accuracy'!E158, 'Reversal Accuracy'!E158, 'Stack Accuracy'!E158, 'Vending_Machine Accuracy'!E158, 'Vending_Machine_Sum Accuracy'!E158, 'MazeComplete Accuracy'!E158, 'MazeSolve Accuracy'!E158, 'Hamiltonian Accuracy'!E158)</f>
        <v>54.444444444444443</v>
      </c>
      <c r="F158">
        <f>AVERAGE('PARITY Accuracy'!F158, 'Pattern_Matching Accuracy'!F158, 'Reversal Accuracy'!F158, 'Stack Accuracy'!F158, 'Vending_Machine Accuracy'!F158, 'Vending_Machine_Sum Accuracy'!F158, 'MazeComplete Accuracy'!F158, 'MazeSolve Accuracy'!F158, 'Hamiltonian Accuracy'!F158)</f>
        <v>46.422222222222224</v>
      </c>
      <c r="G158">
        <f>AVERAGE('PARITY Accuracy'!G158, 'Pattern_Matching Accuracy'!G158, 'Reversal Accuracy'!G158, 'Stack Accuracy'!G158, 'Vending_Machine Accuracy'!G158, 'Vending_Machine_Sum Accuracy'!G158, 'MazeComplete Accuracy'!G158, 'MazeSolve Accuracy'!G158, 'Hamiltonian Accuracy'!G158)</f>
        <v>59.600000000000009</v>
      </c>
      <c r="H158" t="str">
        <f t="shared" si="16"/>
        <v>10 (δ=0)</v>
      </c>
      <c r="I158">
        <f t="shared" si="17"/>
        <v>5.1747845425416905</v>
      </c>
    </row>
    <row r="159" spans="1:13" x14ac:dyDescent="0.75">
      <c r="A159" s="1">
        <v>11</v>
      </c>
      <c r="B159">
        <v>10</v>
      </c>
      <c r="C159">
        <v>0.2</v>
      </c>
      <c r="D159">
        <f>AVERAGE('PARITY Accuracy'!D159, 'Pattern_Matching Accuracy'!D159, 'Reversal Accuracy'!D159, 'Stack Accuracy'!D159, 'Vending_Machine Accuracy'!D159, 'Vending_Machine_Sum Accuracy'!D159, 'MazeComplete Accuracy'!D159, 'MazeSolve Accuracy'!D159, 'Hamiltonian Accuracy'!D159)</f>
        <v>56.455555555555556</v>
      </c>
      <c r="E159">
        <f>AVERAGE('PARITY Accuracy'!E159, 'Pattern_Matching Accuracy'!E159, 'Reversal Accuracy'!E159, 'Stack Accuracy'!E159, 'Vending_Machine Accuracy'!E159, 'Vending_Machine_Sum Accuracy'!E159, 'MazeComplete Accuracy'!E159, 'MazeSolve Accuracy'!E159, 'Hamiltonian Accuracy'!E159)</f>
        <v>53.23333333333332</v>
      </c>
      <c r="F159">
        <f>AVERAGE('PARITY Accuracy'!F159, 'Pattern_Matching Accuracy'!F159, 'Reversal Accuracy'!F159, 'Stack Accuracy'!F159, 'Vending_Machine Accuracy'!F159, 'Vending_Machine_Sum Accuracy'!F159, 'MazeComplete Accuracy'!F159, 'MazeSolve Accuracy'!F159, 'Hamiltonian Accuracy'!F159)</f>
        <v>46.266666666666666</v>
      </c>
      <c r="G159">
        <f>AVERAGE('PARITY Accuracy'!G159, 'Pattern_Matching Accuracy'!G159, 'Reversal Accuracy'!G159, 'Stack Accuracy'!G159, 'Vending_Machine Accuracy'!G159, 'Vending_Machine_Sum Accuracy'!G159, 'MazeComplete Accuracy'!G159, 'MazeSolve Accuracy'!G159, 'Hamiltonian Accuracy'!G159)</f>
        <v>57.144444444444439</v>
      </c>
      <c r="H159" t="str">
        <f t="shared" si="16"/>
        <v>10 (δ=0.2)</v>
      </c>
      <c r="I159">
        <f t="shared" si="17"/>
        <v>4.3071744268383032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f>AVERAGE('PARITY Accuracy'!D160, 'Pattern_Matching Accuracy'!D160, 'Reversal Accuracy'!D160, 'Stack Accuracy'!D160, 'Vending_Machine Accuracy'!D160, 'Vending_Machine_Sum Accuracy'!D160, 'MazeComplete Accuracy'!D160, 'MazeSolve Accuracy'!D160, 'Hamiltonian Accuracy'!D160)</f>
        <v>55.644444444444439</v>
      </c>
      <c r="E160">
        <f>AVERAGE('PARITY Accuracy'!E160, 'Pattern_Matching Accuracy'!E160, 'Reversal Accuracy'!E160, 'Stack Accuracy'!E160, 'Vending_Machine Accuracy'!E160, 'Vending_Machine_Sum Accuracy'!E160, 'MazeComplete Accuracy'!E160, 'MazeSolve Accuracy'!E160, 'Hamiltonian Accuracy'!E160)</f>
        <v>54.100000000000009</v>
      </c>
      <c r="F160">
        <f>AVERAGE('PARITY Accuracy'!F160, 'Pattern_Matching Accuracy'!F160, 'Reversal Accuracy'!F160, 'Stack Accuracy'!F160, 'Vending_Machine Accuracy'!F160, 'Vending_Machine_Sum Accuracy'!F160, 'MazeComplete Accuracy'!F160, 'MazeSolve Accuracy'!F160, 'Hamiltonian Accuracy'!F160)</f>
        <v>45.699999999999989</v>
      </c>
      <c r="G160">
        <f>AVERAGE('PARITY Accuracy'!G160, 'Pattern_Matching Accuracy'!G160, 'Reversal Accuracy'!G160, 'Stack Accuracy'!G160, 'Vending_Machine Accuracy'!G160, 'Vending_Machine_Sum Accuracy'!G160, 'MazeComplete Accuracy'!G160, 'MazeSolve Accuracy'!G160, 'Hamiltonian Accuracy'!G160)</f>
        <v>56.288888888888884</v>
      </c>
      <c r="H160" t="str">
        <f t="shared" si="16"/>
        <v>10 (δ=0.45)</v>
      </c>
      <c r="I160">
        <f t="shared" si="17"/>
        <v>4.2512380186668048</v>
      </c>
      <c r="J160">
        <v>2</v>
      </c>
      <c r="K160">
        <f>AVERAGE(D148:G152)</f>
        <v>52.43472222222222</v>
      </c>
      <c r="L160">
        <f>AVERAGE(D148:G148,D153:G153,D158:G158,D163:G163,D168:G168,D173:G173)</f>
        <v>55.82726851851853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f>AVERAGE('PARITY Accuracy'!D161, 'Pattern_Matching Accuracy'!D161, 'Reversal Accuracy'!D161, 'Stack Accuracy'!D161, 'Vending_Machine Accuracy'!D161, 'Vending_Machine_Sum Accuracy'!D161, 'MazeComplete Accuracy'!D161, 'MazeSolve Accuracy'!D161, 'Hamiltonian Accuracy'!D161)</f>
        <v>54.455555555555556</v>
      </c>
      <c r="E161">
        <f>AVERAGE('PARITY Accuracy'!E161, 'Pattern_Matching Accuracy'!E161, 'Reversal Accuracy'!E161, 'Stack Accuracy'!E161, 'Vending_Machine Accuracy'!E161, 'Vending_Machine_Sum Accuracy'!E161, 'MazeComplete Accuracy'!E161, 'MazeSolve Accuracy'!E161, 'Hamiltonian Accuracy'!E161)</f>
        <v>53.199999999999996</v>
      </c>
      <c r="F161">
        <f>AVERAGE('PARITY Accuracy'!F161, 'Pattern_Matching Accuracy'!F161, 'Reversal Accuracy'!F161, 'Stack Accuracy'!F161, 'Vending_Machine Accuracy'!F161, 'Vending_Machine_Sum Accuracy'!F161, 'MazeComplete Accuracy'!F161, 'MazeSolve Accuracy'!F161, 'Hamiltonian Accuracy'!F161)</f>
        <v>45.277777777777779</v>
      </c>
      <c r="G161">
        <f>AVERAGE('PARITY Accuracy'!G161, 'Pattern_Matching Accuracy'!G161, 'Reversal Accuracy'!G161, 'Stack Accuracy'!G161, 'Vending_Machine Accuracy'!G161, 'Vending_Machine_Sum Accuracy'!G161, 'MazeComplete Accuracy'!G161, 'MazeSolve Accuracy'!G161, 'Hamiltonian Accuracy'!G161)</f>
        <v>54.688888888888897</v>
      </c>
      <c r="H161" t="str">
        <f t="shared" si="16"/>
        <v>10 (δ=0.65)</v>
      </c>
      <c r="I161">
        <f t="shared" si="17"/>
        <v>3.8682188774616444</v>
      </c>
      <c r="J161">
        <v>5</v>
      </c>
      <c r="K161">
        <f>AVERAGE(D153:G157)</f>
        <v>53.572722222222218</v>
      </c>
      <c r="L161">
        <f>AVERAGE(D149:G149,D154:G154,D159:G159,D164:G164,D169:G169,D174:G174)</f>
        <v>54.659074074074056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f>AVERAGE('PARITY Accuracy'!D162, 'Pattern_Matching Accuracy'!D162, 'Reversal Accuracy'!D162, 'Stack Accuracy'!D162, 'Vending_Machine Accuracy'!D162, 'Vending_Machine_Sum Accuracy'!D162, 'MazeComplete Accuracy'!D162, 'MazeSolve Accuracy'!D162, 'Hamiltonian Accuracy'!D162)</f>
        <v>53.12222222222222</v>
      </c>
      <c r="E162">
        <f>AVERAGE('PARITY Accuracy'!E162, 'Pattern_Matching Accuracy'!E162, 'Reversal Accuracy'!E162, 'Stack Accuracy'!E162, 'Vending_Machine Accuracy'!E162, 'Vending_Machine_Sum Accuracy'!E162, 'MazeComplete Accuracy'!E162, 'MazeSolve Accuracy'!E162, 'Hamiltonian Accuracy'!E162)</f>
        <v>52.277777777777779</v>
      </c>
      <c r="F162">
        <f>AVERAGE('PARITY Accuracy'!F162, 'Pattern_Matching Accuracy'!F162, 'Reversal Accuracy'!F162, 'Stack Accuracy'!F162, 'Vending_Machine Accuracy'!F162, 'Vending_Machine_Sum Accuracy'!F162, 'MazeComplete Accuracy'!F162, 'MazeSolve Accuracy'!F162, 'Hamiltonian Accuracy'!F162)</f>
        <v>46.4</v>
      </c>
      <c r="G162">
        <f>AVERAGE('PARITY Accuracy'!G162, 'Pattern_Matching Accuracy'!G162, 'Reversal Accuracy'!G162, 'Stack Accuracy'!G162, 'Vending_Machine Accuracy'!G162, 'Vending_Machine_Sum Accuracy'!G162, 'MazeComplete Accuracy'!G162, 'MazeSolve Accuracy'!G162, 'Hamiltonian Accuracy'!G162)</f>
        <v>53.544444444444444</v>
      </c>
      <c r="H162" t="str">
        <f t="shared" si="16"/>
        <v>10 (δ=0.85)</v>
      </c>
      <c r="I162">
        <f t="shared" si="17"/>
        <v>2.8861244786344269</v>
      </c>
      <c r="J162">
        <v>10</v>
      </c>
      <c r="K162">
        <f>AVERAGE(D158:G162)</f>
        <v>52.838888888888889</v>
      </c>
      <c r="L162">
        <f t="shared" ref="L162:L164" si="19">AVERAGE(D150:G150,D155:G155,D160:G160,D165:G165,D170:G170,D175:G175)</f>
        <v>54.336851851851861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f>AVERAGE('PARITY Accuracy'!D163, 'Pattern_Matching Accuracy'!D163, 'Reversal Accuracy'!D163, 'Stack Accuracy'!D163, 'Vending_Machine Accuracy'!D163, 'Vending_Machine_Sum Accuracy'!D163, 'MazeComplete Accuracy'!D163, 'MazeSolve Accuracy'!D163, 'Hamiltonian Accuracy'!D163)</f>
        <v>58.032222222222231</v>
      </c>
      <c r="E163">
        <f>AVERAGE('PARITY Accuracy'!E163, 'Pattern_Matching Accuracy'!E163, 'Reversal Accuracy'!E163, 'Stack Accuracy'!E163, 'Vending_Machine Accuracy'!E163, 'Vending_Machine_Sum Accuracy'!E163, 'MazeComplete Accuracy'!E163, 'MazeSolve Accuracy'!E163, 'Hamiltonian Accuracy'!E163)</f>
        <v>56.900000000000006</v>
      </c>
      <c r="F163">
        <f>AVERAGE('PARITY Accuracy'!F163, 'Pattern_Matching Accuracy'!F163, 'Reversal Accuracy'!F163, 'Stack Accuracy'!F163, 'Vending_Machine Accuracy'!F163, 'Vending_Machine_Sum Accuracy'!F163, 'MazeComplete Accuracy'!F163, 'MazeSolve Accuracy'!F163, 'Hamiltonian Accuracy'!F163)</f>
        <v>46.788888888888899</v>
      </c>
      <c r="G163">
        <f>AVERAGE('PARITY Accuracy'!G163, 'Pattern_Matching Accuracy'!G163, 'Reversal Accuracy'!G163, 'Stack Accuracy'!G163, 'Vending_Machine Accuracy'!G163, 'Vending_Machine_Sum Accuracy'!G163, 'MazeComplete Accuracy'!G163, 'MazeSolve Accuracy'!G163, 'Hamiltonian Accuracy'!G163)</f>
        <v>59.06666666666667</v>
      </c>
      <c r="H163" t="str">
        <f t="shared" si="16"/>
        <v>20 (δ=0)</v>
      </c>
      <c r="I163">
        <f t="shared" si="17"/>
        <v>4.914502686054262</v>
      </c>
      <c r="J163">
        <v>20</v>
      </c>
      <c r="K163">
        <f>AVERAGE(D163:G167)</f>
        <v>53.484388888888894</v>
      </c>
      <c r="L163">
        <f t="shared" si="19"/>
        <v>53.594444444444441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f>AVERAGE('PARITY Accuracy'!D164, 'Pattern_Matching Accuracy'!D164, 'Reversal Accuracy'!D164, 'Stack Accuracy'!D164, 'Vending_Machine Accuracy'!D164, 'Vending_Machine_Sum Accuracy'!D164, 'MazeComplete Accuracy'!D164, 'MazeSolve Accuracy'!D164, 'Hamiltonian Accuracy'!D164)</f>
        <v>56.36666666666666</v>
      </c>
      <c r="E164">
        <f>AVERAGE('PARITY Accuracy'!E164, 'Pattern_Matching Accuracy'!E164, 'Reversal Accuracy'!E164, 'Stack Accuracy'!E164, 'Vending_Machine Accuracy'!E164, 'Vending_Machine_Sum Accuracy'!E164, 'MazeComplete Accuracy'!E164, 'MazeSolve Accuracy'!E164, 'Hamiltonian Accuracy'!E164)</f>
        <v>56.18888888888889</v>
      </c>
      <c r="F164">
        <f>AVERAGE('PARITY Accuracy'!F164, 'Pattern_Matching Accuracy'!F164, 'Reversal Accuracy'!F164, 'Stack Accuracy'!F164, 'Vending_Machine Accuracy'!F164, 'Vending_Machine_Sum Accuracy'!F164, 'MazeComplete Accuracy'!F164, 'MazeSolve Accuracy'!F164, 'Hamiltonian Accuracy'!F164)</f>
        <v>45.433333333333337</v>
      </c>
      <c r="G164">
        <f>AVERAGE('PARITY Accuracy'!G164, 'Pattern_Matching Accuracy'!G164, 'Reversal Accuracy'!G164, 'Stack Accuracy'!G164, 'Vending_Machine Accuracy'!G164, 'Vending_Machine_Sum Accuracy'!G164, 'MazeComplete Accuracy'!G164, 'MazeSolve Accuracy'!G164, 'Hamiltonian Accuracy'!G164)</f>
        <v>57.255555555555553</v>
      </c>
      <c r="H164" t="str">
        <f t="shared" si="16"/>
        <v>20 (δ=0.2)</v>
      </c>
      <c r="I164">
        <f t="shared" si="17"/>
        <v>4.8537626997700443</v>
      </c>
      <c r="J164">
        <v>50</v>
      </c>
      <c r="K164">
        <f>AVERAGE(D168:G172)</f>
        <v>56.362777777777772</v>
      </c>
      <c r="L164">
        <f t="shared" si="19"/>
        <v>52.899722222222231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f>AVERAGE('PARITY Accuracy'!D165, 'Pattern_Matching Accuracy'!D165, 'Reversal Accuracy'!D165, 'Stack Accuracy'!D165, 'Vending_Machine Accuracy'!D165, 'Vending_Machine_Sum Accuracy'!D165, 'MazeComplete Accuracy'!D165, 'MazeSolve Accuracy'!D165, 'Hamiltonian Accuracy'!D165)</f>
        <v>55.722222222222221</v>
      </c>
      <c r="E165">
        <f>AVERAGE('PARITY Accuracy'!E165, 'Pattern_Matching Accuracy'!E165, 'Reversal Accuracy'!E165, 'Stack Accuracy'!E165, 'Vending_Machine Accuracy'!E165, 'Vending_Machine_Sum Accuracy'!E165, 'MazeComplete Accuracy'!E165, 'MazeSolve Accuracy'!E165, 'Hamiltonian Accuracy'!E165)</f>
        <v>56.18888888888889</v>
      </c>
      <c r="F165">
        <f>AVERAGE('PARITY Accuracy'!F165, 'Pattern_Matching Accuracy'!F165, 'Reversal Accuracy'!F165, 'Stack Accuracy'!F165, 'Vending_Machine Accuracy'!F165, 'Vending_Machine_Sum Accuracy'!F165, 'MazeComplete Accuracy'!F165, 'MazeSolve Accuracy'!F165, 'Hamiltonian Accuracy'!F165)</f>
        <v>46.544444444444444</v>
      </c>
      <c r="G165">
        <f>AVERAGE('PARITY Accuracy'!G165, 'Pattern_Matching Accuracy'!G165, 'Reversal Accuracy'!G165, 'Stack Accuracy'!G165, 'Vending_Machine Accuracy'!G165, 'Vending_Machine_Sum Accuracy'!G165, 'MazeComplete Accuracy'!G165, 'MazeSolve Accuracy'!G165, 'Hamiltonian Accuracy'!G165)</f>
        <v>56.144444444444446</v>
      </c>
      <c r="H165" t="str">
        <f t="shared" si="16"/>
        <v>20 (δ=0.45)</v>
      </c>
      <c r="I165">
        <f t="shared" si="17"/>
        <v>4.1064350283397042</v>
      </c>
      <c r="J165">
        <v>100</v>
      </c>
      <c r="K165">
        <f>AVERAGE(D173:G177)</f>
        <v>56.887333333333324</v>
      </c>
    </row>
    <row r="166" spans="1:13" x14ac:dyDescent="0.75">
      <c r="A166" s="1">
        <v>18</v>
      </c>
      <c r="B166">
        <v>20</v>
      </c>
      <c r="C166">
        <v>0.65</v>
      </c>
      <c r="D166">
        <f>AVERAGE('PARITY Accuracy'!D166, 'Pattern_Matching Accuracy'!D166, 'Reversal Accuracy'!D166, 'Stack Accuracy'!D166, 'Vending_Machine Accuracy'!D166, 'Vending_Machine_Sum Accuracy'!D166, 'MazeComplete Accuracy'!D166, 'MazeSolve Accuracy'!D166, 'Hamiltonian Accuracy'!D166)</f>
        <v>55.444444444444443</v>
      </c>
      <c r="E166">
        <f>AVERAGE('PARITY Accuracy'!E166, 'Pattern_Matching Accuracy'!E166, 'Reversal Accuracy'!E166, 'Stack Accuracy'!E166, 'Vending_Machine Accuracy'!E166, 'Vending_Machine_Sum Accuracy'!E166, 'MazeComplete Accuracy'!E166, 'MazeSolve Accuracy'!E166, 'Hamiltonian Accuracy'!E166)</f>
        <v>55.233333333333327</v>
      </c>
      <c r="F166">
        <f>AVERAGE('PARITY Accuracy'!F166, 'Pattern_Matching Accuracy'!F166, 'Reversal Accuracy'!F166, 'Stack Accuracy'!F166, 'Vending_Machine Accuracy'!F166, 'Vending_Machine_Sum Accuracy'!F166, 'MazeComplete Accuracy'!F166, 'MazeSolve Accuracy'!F166, 'Hamiltonian Accuracy'!F166)</f>
        <v>44.955555555555556</v>
      </c>
      <c r="G166">
        <f>AVERAGE('PARITY Accuracy'!G166, 'Pattern_Matching Accuracy'!G166, 'Reversal Accuracy'!G166, 'Stack Accuracy'!G166, 'Vending_Machine Accuracy'!G166, 'Vending_Machine_Sum Accuracy'!G166, 'MazeComplete Accuracy'!G166, 'MazeSolve Accuracy'!G166, 'Hamiltonian Accuracy'!G166)</f>
        <v>55.644444444444446</v>
      </c>
      <c r="H166" t="str">
        <f t="shared" si="16"/>
        <v>20 (δ=0.65)</v>
      </c>
      <c r="I166">
        <f t="shared" si="17"/>
        <v>4.5425449371660411</v>
      </c>
    </row>
    <row r="167" spans="1:13" x14ac:dyDescent="0.75">
      <c r="A167" s="1">
        <v>19</v>
      </c>
      <c r="B167">
        <v>20</v>
      </c>
      <c r="C167">
        <v>0.85</v>
      </c>
      <c r="D167">
        <f>AVERAGE('PARITY Accuracy'!D167, 'Pattern_Matching Accuracy'!D167, 'Reversal Accuracy'!D167, 'Stack Accuracy'!D167, 'Vending_Machine Accuracy'!D167, 'Vending_Machine_Sum Accuracy'!D167, 'MazeComplete Accuracy'!D167, 'MazeSolve Accuracy'!D167, 'Hamiltonian Accuracy'!D167)</f>
        <v>53.644444444444453</v>
      </c>
      <c r="E167">
        <f>AVERAGE('PARITY Accuracy'!E167, 'Pattern_Matching Accuracy'!E167, 'Reversal Accuracy'!E167, 'Stack Accuracy'!E167, 'Vending_Machine Accuracy'!E167, 'Vending_Machine_Sum Accuracy'!E167, 'MazeComplete Accuracy'!E167, 'MazeSolve Accuracy'!E167, 'Hamiltonian Accuracy'!E167)</f>
        <v>54.555555555555557</v>
      </c>
      <c r="F167">
        <f>AVERAGE('PARITY Accuracy'!F167, 'Pattern_Matching Accuracy'!F167, 'Reversal Accuracy'!F167, 'Stack Accuracy'!F167, 'Vending_Machine Accuracy'!F167, 'Vending_Machine_Sum Accuracy'!F167, 'MazeComplete Accuracy'!F167, 'MazeSolve Accuracy'!F167, 'Hamiltonian Accuracy'!F167)</f>
        <v>45.23333333333332</v>
      </c>
      <c r="G167">
        <f>AVERAGE('PARITY Accuracy'!G167, 'Pattern_Matching Accuracy'!G167, 'Reversal Accuracy'!G167, 'Stack Accuracy'!G167, 'Vending_Machine Accuracy'!G167, 'Vending_Machine_Sum Accuracy'!G167, 'MazeComplete Accuracy'!G167, 'MazeSolve Accuracy'!G167, 'Hamiltonian Accuracy'!G167)</f>
        <v>54.344444444444434</v>
      </c>
      <c r="H167" t="str">
        <f t="shared" si="16"/>
        <v>20 (δ=0.85)</v>
      </c>
      <c r="I167">
        <f t="shared" si="17"/>
        <v>3.8893095010633663</v>
      </c>
    </row>
    <row r="168" spans="1:13" x14ac:dyDescent="0.75">
      <c r="A168" s="1">
        <v>20</v>
      </c>
      <c r="B168">
        <v>50</v>
      </c>
      <c r="C168">
        <v>0</v>
      </c>
      <c r="D168">
        <f>AVERAGE('PARITY Accuracy'!D168, 'Pattern_Matching Accuracy'!D168, 'Reversal Accuracy'!D168, 'Stack Accuracy'!D168, 'Vending_Machine Accuracy'!D168, 'Vending_Machine_Sum Accuracy'!D168, 'MazeComplete Accuracy'!D168, 'MazeSolve Accuracy'!D168, 'Hamiltonian Accuracy'!D168)</f>
        <v>61.544444444444451</v>
      </c>
      <c r="E168">
        <f>AVERAGE('PARITY Accuracy'!E168, 'Pattern_Matching Accuracy'!E168, 'Reversal Accuracy'!E168, 'Stack Accuracy'!E168, 'Vending_Machine Accuracy'!E168, 'Vending_Machine_Sum Accuracy'!E168, 'MazeComplete Accuracy'!E168, 'MazeSolve Accuracy'!E168, 'Hamiltonian Accuracy'!E168)</f>
        <v>63.322222222222223</v>
      </c>
      <c r="F168">
        <f>AVERAGE('PARITY Accuracy'!F168, 'Pattern_Matching Accuracy'!F168, 'Reversal Accuracy'!F168, 'Stack Accuracy'!F168, 'Vending_Machine Accuracy'!F168, 'Vending_Machine_Sum Accuracy'!F168, 'MazeComplete Accuracy'!F168, 'MazeSolve Accuracy'!F168, 'Hamiltonian Accuracy'!F168)</f>
        <v>45.466666666666661</v>
      </c>
      <c r="G168">
        <f>AVERAGE('PARITY Accuracy'!G168, 'Pattern_Matching Accuracy'!G168, 'Reversal Accuracy'!G168, 'Stack Accuracy'!G168, 'Vending_Machine Accuracy'!G168, 'Vending_Machine_Sum Accuracy'!G168, 'MazeComplete Accuracy'!G168, 'MazeSolve Accuracy'!G168, 'Hamiltonian Accuracy'!G168)</f>
        <v>63.26666666666668</v>
      </c>
      <c r="H168" t="str">
        <f t="shared" si="16"/>
        <v>50 (δ=0)</v>
      </c>
      <c r="I168">
        <f t="shared" si="17"/>
        <v>7.5011892061307552</v>
      </c>
    </row>
    <row r="169" spans="1:13" x14ac:dyDescent="0.75">
      <c r="A169" s="1">
        <v>21</v>
      </c>
      <c r="B169">
        <v>50</v>
      </c>
      <c r="C169">
        <v>0.2</v>
      </c>
      <c r="D169">
        <f>AVERAGE('PARITY Accuracy'!D169, 'Pattern_Matching Accuracy'!D169, 'Reversal Accuracy'!D169, 'Stack Accuracy'!D169, 'Vending_Machine Accuracy'!D169, 'Vending_Machine_Sum Accuracy'!D169, 'MazeComplete Accuracy'!D169, 'MazeSolve Accuracy'!D169, 'Hamiltonian Accuracy'!D169)</f>
        <v>60.844444444444449</v>
      </c>
      <c r="E169">
        <f>AVERAGE('PARITY Accuracy'!E169, 'Pattern_Matching Accuracy'!E169, 'Reversal Accuracy'!E169, 'Stack Accuracy'!E169, 'Vending_Machine Accuracy'!E169, 'Vending_Machine_Sum Accuracy'!E169, 'MazeComplete Accuracy'!E169, 'MazeSolve Accuracy'!E169, 'Hamiltonian Accuracy'!E169)</f>
        <v>60.588888888888881</v>
      </c>
      <c r="F169">
        <f>AVERAGE('PARITY Accuracy'!F169, 'Pattern_Matching Accuracy'!F169, 'Reversal Accuracy'!F169, 'Stack Accuracy'!F169, 'Vending_Machine Accuracy'!F169, 'Vending_Machine_Sum Accuracy'!F169, 'MazeComplete Accuracy'!F169, 'MazeSolve Accuracy'!F169, 'Hamiltonian Accuracy'!F169)</f>
        <v>45.511111111111106</v>
      </c>
      <c r="G169">
        <f>AVERAGE('PARITY Accuracy'!G169, 'Pattern_Matching Accuracy'!G169, 'Reversal Accuracy'!G169, 'Stack Accuracy'!G169, 'Vending_Machine Accuracy'!G169, 'Vending_Machine_Sum Accuracy'!G169, 'MazeComplete Accuracy'!G169, 'MazeSolve Accuracy'!G169, 'Hamiltonian Accuracy'!G169)</f>
        <v>61.188888888888883</v>
      </c>
      <c r="H169" t="str">
        <f t="shared" si="16"/>
        <v>50 (δ=0.2)</v>
      </c>
      <c r="I169">
        <f t="shared" si="17"/>
        <v>6.6557642334193412</v>
      </c>
    </row>
    <row r="170" spans="1:13" x14ac:dyDescent="0.75">
      <c r="A170" s="1">
        <v>22</v>
      </c>
      <c r="B170">
        <v>50</v>
      </c>
      <c r="C170">
        <v>0.45</v>
      </c>
      <c r="D170">
        <f>AVERAGE('PARITY Accuracy'!D170, 'Pattern_Matching Accuracy'!D170, 'Reversal Accuracy'!D170, 'Stack Accuracy'!D170, 'Vending_Machine Accuracy'!D170, 'Vending_Machine_Sum Accuracy'!D170, 'MazeComplete Accuracy'!D170, 'MazeSolve Accuracy'!D170, 'Hamiltonian Accuracy'!D170)</f>
        <v>59.344444444444449</v>
      </c>
      <c r="E170">
        <f>AVERAGE('PARITY Accuracy'!E170, 'Pattern_Matching Accuracy'!E170, 'Reversal Accuracy'!E170, 'Stack Accuracy'!E170, 'Vending_Machine Accuracy'!E170, 'Vending_Machine_Sum Accuracy'!E170, 'MazeComplete Accuracy'!E170, 'MazeSolve Accuracy'!E170, 'Hamiltonian Accuracy'!E170)</f>
        <v>59.699999999999996</v>
      </c>
      <c r="F170">
        <f>AVERAGE('PARITY Accuracy'!F170, 'Pattern_Matching Accuracy'!F170, 'Reversal Accuracy'!F170, 'Stack Accuracy'!F170, 'Vending_Machine Accuracy'!F170, 'Vending_Machine_Sum Accuracy'!F170, 'MazeComplete Accuracy'!F170, 'MazeSolve Accuracy'!F170, 'Hamiltonian Accuracy'!F170)</f>
        <v>46.044444444444444</v>
      </c>
      <c r="G170">
        <f>AVERAGE('PARITY Accuracy'!G170, 'Pattern_Matching Accuracy'!G170, 'Reversal Accuracy'!G170, 'Stack Accuracy'!G170, 'Vending_Machine Accuracy'!G170, 'Vending_Machine_Sum Accuracy'!G170, 'MazeComplete Accuracy'!G170, 'MazeSolve Accuracy'!G170, 'Hamiltonian Accuracy'!G170)</f>
        <v>60.522222222222226</v>
      </c>
      <c r="H170" t="str">
        <f t="shared" si="16"/>
        <v>50 (δ=0.45)</v>
      </c>
      <c r="I170">
        <f t="shared" si="17"/>
        <v>5.9956227603101819</v>
      </c>
    </row>
    <row r="171" spans="1:13" x14ac:dyDescent="0.75">
      <c r="A171" s="1">
        <v>23</v>
      </c>
      <c r="B171">
        <v>50</v>
      </c>
      <c r="C171">
        <v>0.65</v>
      </c>
      <c r="D171">
        <f>AVERAGE('PARITY Accuracy'!D171, 'Pattern_Matching Accuracy'!D171, 'Reversal Accuracy'!D171, 'Stack Accuracy'!D171, 'Vending_Machine Accuracy'!D171, 'Vending_Machine_Sum Accuracy'!D171, 'MazeComplete Accuracy'!D171, 'MazeSolve Accuracy'!D171, 'Hamiltonian Accuracy'!D171)</f>
        <v>57.899999999999991</v>
      </c>
      <c r="E171">
        <f>AVERAGE('PARITY Accuracy'!E171, 'Pattern_Matching Accuracy'!E171, 'Reversal Accuracy'!E171, 'Stack Accuracy'!E171, 'Vending_Machine Accuracy'!E171, 'Vending_Machine_Sum Accuracy'!E171, 'MazeComplete Accuracy'!E171, 'MazeSolve Accuracy'!E171, 'Hamiltonian Accuracy'!E171)</f>
        <v>59.899999999999991</v>
      </c>
      <c r="F171">
        <f>AVERAGE('PARITY Accuracy'!F171, 'Pattern_Matching Accuracy'!F171, 'Reversal Accuracy'!F171, 'Stack Accuracy'!F171, 'Vending_Machine Accuracy'!F171, 'Vending_Machine_Sum Accuracy'!F171, 'MazeComplete Accuracy'!F171, 'MazeSolve Accuracy'!F171, 'Hamiltonian Accuracy'!F171)</f>
        <v>44.977777777777789</v>
      </c>
      <c r="G171">
        <f>AVERAGE('PARITY Accuracy'!G171, 'Pattern_Matching Accuracy'!G171, 'Reversal Accuracy'!G171, 'Stack Accuracy'!G171, 'Vending_Machine Accuracy'!G171, 'Vending_Machine_Sum Accuracy'!G171, 'MazeComplete Accuracy'!G171, 'MazeSolve Accuracy'!G171, 'Hamiltonian Accuracy'!G171)</f>
        <v>59.122222222222234</v>
      </c>
      <c r="H171" t="str">
        <f t="shared" si="16"/>
        <v>50 (δ=0.65)</v>
      </c>
      <c r="I171">
        <f t="shared" si="17"/>
        <v>6.1023592634527244</v>
      </c>
    </row>
    <row r="172" spans="1:13" x14ac:dyDescent="0.75">
      <c r="A172" s="1">
        <v>24</v>
      </c>
      <c r="B172">
        <v>50</v>
      </c>
      <c r="C172">
        <v>0.85</v>
      </c>
      <c r="D172">
        <f>AVERAGE('PARITY Accuracy'!D172, 'Pattern_Matching Accuracy'!D172, 'Reversal Accuracy'!D172, 'Stack Accuracy'!D172, 'Vending_Machine Accuracy'!D172, 'Vending_Machine_Sum Accuracy'!D172, 'MazeComplete Accuracy'!D172, 'MazeSolve Accuracy'!D172, 'Hamiltonian Accuracy'!D172)</f>
        <v>56.377777777777766</v>
      </c>
      <c r="E172">
        <f>AVERAGE('PARITY Accuracy'!E172, 'Pattern_Matching Accuracy'!E172, 'Reversal Accuracy'!E172, 'Stack Accuracy'!E172, 'Vending_Machine Accuracy'!E172, 'Vending_Machine_Sum Accuracy'!E172, 'MazeComplete Accuracy'!E172, 'MazeSolve Accuracy'!E172, 'Hamiltonian Accuracy'!E172)</f>
        <v>58.188888888888897</v>
      </c>
      <c r="F172">
        <f>AVERAGE('PARITY Accuracy'!F172, 'Pattern_Matching Accuracy'!F172, 'Reversal Accuracy'!F172, 'Stack Accuracy'!F172, 'Vending_Machine Accuracy'!F172, 'Vending_Machine_Sum Accuracy'!F172, 'MazeComplete Accuracy'!F172, 'MazeSolve Accuracy'!F172, 'Hamiltonian Accuracy'!F172)</f>
        <v>45.788888888888884</v>
      </c>
      <c r="G172">
        <f>AVERAGE('PARITY Accuracy'!G172, 'Pattern_Matching Accuracy'!G172, 'Reversal Accuracy'!G172, 'Stack Accuracy'!G172, 'Vending_Machine Accuracy'!G172, 'Vending_Machine_Sum Accuracy'!G172, 'MazeComplete Accuracy'!G172, 'MazeSolve Accuracy'!G172, 'Hamiltonian Accuracy'!G172)</f>
        <v>57.655555555555566</v>
      </c>
      <c r="H172" t="str">
        <f t="shared" si="16"/>
        <v>50 (δ=0.85)</v>
      </c>
      <c r="I172">
        <f t="shared" si="17"/>
        <v>5.0738276332421748</v>
      </c>
    </row>
    <row r="173" spans="1:13" x14ac:dyDescent="0.75">
      <c r="A173" s="1">
        <v>25</v>
      </c>
      <c r="B173">
        <v>100</v>
      </c>
      <c r="C173">
        <v>0</v>
      </c>
      <c r="D173">
        <f>AVERAGE('PARITY Accuracy'!D173, 'Pattern_Matching Accuracy'!D173, 'Reversal Accuracy'!D173, 'Stack Accuracy'!D173, 'Vending_Machine Accuracy'!D173, 'Vending_Machine_Sum Accuracy'!D173, 'MazeComplete Accuracy'!D173, 'MazeSolve Accuracy'!D173, 'Hamiltonian Accuracy'!D173)</f>
        <v>64.811111111111117</v>
      </c>
      <c r="E173">
        <f>AVERAGE('PARITY Accuracy'!E173, 'Pattern_Matching Accuracy'!E173, 'Reversal Accuracy'!E173, 'Stack Accuracy'!E173, 'Vending_Machine Accuracy'!E173, 'Vending_Machine_Sum Accuracy'!E173, 'MazeComplete Accuracy'!E173, 'MazeSolve Accuracy'!E173, 'Hamiltonian Accuracy'!E173)</f>
        <v>60.155555555555551</v>
      </c>
      <c r="F173">
        <f>AVERAGE('PARITY Accuracy'!F173, 'Pattern_Matching Accuracy'!F173, 'Reversal Accuracy'!F173, 'Stack Accuracy'!F173, 'Vending_Machine Accuracy'!F173, 'Vending_Machine_Sum Accuracy'!F173, 'MazeComplete Accuracy'!F173, 'MazeSolve Accuracy'!F173, 'Hamiltonian Accuracy'!F173)</f>
        <v>45.81111111111111</v>
      </c>
      <c r="G173">
        <f>AVERAGE('PARITY Accuracy'!G173, 'Pattern_Matching Accuracy'!G173, 'Reversal Accuracy'!G173, 'Stack Accuracy'!G173, 'Vending_Machine Accuracy'!G173, 'Vending_Machine_Sum Accuracy'!G173, 'MazeComplete Accuracy'!G173, 'MazeSolve Accuracy'!G173, 'Hamiltonian Accuracy'!G173)</f>
        <v>65.055555555555557</v>
      </c>
      <c r="H173" t="str">
        <f t="shared" si="16"/>
        <v>100 (δ=0)</v>
      </c>
      <c r="I173">
        <f t="shared" si="17"/>
        <v>7.8376322915962433</v>
      </c>
    </row>
    <row r="174" spans="1:13" x14ac:dyDescent="0.75">
      <c r="A174" s="1">
        <v>26</v>
      </c>
      <c r="B174">
        <v>100</v>
      </c>
      <c r="C174">
        <v>0.2</v>
      </c>
      <c r="D174">
        <f>AVERAGE('PARITY Accuracy'!D174, 'Pattern_Matching Accuracy'!D174, 'Reversal Accuracy'!D174, 'Stack Accuracy'!D174, 'Vending_Machine Accuracy'!D174, 'Vending_Machine_Sum Accuracy'!D174, 'MazeComplete Accuracy'!D174, 'MazeSolve Accuracy'!D174, 'Hamiltonian Accuracy'!D174)</f>
        <v>62.677777777777791</v>
      </c>
      <c r="E174">
        <f>AVERAGE('PARITY Accuracy'!E174, 'Pattern_Matching Accuracy'!E174, 'Reversal Accuracy'!E174, 'Stack Accuracy'!E174, 'Vending_Machine Accuracy'!E174, 'Vending_Machine_Sum Accuracy'!E174, 'MazeComplete Accuracy'!E174, 'MazeSolve Accuracy'!E174, 'Hamiltonian Accuracy'!E174)</f>
        <v>56.75555555555556</v>
      </c>
      <c r="F174">
        <f>AVERAGE('PARITY Accuracy'!F174, 'Pattern_Matching Accuracy'!F174, 'Reversal Accuracy'!F174, 'Stack Accuracy'!F174, 'Vending_Machine Accuracy'!F174, 'Vending_Machine_Sum Accuracy'!F174, 'MazeComplete Accuracy'!F174, 'MazeSolve Accuracy'!F174, 'Hamiltonian Accuracy'!F174)</f>
        <v>45.533333333333331</v>
      </c>
      <c r="G174">
        <f>AVERAGE('PARITY Accuracy'!G174, 'Pattern_Matching Accuracy'!G174, 'Reversal Accuracy'!G174, 'Stack Accuracy'!G174, 'Vending_Machine Accuracy'!G174, 'Vending_Machine_Sum Accuracy'!G174, 'MazeComplete Accuracy'!G174, 'MazeSolve Accuracy'!G174, 'Hamiltonian Accuracy'!G174)</f>
        <v>62.944444444444443</v>
      </c>
      <c r="H174" t="str">
        <f t="shared" si="16"/>
        <v>100 (δ=0.2)</v>
      </c>
      <c r="I174">
        <f t="shared" si="17"/>
        <v>7.0554199462032443</v>
      </c>
    </row>
    <row r="175" spans="1:13" x14ac:dyDescent="0.75">
      <c r="A175" s="1">
        <v>27</v>
      </c>
      <c r="B175">
        <v>100</v>
      </c>
      <c r="C175">
        <v>0.45</v>
      </c>
      <c r="D175">
        <f>AVERAGE('PARITY Accuracy'!D175, 'Pattern_Matching Accuracy'!D175, 'Reversal Accuracy'!D175, 'Stack Accuracy'!D175, 'Vending_Machine Accuracy'!D175, 'Vending_Machine_Sum Accuracy'!D175, 'MazeComplete Accuracy'!D175, 'MazeSolve Accuracy'!D175, 'Hamiltonian Accuracy'!D175)</f>
        <v>62.611111111111121</v>
      </c>
      <c r="E175">
        <f>AVERAGE('PARITY Accuracy'!E175, 'Pattern_Matching Accuracy'!E175, 'Reversal Accuracy'!E175, 'Stack Accuracy'!E175, 'Vending_Machine Accuracy'!E175, 'Vending_Machine_Sum Accuracy'!E175, 'MazeComplete Accuracy'!E175, 'MazeSolve Accuracy'!E175, 'Hamiltonian Accuracy'!E175)</f>
        <v>56.311111111111103</v>
      </c>
      <c r="F175">
        <f>AVERAGE('PARITY Accuracy'!F175, 'Pattern_Matching Accuracy'!F175, 'Reversal Accuracy'!F175, 'Stack Accuracy'!F175, 'Vending_Machine Accuracy'!F175, 'Vending_Machine_Sum Accuracy'!F175, 'MazeComplete Accuracy'!F175, 'MazeSolve Accuracy'!F175, 'Hamiltonian Accuracy'!F175)</f>
        <v>46.011111111111113</v>
      </c>
      <c r="G175">
        <f>AVERAGE('PARITY Accuracy'!G175, 'Pattern_Matching Accuracy'!G175, 'Reversal Accuracy'!G175, 'Stack Accuracy'!G175, 'Vending_Machine Accuracy'!G175, 'Vending_Machine_Sum Accuracy'!G175, 'MazeComplete Accuracy'!G175, 'MazeSolve Accuracy'!G175, 'Hamiltonian Accuracy'!G175)</f>
        <v>61.666666666666664</v>
      </c>
      <c r="H175" t="str">
        <f t="shared" si="16"/>
        <v>100 (δ=0.45)</v>
      </c>
      <c r="I175">
        <f t="shared" si="17"/>
        <v>6.5955021149377764</v>
      </c>
    </row>
    <row r="176" spans="1:13" x14ac:dyDescent="0.75">
      <c r="A176" s="1">
        <v>28</v>
      </c>
      <c r="B176">
        <v>100</v>
      </c>
      <c r="C176">
        <v>0.65</v>
      </c>
      <c r="D176">
        <f>AVERAGE('PARITY Accuracy'!D176, 'Pattern_Matching Accuracy'!D176, 'Reversal Accuracy'!D176, 'Stack Accuracy'!D176, 'Vending_Machine Accuracy'!D176, 'Vending_Machine_Sum Accuracy'!D176, 'MazeComplete Accuracy'!D176, 'MazeSolve Accuracy'!D176, 'Hamiltonian Accuracy'!D176)</f>
        <v>60.966666666666669</v>
      </c>
      <c r="E176">
        <f>AVERAGE('PARITY Accuracy'!E176, 'Pattern_Matching Accuracy'!E176, 'Reversal Accuracy'!E176, 'Stack Accuracy'!E176, 'Vending_Machine Accuracy'!E176, 'Vending_Machine_Sum Accuracy'!E176, 'MazeComplete Accuracy'!E176, 'MazeSolve Accuracy'!E176, 'Hamiltonian Accuracy'!E176)</f>
        <v>56.488888888888894</v>
      </c>
      <c r="F176">
        <f>AVERAGE('PARITY Accuracy'!F176, 'Pattern_Matching Accuracy'!F176, 'Reversal Accuracy'!F176, 'Stack Accuracy'!F176, 'Vending_Machine Accuracy'!F176, 'Vending_Machine_Sum Accuracy'!F176, 'MazeComplete Accuracy'!F176, 'MazeSolve Accuracy'!F176, 'Hamiltonian Accuracy'!F176)</f>
        <v>45.635555555555555</v>
      </c>
      <c r="G176">
        <f>AVERAGE('PARITY Accuracy'!G176, 'Pattern_Matching Accuracy'!G176, 'Reversal Accuracy'!G176, 'Stack Accuracy'!G176, 'Vending_Machine Accuracy'!G176, 'Vending_Machine_Sum Accuracy'!G176, 'MazeComplete Accuracy'!G176, 'MazeSolve Accuracy'!G176, 'Hamiltonian Accuracy'!G176)</f>
        <v>61.355555555555547</v>
      </c>
      <c r="H176" t="str">
        <f t="shared" si="16"/>
        <v>100 (δ=0.65)</v>
      </c>
      <c r="I176">
        <f t="shared" si="17"/>
        <v>6.3435123609932376</v>
      </c>
    </row>
    <row r="177" spans="1:13" x14ac:dyDescent="0.75">
      <c r="A177" s="1">
        <v>29</v>
      </c>
      <c r="B177">
        <v>100</v>
      </c>
      <c r="C177">
        <v>0.85</v>
      </c>
      <c r="D177">
        <f>AVERAGE('PARITY Accuracy'!D177, 'Pattern_Matching Accuracy'!D177, 'Reversal Accuracy'!D177, 'Stack Accuracy'!D177, 'Vending_Machine Accuracy'!D177, 'Vending_Machine_Sum Accuracy'!D177, 'MazeComplete Accuracy'!D177, 'MazeSolve Accuracy'!D177, 'Hamiltonian Accuracy'!D177)</f>
        <v>60.188888888888897</v>
      </c>
      <c r="E177">
        <f>AVERAGE('PARITY Accuracy'!E177, 'Pattern_Matching Accuracy'!E177, 'Reversal Accuracy'!E177, 'Stack Accuracy'!E177, 'Vending_Machine Accuracy'!E177, 'Vending_Machine_Sum Accuracy'!E177, 'MazeComplete Accuracy'!E177, 'MazeSolve Accuracy'!E177, 'Hamiltonian Accuracy'!E177)</f>
        <v>56.555555555555564</v>
      </c>
      <c r="F177">
        <f>AVERAGE('PARITY Accuracy'!F177, 'Pattern_Matching Accuracy'!F177, 'Reversal Accuracy'!F177, 'Stack Accuracy'!F177, 'Vending_Machine Accuracy'!F177, 'Vending_Machine_Sum Accuracy'!F177, 'MazeComplete Accuracy'!F177, 'MazeSolve Accuracy'!F177, 'Hamiltonian Accuracy'!F177)</f>
        <v>46.266666666666666</v>
      </c>
      <c r="G177">
        <f>AVERAGE('PARITY Accuracy'!G177, 'Pattern_Matching Accuracy'!G177, 'Reversal Accuracy'!G177, 'Stack Accuracy'!G177, 'Vending_Machine Accuracy'!G177, 'Vending_Machine_Sum Accuracy'!G177, 'MazeComplete Accuracy'!G177, 'MazeSolve Accuracy'!G177, 'Hamiltonian Accuracy'!G177)</f>
        <v>59.944444444444429</v>
      </c>
      <c r="H177" t="str">
        <f t="shared" si="16"/>
        <v>100 (δ=0.85)</v>
      </c>
      <c r="I177">
        <f t="shared" si="17"/>
        <v>5.6541828720530001</v>
      </c>
    </row>
    <row r="181" spans="1:13" x14ac:dyDescent="0.75">
      <c r="A181" s="1">
        <v>0</v>
      </c>
      <c r="B181" t="s">
        <v>19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14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f>AVERAGE('PARITY Accuracy'!D184, 'Pattern_Matching Accuracy'!D184, 'Reversal Accuracy'!D184, 'Stack Accuracy'!D184, 'Vending_Machine Accuracy'!D184, 'Vending_Machine_Sum Accuracy'!D184, 'MazeComplete Accuracy'!D184, 'MazeSolve Accuracy'!D184, 'Hamiltonian Accuracy'!D184)</f>
        <v>55.424444444444447</v>
      </c>
      <c r="E184">
        <f>AVERAGE('PARITY Accuracy'!E184, 'Pattern_Matching Accuracy'!E184, 'Reversal Accuracy'!E184, 'Stack Accuracy'!E184, 'Vending_Machine Accuracy'!E184, 'Vending_Machine_Sum Accuracy'!E184, 'MazeComplete Accuracy'!E184, 'MazeSolve Accuracy'!E184, 'Hamiltonian Accuracy'!E184)</f>
        <v>56.195555555555558</v>
      </c>
      <c r="F184">
        <f>AVERAGE('PARITY Accuracy'!F184, 'Pattern_Matching Accuracy'!F184, 'Reversal Accuracy'!F184, 'Stack Accuracy'!F184, 'Vending_Machine Accuracy'!F184, 'Vending_Machine_Sum Accuracy'!F184, 'MazeComplete Accuracy'!F184, 'MazeSolve Accuracy'!F184, 'Hamiltonian Accuracy'!F184)</f>
        <v>47.183333333333337</v>
      </c>
      <c r="G184">
        <f>AVERAGE('PARITY Accuracy'!G184, 'Pattern_Matching Accuracy'!G184, 'Reversal Accuracy'!G184, 'Stack Accuracy'!G184, 'Vending_Machine Accuracy'!G184, 'Vending_Machine_Sum Accuracy'!G184, 'MazeComplete Accuracy'!G184, 'MazeSolve Accuracy'!G184, 'Hamiltonian Accuracy'!G184)</f>
        <v>55.753333333333337</v>
      </c>
      <c r="H184" t="str">
        <f t="shared" ref="H184:H213" si="20">B184&amp;" (δ="&amp;C184&amp;")"</f>
        <v>0 (δ=0)</v>
      </c>
      <c r="I184">
        <f>_xlfn.STDEV.P(D184:G184)</f>
        <v>3.7373060356787726</v>
      </c>
      <c r="J184">
        <v>2</v>
      </c>
      <c r="K184">
        <f>_xlfn.STDEV.P(D184:G188)</f>
        <v>3.504708974638775</v>
      </c>
      <c r="L184">
        <f>_xlfn.STDEV.P(D184:G184,D189:G189,D194:G194,D199:G199,D204:G204,D209:G209)</f>
        <v>9.9763065447778754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f>AVERAGE('PARITY Accuracy'!D185, 'Pattern_Matching Accuracy'!D185, 'Reversal Accuracy'!D185, 'Stack Accuracy'!D185, 'Vending_Machine Accuracy'!D185, 'Vending_Machine_Sum Accuracy'!D185, 'MazeComplete Accuracy'!D185, 'MazeSolve Accuracy'!D185, 'Hamiltonian Accuracy'!D185)</f>
        <v>54.722222222222221</v>
      </c>
      <c r="E185">
        <f>AVERAGE('PARITY Accuracy'!E185, 'Pattern_Matching Accuracy'!E185, 'Reversal Accuracy'!E185, 'Stack Accuracy'!E185, 'Vending_Machine Accuracy'!E185, 'Vending_Machine_Sum Accuracy'!E185, 'MazeComplete Accuracy'!E185, 'MazeSolve Accuracy'!E185, 'Hamiltonian Accuracy'!E185)</f>
        <v>54.787777777777769</v>
      </c>
      <c r="F185">
        <f>AVERAGE('PARITY Accuracy'!F185, 'Pattern_Matching Accuracy'!F185, 'Reversal Accuracy'!F185, 'Stack Accuracy'!F185, 'Vending_Machine Accuracy'!F185, 'Vending_Machine_Sum Accuracy'!F185, 'MazeComplete Accuracy'!F185, 'MazeSolve Accuracy'!F185, 'Hamiltonian Accuracy'!F185)</f>
        <v>46.777777777777786</v>
      </c>
      <c r="G185">
        <f>AVERAGE('PARITY Accuracy'!G185, 'Pattern_Matching Accuracy'!G185, 'Reversal Accuracy'!G185, 'Stack Accuracy'!G185, 'Vending_Machine Accuracy'!G185, 'Vending_Machine_Sum Accuracy'!G185, 'MazeComplete Accuracy'!G185, 'MazeSolve Accuracy'!G185, 'Hamiltonian Accuracy'!G185)</f>
        <v>54.887777777777778</v>
      </c>
      <c r="H185" t="str">
        <f t="shared" si="20"/>
        <v>0 (δ=0.2)</v>
      </c>
      <c r="I185">
        <f t="shared" ref="I185:I213" si="21">_xlfn.STDEV.P(D185:G185)</f>
        <v>3.4739036373338639</v>
      </c>
      <c r="J185">
        <v>5</v>
      </c>
      <c r="K185">
        <f>_xlfn.STDEV.P(D189:G193)</f>
        <v>7.810627077424285</v>
      </c>
      <c r="L185">
        <f>_xlfn.STDEV.P(D185:G185,D190:G190,D195:G195,D200:G200,D205:G205,D210:G210)</f>
        <v>9.8739263128296795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f>AVERAGE('PARITY Accuracy'!D186, 'Pattern_Matching Accuracy'!D186, 'Reversal Accuracy'!D186, 'Stack Accuracy'!D186, 'Vending_Machine Accuracy'!D186, 'Vending_Machine_Sum Accuracy'!D186, 'MazeComplete Accuracy'!D186, 'MazeSolve Accuracy'!D186, 'Hamiltonian Accuracy'!D186)</f>
        <v>54.723333333333329</v>
      </c>
      <c r="E186">
        <f>AVERAGE('PARITY Accuracy'!E186, 'Pattern_Matching Accuracy'!E186, 'Reversal Accuracy'!E186, 'Stack Accuracy'!E186, 'Vending_Machine Accuracy'!E186, 'Vending_Machine_Sum Accuracy'!E186, 'MazeComplete Accuracy'!E186, 'MazeSolve Accuracy'!E186, 'Hamiltonian Accuracy'!E186)</f>
        <v>55.395555555555546</v>
      </c>
      <c r="F186">
        <f>AVERAGE('PARITY Accuracy'!F186, 'Pattern_Matching Accuracy'!F186, 'Reversal Accuracy'!F186, 'Stack Accuracy'!F186, 'Vending_Machine Accuracy'!F186, 'Vending_Machine_Sum Accuracy'!F186, 'MazeComplete Accuracy'!F186, 'MazeSolve Accuracy'!F186, 'Hamiltonian Accuracy'!F186)</f>
        <v>46.678888888888892</v>
      </c>
      <c r="G186">
        <f>AVERAGE('PARITY Accuracy'!G186, 'Pattern_Matching Accuracy'!G186, 'Reversal Accuracy'!G186, 'Stack Accuracy'!G186, 'Vending_Machine Accuracy'!G186, 'Vending_Machine_Sum Accuracy'!G186, 'MazeComplete Accuracy'!G186, 'MazeSolve Accuracy'!G186, 'Hamiltonian Accuracy'!G186)</f>
        <v>55.515555555555558</v>
      </c>
      <c r="H186" t="str">
        <f t="shared" si="20"/>
        <v>0 (δ=0.45)</v>
      </c>
      <c r="I186">
        <f t="shared" si="21"/>
        <v>3.7070367271307516</v>
      </c>
      <c r="J186">
        <v>10</v>
      </c>
      <c r="K186">
        <f>_xlfn.STDEV.P(D194:G198)</f>
        <v>8.5049328785428298</v>
      </c>
      <c r="L186">
        <f t="shared" ref="L186:L188" si="22">_xlfn.STDEV.P(D186:G186,D191:G191,D196:G196,D201:G201,D206:G206,D211:G211)</f>
        <v>8.9676711643769398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f>AVERAGE('PARITY Accuracy'!D187, 'Pattern_Matching Accuracy'!D187, 'Reversal Accuracy'!D187, 'Stack Accuracy'!D187, 'Vending_Machine Accuracy'!D187, 'Vending_Machine_Sum Accuracy'!D187, 'MazeComplete Accuracy'!D187, 'MazeSolve Accuracy'!D187, 'Hamiltonian Accuracy'!D187)</f>
        <v>53.292222222222222</v>
      </c>
      <c r="E187">
        <f>AVERAGE('PARITY Accuracy'!E187, 'Pattern_Matching Accuracy'!E187, 'Reversal Accuracy'!E187, 'Stack Accuracy'!E187, 'Vending_Machine Accuracy'!E187, 'Vending_Machine_Sum Accuracy'!E187, 'MazeComplete Accuracy'!E187, 'MazeSolve Accuracy'!E187, 'Hamiltonian Accuracy'!E187)</f>
        <v>53.888888888888893</v>
      </c>
      <c r="F187">
        <f>AVERAGE('PARITY Accuracy'!F187, 'Pattern_Matching Accuracy'!F187, 'Reversal Accuracy'!F187, 'Stack Accuracy'!F187, 'Vending_Machine Accuracy'!F187, 'Vending_Machine_Sum Accuracy'!F187, 'MazeComplete Accuracy'!F187, 'MazeSolve Accuracy'!F187, 'Hamiltonian Accuracy'!F187)</f>
        <v>46.374444444444443</v>
      </c>
      <c r="G187">
        <f>AVERAGE('PARITY Accuracy'!G187, 'Pattern_Matching Accuracy'!G187, 'Reversal Accuracy'!G187, 'Stack Accuracy'!G187, 'Vending_Machine Accuracy'!G187, 'Vending_Machine_Sum Accuracy'!G187, 'MazeComplete Accuracy'!G187, 'MazeSolve Accuracy'!G187, 'Hamiltonian Accuracy'!G187)</f>
        <v>53.577777777777776</v>
      </c>
      <c r="H187" t="str">
        <f t="shared" si="20"/>
        <v>0 (δ=0.65)</v>
      </c>
      <c r="I187">
        <f t="shared" si="21"/>
        <v>3.1299448778327732</v>
      </c>
      <c r="J187">
        <v>20</v>
      </c>
      <c r="K187">
        <f>_xlfn.STDEV.P(D199:G203)</f>
        <v>8.9663601660061314</v>
      </c>
      <c r="L187">
        <f t="shared" si="22"/>
        <v>9.3005805311677161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f>AVERAGE('PARITY Accuracy'!D188, 'Pattern_Matching Accuracy'!D188, 'Reversal Accuracy'!D188, 'Stack Accuracy'!D188, 'Vending_Machine Accuracy'!D188, 'Vending_Machine_Sum Accuracy'!D188, 'MazeComplete Accuracy'!D188, 'MazeSolve Accuracy'!D188, 'Hamiltonian Accuracy'!D188)</f>
        <v>52.03</v>
      </c>
      <c r="E188">
        <f>AVERAGE('PARITY Accuracy'!E188, 'Pattern_Matching Accuracy'!E188, 'Reversal Accuracy'!E188, 'Stack Accuracy'!E188, 'Vending_Machine Accuracy'!E188, 'Vending_Machine_Sum Accuracy'!E188, 'MazeComplete Accuracy'!E188, 'MazeSolve Accuracy'!E188, 'Hamiltonian Accuracy'!E188)</f>
        <v>52.061111111111117</v>
      </c>
      <c r="F188">
        <f>AVERAGE('PARITY Accuracy'!F188, 'Pattern_Matching Accuracy'!F188, 'Reversal Accuracy'!F188, 'Stack Accuracy'!F188, 'Vending_Machine Accuracy'!F188, 'Vending_Machine_Sum Accuracy'!F188, 'MazeComplete Accuracy'!F188, 'MazeSolve Accuracy'!F188, 'Hamiltonian Accuracy'!F188)</f>
        <v>46.321111111111108</v>
      </c>
      <c r="G188">
        <f>AVERAGE('PARITY Accuracy'!G188, 'Pattern_Matching Accuracy'!G188, 'Reversal Accuracy'!G188, 'Stack Accuracy'!G188, 'Vending_Machine Accuracy'!G188, 'Vending_Machine_Sum Accuracy'!G188, 'MazeComplete Accuracy'!G188, 'MazeSolve Accuracy'!G188, 'Hamiltonian Accuracy'!G188)</f>
        <v>52.210000000000008</v>
      </c>
      <c r="H188" t="str">
        <f t="shared" si="20"/>
        <v>0 (δ=0.85)</v>
      </c>
      <c r="I188">
        <f t="shared" si="21"/>
        <v>2.5034171707616402</v>
      </c>
      <c r="J188">
        <v>50</v>
      </c>
      <c r="K188">
        <f>_xlfn.STDEV.P(D205:G208)</f>
        <v>8.587589477627942</v>
      </c>
      <c r="L188">
        <f t="shared" si="22"/>
        <v>8.640601696817269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f>AVERAGE('PARITY Accuracy'!D189, 'Pattern_Matching Accuracy'!D189, 'Reversal Accuracy'!D189, 'Stack Accuracy'!D189, 'Vending_Machine Accuracy'!D189, 'Vending_Machine_Sum Accuracy'!D189, 'MazeComplete Accuracy'!D189, 'MazeSolve Accuracy'!D189, 'Hamiltonian Accuracy'!D189)</f>
        <v>66.76111111111112</v>
      </c>
      <c r="E189">
        <f>AVERAGE('PARITY Accuracy'!E189, 'Pattern_Matching Accuracy'!E189, 'Reversal Accuracy'!E189, 'Stack Accuracy'!E189, 'Vending_Machine Accuracy'!E189, 'Vending_Machine_Sum Accuracy'!E189, 'MazeComplete Accuracy'!E189, 'MazeSolve Accuracy'!E189, 'Hamiltonian Accuracy'!E189)</f>
        <v>66.290000000000006</v>
      </c>
      <c r="F189">
        <f>AVERAGE('PARITY Accuracy'!F189, 'Pattern_Matching Accuracy'!F189, 'Reversal Accuracy'!F189, 'Stack Accuracy'!F189, 'Vending_Machine Accuracy'!F189, 'Vending_Machine_Sum Accuracy'!F189, 'MazeComplete Accuracy'!F189, 'MazeSolve Accuracy'!F189, 'Hamiltonian Accuracy'!F189)</f>
        <v>46.819999999999993</v>
      </c>
      <c r="G189">
        <f>AVERAGE('PARITY Accuracy'!G189, 'Pattern_Matching Accuracy'!G189, 'Reversal Accuracy'!G189, 'Stack Accuracy'!G189, 'Vending_Machine Accuracy'!G189, 'Vending_Machine_Sum Accuracy'!G189, 'MazeComplete Accuracy'!G189, 'MazeSolve Accuracy'!G189, 'Hamiltonian Accuracy'!G189)</f>
        <v>67.153333333333322</v>
      </c>
      <c r="H189" t="str">
        <f t="shared" si="20"/>
        <v>5 (δ=0)</v>
      </c>
      <c r="I189">
        <f t="shared" si="21"/>
        <v>8.6287831745892358</v>
      </c>
      <c r="J189">
        <v>100</v>
      </c>
      <c r="K189">
        <f>_xlfn.STDEV.P(D209:G213)</f>
        <v>6.5045791619500601</v>
      </c>
    </row>
    <row r="190" spans="1:13" x14ac:dyDescent="0.75">
      <c r="A190" s="1">
        <v>6</v>
      </c>
      <c r="B190">
        <v>5</v>
      </c>
      <c r="C190">
        <v>0.2</v>
      </c>
      <c r="D190">
        <f>AVERAGE('PARITY Accuracy'!D190, 'Pattern_Matching Accuracy'!D190, 'Reversal Accuracy'!D190, 'Stack Accuracy'!D190, 'Vending_Machine Accuracy'!D190, 'Vending_Machine_Sum Accuracy'!D190, 'MazeComplete Accuracy'!D190, 'MazeSolve Accuracy'!D190, 'Hamiltonian Accuracy'!D190)</f>
        <v>65.052222222222227</v>
      </c>
      <c r="E190">
        <f>AVERAGE('PARITY Accuracy'!E190, 'Pattern_Matching Accuracy'!E190, 'Reversal Accuracy'!E190, 'Stack Accuracy'!E190, 'Vending_Machine Accuracy'!E190, 'Vending_Machine_Sum Accuracy'!E190, 'MazeComplete Accuracy'!E190, 'MazeSolve Accuracy'!E190, 'Hamiltonian Accuracy'!E190)</f>
        <v>64.952222222222218</v>
      </c>
      <c r="F190">
        <f>AVERAGE('PARITY Accuracy'!F190, 'Pattern_Matching Accuracy'!F190, 'Reversal Accuracy'!F190, 'Stack Accuracy'!F190, 'Vending_Machine Accuracy'!F190, 'Vending_Machine_Sum Accuracy'!F190, 'MazeComplete Accuracy'!F190, 'MazeSolve Accuracy'!F190, 'Hamiltonian Accuracy'!F190)</f>
        <v>45.867777777777775</v>
      </c>
      <c r="G190">
        <f>AVERAGE('PARITY Accuracy'!G190, 'Pattern_Matching Accuracy'!G190, 'Reversal Accuracy'!G190, 'Stack Accuracy'!G190, 'Vending_Machine Accuracy'!G190, 'Vending_Machine_Sum Accuracy'!G190, 'MazeComplete Accuracy'!G190, 'MazeSolve Accuracy'!G190, 'Hamiltonian Accuracy'!G190)</f>
        <v>64.023333333333341</v>
      </c>
      <c r="H190" t="str">
        <f t="shared" si="20"/>
        <v>5 (δ=0.2)</v>
      </c>
      <c r="I190">
        <f t="shared" si="21"/>
        <v>8.1540426048966008</v>
      </c>
    </row>
    <row r="191" spans="1:13" x14ac:dyDescent="0.75">
      <c r="A191" s="1">
        <v>7</v>
      </c>
      <c r="B191">
        <v>5</v>
      </c>
      <c r="C191">
        <v>0.45</v>
      </c>
      <c r="D191">
        <f>AVERAGE('PARITY Accuracy'!D191, 'Pattern_Matching Accuracy'!D191, 'Reversal Accuracy'!D191, 'Stack Accuracy'!D191, 'Vending_Machine Accuracy'!D191, 'Vending_Machine_Sum Accuracy'!D191, 'MazeComplete Accuracy'!D191, 'MazeSolve Accuracy'!D191, 'Hamiltonian Accuracy'!D191)</f>
        <v>63.599999999999994</v>
      </c>
      <c r="E191">
        <f>AVERAGE('PARITY Accuracy'!E191, 'Pattern_Matching Accuracy'!E191, 'Reversal Accuracy'!E191, 'Stack Accuracy'!E191, 'Vending_Machine Accuracy'!E191, 'Vending_Machine_Sum Accuracy'!E191, 'MazeComplete Accuracy'!E191, 'MazeSolve Accuracy'!E191, 'Hamiltonian Accuracy'!E191)</f>
        <v>63.185555555555553</v>
      </c>
      <c r="F191">
        <f>AVERAGE('PARITY Accuracy'!F191, 'Pattern_Matching Accuracy'!F191, 'Reversal Accuracy'!F191, 'Stack Accuracy'!F191, 'Vending_Machine Accuracy'!F191, 'Vending_Machine_Sum Accuracy'!F191, 'MazeComplete Accuracy'!F191, 'MazeSolve Accuracy'!F191, 'Hamiltonian Accuracy'!F191)</f>
        <v>46.661111111111111</v>
      </c>
      <c r="G191">
        <f>AVERAGE('PARITY Accuracy'!G191, 'Pattern_Matching Accuracy'!G191, 'Reversal Accuracy'!G191, 'Stack Accuracy'!G191, 'Vending_Machine Accuracy'!G191, 'Vending_Machine_Sum Accuracy'!G191, 'MazeComplete Accuracy'!G191, 'MazeSolve Accuracy'!G191, 'Hamiltonian Accuracy'!G191)</f>
        <v>64.543333333333337</v>
      </c>
      <c r="H191" t="str">
        <f t="shared" si="20"/>
        <v>5 (δ=0.45)</v>
      </c>
      <c r="I191">
        <f t="shared" si="21"/>
        <v>7.4274082586968211</v>
      </c>
    </row>
    <row r="192" spans="1:13" x14ac:dyDescent="0.75">
      <c r="A192" s="1">
        <v>8</v>
      </c>
      <c r="B192">
        <v>5</v>
      </c>
      <c r="C192">
        <v>0.65</v>
      </c>
      <c r="D192">
        <f>AVERAGE('PARITY Accuracy'!D192, 'Pattern_Matching Accuracy'!D192, 'Reversal Accuracy'!D192, 'Stack Accuracy'!D192, 'Vending_Machine Accuracy'!D192, 'Vending_Machine_Sum Accuracy'!D192, 'MazeComplete Accuracy'!D192, 'MazeSolve Accuracy'!D192, 'Hamiltonian Accuracy'!D192)</f>
        <v>62.945555555555558</v>
      </c>
      <c r="E192">
        <f>AVERAGE('PARITY Accuracy'!E192, 'Pattern_Matching Accuracy'!E192, 'Reversal Accuracy'!E192, 'Stack Accuracy'!E192, 'Vending_Machine Accuracy'!E192, 'Vending_Machine_Sum Accuracy'!E192, 'MazeComplete Accuracy'!E192, 'MazeSolve Accuracy'!E192, 'Hamiltonian Accuracy'!E192)</f>
        <v>63.086666666666666</v>
      </c>
      <c r="F192">
        <f>AVERAGE('PARITY Accuracy'!F192, 'Pattern_Matching Accuracy'!F192, 'Reversal Accuracy'!F192, 'Stack Accuracy'!F192, 'Vending_Machine Accuracy'!F192, 'Vending_Machine_Sum Accuracy'!F192, 'MazeComplete Accuracy'!F192, 'MazeSolve Accuracy'!F192, 'Hamiltonian Accuracy'!F192)</f>
        <v>45.813333333333325</v>
      </c>
      <c r="G192">
        <f>AVERAGE('PARITY Accuracy'!G192, 'Pattern_Matching Accuracy'!G192, 'Reversal Accuracy'!G192, 'Stack Accuracy'!G192, 'Vending_Machine Accuracy'!G192, 'Vending_Machine_Sum Accuracy'!G192, 'MazeComplete Accuracy'!G192, 'MazeSolve Accuracy'!G192, 'Hamiltonian Accuracy'!G192)</f>
        <v>63.93666666666666</v>
      </c>
      <c r="H192" t="str">
        <f t="shared" si="20"/>
        <v>5 (δ=0.65)</v>
      </c>
      <c r="I192">
        <f t="shared" si="21"/>
        <v>7.591364367685328</v>
      </c>
    </row>
    <row r="193" spans="1:13" x14ac:dyDescent="0.75">
      <c r="A193" s="1">
        <v>9</v>
      </c>
      <c r="B193">
        <v>5</v>
      </c>
      <c r="C193">
        <v>0.85</v>
      </c>
      <c r="D193">
        <f>AVERAGE('PARITY Accuracy'!D193, 'Pattern_Matching Accuracy'!D193, 'Reversal Accuracy'!D193, 'Stack Accuracy'!D193, 'Vending_Machine Accuracy'!D193, 'Vending_Machine_Sum Accuracy'!D193, 'MazeComplete Accuracy'!D193, 'MazeSolve Accuracy'!D193, 'Hamiltonian Accuracy'!D193)</f>
        <v>61.213333333333338</v>
      </c>
      <c r="E193">
        <f>AVERAGE('PARITY Accuracy'!E193, 'Pattern_Matching Accuracy'!E193, 'Reversal Accuracy'!E193, 'Stack Accuracy'!E193, 'Vending_Machine Accuracy'!E193, 'Vending_Machine_Sum Accuracy'!E193, 'MazeComplete Accuracy'!E193, 'MazeSolve Accuracy'!E193, 'Hamiltonian Accuracy'!E193)</f>
        <v>61.812222222222218</v>
      </c>
      <c r="F193">
        <f>AVERAGE('PARITY Accuracy'!F193, 'Pattern_Matching Accuracy'!F193, 'Reversal Accuracy'!F193, 'Stack Accuracy'!F193, 'Vending_Machine Accuracy'!F193, 'Vending_Machine_Sum Accuracy'!F193, 'MazeComplete Accuracy'!F193, 'MazeSolve Accuracy'!F193, 'Hamiltonian Accuracy'!F193)</f>
        <v>46.443333333333328</v>
      </c>
      <c r="G193">
        <f>AVERAGE('PARITY Accuracy'!G193, 'Pattern_Matching Accuracy'!G193, 'Reversal Accuracy'!G193, 'Stack Accuracy'!G193, 'Vending_Machine Accuracy'!G193, 'Vending_Machine_Sum Accuracy'!G193, 'MazeComplete Accuracy'!G193, 'MazeSolve Accuracy'!G193, 'Hamiltonian Accuracy'!G193)</f>
        <v>61.513333333333335</v>
      </c>
      <c r="H193" t="str">
        <f t="shared" si="20"/>
        <v>5 (δ=0.85)</v>
      </c>
      <c r="I193">
        <f t="shared" si="21"/>
        <v>6.5287754793115154</v>
      </c>
    </row>
    <row r="194" spans="1:13" x14ac:dyDescent="0.75">
      <c r="A194" s="1">
        <v>10</v>
      </c>
      <c r="B194">
        <v>10</v>
      </c>
      <c r="C194">
        <v>0</v>
      </c>
      <c r="D194">
        <f>AVERAGE('PARITY Accuracy'!D194, 'Pattern_Matching Accuracy'!D194, 'Reversal Accuracy'!D194, 'Stack Accuracy'!D194, 'Vending_Machine Accuracy'!D194, 'Vending_Machine_Sum Accuracy'!D194, 'MazeComplete Accuracy'!D194, 'MazeSolve Accuracy'!D194, 'Hamiltonian Accuracy'!D194)</f>
        <v>68.948888888888916</v>
      </c>
      <c r="E194">
        <f>AVERAGE('PARITY Accuracy'!E194, 'Pattern_Matching Accuracy'!E194, 'Reversal Accuracy'!E194, 'Stack Accuracy'!E194, 'Vending_Machine Accuracy'!E194, 'Vending_Machine_Sum Accuracy'!E194, 'MazeComplete Accuracy'!E194, 'MazeSolve Accuracy'!E194, 'Hamiltonian Accuracy'!E194)</f>
        <v>66.513333333333335</v>
      </c>
      <c r="F194">
        <f>AVERAGE('PARITY Accuracy'!F194, 'Pattern_Matching Accuracy'!F194, 'Reversal Accuracy'!F194, 'Stack Accuracy'!F194, 'Vending_Machine Accuracy'!F194, 'Vending_Machine_Sum Accuracy'!F194, 'MazeComplete Accuracy'!F194, 'MazeSolve Accuracy'!F194, 'Hamiltonian Accuracy'!F194)</f>
        <v>46.19444444444445</v>
      </c>
      <c r="G194">
        <f>AVERAGE('PARITY Accuracy'!G194, 'Pattern_Matching Accuracy'!G194, 'Reversal Accuracy'!G194, 'Stack Accuracy'!G194, 'Vending_Machine Accuracy'!G194, 'Vending_Machine_Sum Accuracy'!G194, 'MazeComplete Accuracy'!G194, 'MazeSolve Accuracy'!G194, 'Hamiltonian Accuracy'!G194)</f>
        <v>68.197777777777773</v>
      </c>
      <c r="H194" t="str">
        <f t="shared" si="20"/>
        <v>10 (δ=0)</v>
      </c>
      <c r="I194">
        <f t="shared" si="21"/>
        <v>9.4343193888190289</v>
      </c>
    </row>
    <row r="195" spans="1:13" x14ac:dyDescent="0.75">
      <c r="A195" s="1">
        <v>11</v>
      </c>
      <c r="B195">
        <v>10</v>
      </c>
      <c r="C195">
        <v>0.2</v>
      </c>
      <c r="D195">
        <f>AVERAGE('PARITY Accuracy'!D195, 'Pattern_Matching Accuracy'!D195, 'Reversal Accuracy'!D195, 'Stack Accuracy'!D195, 'Vending_Machine Accuracy'!D195, 'Vending_Machine_Sum Accuracy'!D195, 'MazeComplete Accuracy'!D195, 'MazeSolve Accuracy'!D195, 'Hamiltonian Accuracy'!D195)</f>
        <v>67.757777777777775</v>
      </c>
      <c r="E195">
        <f>AVERAGE('PARITY Accuracy'!E195, 'Pattern_Matching Accuracy'!E195, 'Reversal Accuracy'!E195, 'Stack Accuracy'!E195, 'Vending_Machine Accuracy'!E195, 'Vending_Machine_Sum Accuracy'!E195, 'MazeComplete Accuracy'!E195, 'MazeSolve Accuracy'!E195, 'Hamiltonian Accuracy'!E195)</f>
        <v>64.728888888888889</v>
      </c>
      <c r="F195">
        <f>AVERAGE('PARITY Accuracy'!F195, 'Pattern_Matching Accuracy'!F195, 'Reversal Accuracy'!F195, 'Stack Accuracy'!F195, 'Vending_Machine Accuracy'!F195, 'Vending_Machine_Sum Accuracy'!F195, 'MazeComplete Accuracy'!F195, 'MazeSolve Accuracy'!F195, 'Hamiltonian Accuracy'!F195)</f>
        <v>45.633333333333333</v>
      </c>
      <c r="G195">
        <f>AVERAGE('PARITY Accuracy'!G195, 'Pattern_Matching Accuracy'!G195, 'Reversal Accuracy'!G195, 'Stack Accuracy'!G195, 'Vending_Machine Accuracy'!G195, 'Vending_Machine_Sum Accuracy'!G195, 'MazeComplete Accuracy'!G195, 'MazeSolve Accuracy'!G195, 'Hamiltonian Accuracy'!G195)</f>
        <v>67.497777777777785</v>
      </c>
      <c r="H195" t="str">
        <f t="shared" si="20"/>
        <v>10 (δ=0.2)</v>
      </c>
      <c r="I195">
        <f t="shared" si="21"/>
        <v>9.1825028192040836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f>AVERAGE('PARITY Accuracy'!D196, 'Pattern_Matching Accuracy'!D196, 'Reversal Accuracy'!D196, 'Stack Accuracy'!D196, 'Vending_Machine Accuracy'!D196, 'Vending_Machine_Sum Accuracy'!D196, 'MazeComplete Accuracy'!D196, 'MazeSolve Accuracy'!D196, 'Hamiltonian Accuracy'!D196)</f>
        <v>65.864444444444445</v>
      </c>
      <c r="E196">
        <f>AVERAGE('PARITY Accuracy'!E196, 'Pattern_Matching Accuracy'!E196, 'Reversal Accuracy'!E196, 'Stack Accuracy'!E196, 'Vending_Machine Accuracy'!E196, 'Vending_Machine_Sum Accuracy'!E196, 'MazeComplete Accuracy'!E196, 'MazeSolve Accuracy'!E196, 'Hamiltonian Accuracy'!E196)</f>
        <v>63.038888888888891</v>
      </c>
      <c r="F196">
        <f>AVERAGE('PARITY Accuracy'!F196, 'Pattern_Matching Accuracy'!F196, 'Reversal Accuracy'!F196, 'Stack Accuracy'!F196, 'Vending_Machine Accuracy'!F196, 'Vending_Machine_Sum Accuracy'!F196, 'MazeComplete Accuracy'!F196, 'MazeSolve Accuracy'!F196, 'Hamiltonian Accuracy'!F196)</f>
        <v>47.046666666666667</v>
      </c>
      <c r="G196">
        <f>AVERAGE('PARITY Accuracy'!G196, 'Pattern_Matching Accuracy'!G196, 'Reversal Accuracy'!G196, 'Stack Accuracy'!G196, 'Vending_Machine Accuracy'!G196, 'Vending_Machine_Sum Accuracy'!G196, 'MazeComplete Accuracy'!G196, 'MazeSolve Accuracy'!G196, 'Hamiltonian Accuracy'!G196)</f>
        <v>66.132222222222225</v>
      </c>
      <c r="H196" t="str">
        <f t="shared" si="20"/>
        <v>10 (δ=0.45)</v>
      </c>
      <c r="I196">
        <f t="shared" si="21"/>
        <v>7.8729860250490509</v>
      </c>
      <c r="J196">
        <v>2</v>
      </c>
      <c r="K196">
        <f>AVERAGE(D184:G188)</f>
        <v>52.390055555555556</v>
      </c>
      <c r="L196">
        <f>AVERAGE(D184:G184,D189:G189,D194:G194,D199:G199,D204:G204,D209:G209)</f>
        <v>57.140648148148138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f>AVERAGE('PARITY Accuracy'!D197, 'Pattern_Matching Accuracy'!D197, 'Reversal Accuracy'!D197, 'Stack Accuracy'!D197, 'Vending_Machine Accuracy'!D197, 'Vending_Machine_Sum Accuracy'!D197, 'MazeComplete Accuracy'!D197, 'MazeSolve Accuracy'!D197, 'Hamiltonian Accuracy'!D197)</f>
        <v>65.72</v>
      </c>
      <c r="E197">
        <f>AVERAGE('PARITY Accuracy'!E197, 'Pattern_Matching Accuracy'!E197, 'Reversal Accuracy'!E197, 'Stack Accuracy'!E197, 'Vending_Machine Accuracy'!E197, 'Vending_Machine_Sum Accuracy'!E197, 'MazeComplete Accuracy'!E197, 'MazeSolve Accuracy'!E197, 'Hamiltonian Accuracy'!E197)</f>
        <v>63.595555555555556</v>
      </c>
      <c r="F197">
        <f>AVERAGE('PARITY Accuracy'!F197, 'Pattern_Matching Accuracy'!F197, 'Reversal Accuracy'!F197, 'Stack Accuracy'!F197, 'Vending_Machine Accuracy'!F197, 'Vending_Machine_Sum Accuracy'!F197, 'MazeComplete Accuracy'!F197, 'MazeSolve Accuracy'!F197, 'Hamiltonian Accuracy'!F197)</f>
        <v>45.806666666666665</v>
      </c>
      <c r="G197">
        <f>AVERAGE('PARITY Accuracy'!G197, 'Pattern_Matching Accuracy'!G197, 'Reversal Accuracy'!G197, 'Stack Accuracy'!G197, 'Vending_Machine Accuracy'!G197, 'Vending_Machine_Sum Accuracy'!G197, 'MazeComplete Accuracy'!G197, 'MazeSolve Accuracy'!G197, 'Hamiltonian Accuracy'!G197)</f>
        <v>65.988888888888894</v>
      </c>
      <c r="H197" t="str">
        <f t="shared" si="20"/>
        <v>10 (δ=0.65)</v>
      </c>
      <c r="I197">
        <f t="shared" si="21"/>
        <v>8.4061774757071124</v>
      </c>
      <c r="J197">
        <v>5</v>
      </c>
      <c r="K197">
        <f>AVERAGE(D189:G193)</f>
        <v>59.583722222222221</v>
      </c>
      <c r="L197">
        <f>AVERAGE(D185:G185,D190:G190,D195:G195,D200:G200,D205:G205,D210:G210)</f>
        <v>55.837453703703694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f>AVERAGE('PARITY Accuracy'!D198, 'Pattern_Matching Accuracy'!D198, 'Reversal Accuracy'!D198, 'Stack Accuracy'!D198, 'Vending_Machine Accuracy'!D198, 'Vending_Machine_Sum Accuracy'!D198, 'MazeComplete Accuracy'!D198, 'MazeSolve Accuracy'!D198, 'Hamiltonian Accuracy'!D198)</f>
        <v>63.097777777777779</v>
      </c>
      <c r="E198">
        <f>AVERAGE('PARITY Accuracy'!E198, 'Pattern_Matching Accuracy'!E198, 'Reversal Accuracy'!E198, 'Stack Accuracy'!E198, 'Vending_Machine Accuracy'!E198, 'Vending_Machine_Sum Accuracy'!E198, 'MazeComplete Accuracy'!E198, 'MazeSolve Accuracy'!E198, 'Hamiltonian Accuracy'!E198)</f>
        <v>61.904444444444458</v>
      </c>
      <c r="F198">
        <f>AVERAGE('PARITY Accuracy'!F198, 'Pattern_Matching Accuracy'!F198, 'Reversal Accuracy'!F198, 'Stack Accuracy'!F198, 'Vending_Machine Accuracy'!F198, 'Vending_Machine_Sum Accuracy'!F198, 'MazeComplete Accuracy'!F198, 'MazeSolve Accuracy'!F198, 'Hamiltonian Accuracy'!F198)</f>
        <v>46.887777777777778</v>
      </c>
      <c r="G198">
        <f>AVERAGE('PARITY Accuracy'!G198, 'Pattern_Matching Accuracy'!G198, 'Reversal Accuracy'!G198, 'Stack Accuracy'!G198, 'Vending_Machine Accuracy'!G198, 'Vending_Machine_Sum Accuracy'!G198, 'MazeComplete Accuracy'!G198, 'MazeSolve Accuracy'!G198, 'Hamiltonian Accuracy'!G198)</f>
        <v>63.789999999999992</v>
      </c>
      <c r="H198" t="str">
        <f t="shared" si="20"/>
        <v>10 (δ=0.85)</v>
      </c>
      <c r="I198">
        <f t="shared" si="21"/>
        <v>6.9794700265744716</v>
      </c>
      <c r="J198">
        <v>10</v>
      </c>
      <c r="K198">
        <f>AVERAGE(D194:G198)</f>
        <v>60.717277777777767</v>
      </c>
      <c r="L198">
        <f t="shared" ref="L198:L200" si="23">AVERAGE(D186:G186,D191:G191,D196:G196,D201:G201,D206:G206,D211:G211)</f>
        <v>55.374861111111109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f>AVERAGE('PARITY Accuracy'!D199, 'Pattern_Matching Accuracy'!D199, 'Reversal Accuracy'!D199, 'Stack Accuracy'!D199, 'Vending_Machine Accuracy'!D199, 'Vending_Machine_Sum Accuracy'!D199, 'MazeComplete Accuracy'!D199, 'MazeSolve Accuracy'!D199, 'Hamiltonian Accuracy'!D199)</f>
        <v>69.425555555555547</v>
      </c>
      <c r="E199">
        <f>AVERAGE('PARITY Accuracy'!E199, 'Pattern_Matching Accuracy'!E199, 'Reversal Accuracy'!E199, 'Stack Accuracy'!E199, 'Vending_Machine Accuracy'!E199, 'Vending_Machine_Sum Accuracy'!E199, 'MazeComplete Accuracy'!E199, 'MazeSolve Accuracy'!E199, 'Hamiltonian Accuracy'!E199)</f>
        <v>67.428888888888878</v>
      </c>
      <c r="F199">
        <f>AVERAGE('PARITY Accuracy'!F199, 'Pattern_Matching Accuracy'!F199, 'Reversal Accuracy'!F199, 'Stack Accuracy'!F199, 'Vending_Machine Accuracy'!F199, 'Vending_Machine_Sum Accuracy'!F199, 'MazeComplete Accuracy'!F199, 'MazeSolve Accuracy'!F199, 'Hamiltonian Accuracy'!F199)</f>
        <v>46.105555555555554</v>
      </c>
      <c r="G199">
        <f>AVERAGE('PARITY Accuracy'!G199, 'Pattern_Matching Accuracy'!G199, 'Reversal Accuracy'!G199, 'Stack Accuracy'!G199, 'Vending_Machine Accuracy'!G199, 'Vending_Machine_Sum Accuracy'!G199, 'MazeComplete Accuracy'!G199, 'MazeSolve Accuracy'!G199, 'Hamiltonian Accuracy'!G199)</f>
        <v>68.686666666666667</v>
      </c>
      <c r="H199" t="str">
        <f t="shared" si="20"/>
        <v>20 (δ=0)</v>
      </c>
      <c r="I199">
        <f t="shared" si="21"/>
        <v>9.7292348201277115</v>
      </c>
      <c r="J199">
        <v>20</v>
      </c>
      <c r="K199">
        <f>AVERAGE(D199:G203)</f>
        <v>61.321722222222228</v>
      </c>
      <c r="L199">
        <f t="shared" si="23"/>
        <v>54.8974074074074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f>AVERAGE('PARITY Accuracy'!D200, 'Pattern_Matching Accuracy'!D200, 'Reversal Accuracy'!D200, 'Stack Accuracy'!D200, 'Vending_Machine Accuracy'!D200, 'Vending_Machine_Sum Accuracy'!D200, 'MazeComplete Accuracy'!D200, 'MazeSolve Accuracy'!D200, 'Hamiltonian Accuracy'!D200)</f>
        <v>67.963333333333324</v>
      </c>
      <c r="E200">
        <f>AVERAGE('PARITY Accuracy'!E200, 'Pattern_Matching Accuracy'!E200, 'Reversal Accuracy'!E200, 'Stack Accuracy'!E200, 'Vending_Machine Accuracy'!E200, 'Vending_Machine_Sum Accuracy'!E200, 'MazeComplete Accuracy'!E200, 'MazeSolve Accuracy'!E200, 'Hamiltonian Accuracy'!E200)</f>
        <v>66.056666666666658</v>
      </c>
      <c r="F200">
        <f>AVERAGE('PARITY Accuracy'!F200, 'Pattern_Matching Accuracy'!F200, 'Reversal Accuracy'!F200, 'Stack Accuracy'!F200, 'Vending_Machine Accuracy'!F200, 'Vending_Machine_Sum Accuracy'!F200, 'MazeComplete Accuracy'!F200, 'MazeSolve Accuracy'!F200, 'Hamiltonian Accuracy'!F200)</f>
        <v>45.448888888888888</v>
      </c>
      <c r="G200">
        <f>AVERAGE('PARITY Accuracy'!G200, 'Pattern_Matching Accuracy'!G200, 'Reversal Accuracy'!G200, 'Stack Accuracy'!G200, 'Vending_Machine Accuracy'!G200, 'Vending_Machine_Sum Accuracy'!G200, 'MazeComplete Accuracy'!G200, 'MazeSolve Accuracy'!G200, 'Hamiltonian Accuracy'!G200)</f>
        <v>67.725555555555559</v>
      </c>
      <c r="H200" t="str">
        <f t="shared" si="20"/>
        <v>20 (δ=0.2)</v>
      </c>
      <c r="I200">
        <f t="shared" si="21"/>
        <v>9.4680637458605581</v>
      </c>
      <c r="J200">
        <v>50</v>
      </c>
      <c r="K200">
        <f>AVERAGE(D204:G208)</f>
        <v>52.566944444444438</v>
      </c>
      <c r="L200">
        <f t="shared" si="23"/>
        <v>53.7625462962963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f>AVERAGE('PARITY Accuracy'!D201, 'Pattern_Matching Accuracy'!D201, 'Reversal Accuracy'!D201, 'Stack Accuracy'!D201, 'Vending_Machine Accuracy'!D201, 'Vending_Machine_Sum Accuracy'!D201, 'MazeComplete Accuracy'!D201, 'MazeSolve Accuracy'!D201, 'Hamiltonian Accuracy'!D201)</f>
        <v>66.40333333333335</v>
      </c>
      <c r="E201">
        <f>AVERAGE('PARITY Accuracy'!E201, 'Pattern_Matching Accuracy'!E201, 'Reversal Accuracy'!E201, 'Stack Accuracy'!E201, 'Vending_Machine Accuracy'!E201, 'Vending_Machine_Sum Accuracy'!E201, 'MazeComplete Accuracy'!E201, 'MazeSolve Accuracy'!E201, 'Hamiltonian Accuracy'!E201)</f>
        <v>64.733333333333334</v>
      </c>
      <c r="F201">
        <f>AVERAGE('PARITY Accuracy'!F201, 'Pattern_Matching Accuracy'!F201, 'Reversal Accuracy'!F201, 'Stack Accuracy'!F201, 'Vending_Machine Accuracy'!F201, 'Vending_Machine_Sum Accuracy'!F201, 'MazeComplete Accuracy'!F201, 'MazeSolve Accuracy'!F201, 'Hamiltonian Accuracy'!F201)</f>
        <v>47.004444444444445</v>
      </c>
      <c r="G201">
        <f>AVERAGE('PARITY Accuracy'!G201, 'Pattern_Matching Accuracy'!G201, 'Reversal Accuracy'!G201, 'Stack Accuracy'!G201, 'Vending_Machine Accuracy'!G201, 'Vending_Machine_Sum Accuracy'!G201, 'MazeComplete Accuracy'!G201, 'MazeSolve Accuracy'!G201, 'Hamiltonian Accuracy'!G201)</f>
        <v>66.566666666666663</v>
      </c>
      <c r="H201" t="str">
        <f t="shared" si="20"/>
        <v>20 (δ=0.45)</v>
      </c>
      <c r="I201">
        <f t="shared" si="21"/>
        <v>8.2138892223725239</v>
      </c>
      <c r="J201">
        <v>100</v>
      </c>
      <c r="K201">
        <f>AVERAGE(D209:G213)</f>
        <v>45.835777777777771</v>
      </c>
    </row>
    <row r="202" spans="1:13" x14ac:dyDescent="0.75">
      <c r="A202" s="1">
        <v>18</v>
      </c>
      <c r="B202">
        <v>20</v>
      </c>
      <c r="C202">
        <v>0.65</v>
      </c>
      <c r="D202">
        <f>AVERAGE('PARITY Accuracy'!D202, 'Pattern_Matching Accuracy'!D202, 'Reversal Accuracy'!D202, 'Stack Accuracy'!D202, 'Vending_Machine Accuracy'!D202, 'Vending_Machine_Sum Accuracy'!D202, 'MazeComplete Accuracy'!D202, 'MazeSolve Accuracy'!D202, 'Hamiltonian Accuracy'!D202)</f>
        <v>66.781111111111102</v>
      </c>
      <c r="E202">
        <f>AVERAGE('PARITY Accuracy'!E202, 'Pattern_Matching Accuracy'!E202, 'Reversal Accuracy'!E202, 'Stack Accuracy'!E202, 'Vending_Machine Accuracy'!E202, 'Vending_Machine_Sum Accuracy'!E202, 'MazeComplete Accuracy'!E202, 'MazeSolve Accuracy'!E202, 'Hamiltonian Accuracy'!E202)</f>
        <v>64.674444444444447</v>
      </c>
      <c r="F202">
        <f>AVERAGE('PARITY Accuracy'!F202, 'Pattern_Matching Accuracy'!F202, 'Reversal Accuracy'!F202, 'Stack Accuracy'!F202, 'Vending_Machine Accuracy'!F202, 'Vending_Machine_Sum Accuracy'!F202, 'MazeComplete Accuracy'!F202, 'MazeSolve Accuracy'!F202, 'Hamiltonian Accuracy'!F202)</f>
        <v>45.326666666666675</v>
      </c>
      <c r="G202">
        <f>AVERAGE('PARITY Accuracy'!G202, 'Pattern_Matching Accuracy'!G202, 'Reversal Accuracy'!G202, 'Stack Accuracy'!G202, 'Vending_Machine Accuracy'!G202, 'Vending_Machine_Sum Accuracy'!G202, 'MazeComplete Accuracy'!G202, 'MazeSolve Accuracy'!G202, 'Hamiltonian Accuracy'!G202)</f>
        <v>66.62555555555555</v>
      </c>
      <c r="H202" t="str">
        <f t="shared" si="20"/>
        <v>20 (δ=0.65)</v>
      </c>
      <c r="I202">
        <f t="shared" si="21"/>
        <v>9.0018797891137172</v>
      </c>
    </row>
    <row r="203" spans="1:13" x14ac:dyDescent="0.75">
      <c r="A203" s="1">
        <v>19</v>
      </c>
      <c r="B203">
        <v>20</v>
      </c>
      <c r="C203">
        <v>0.85</v>
      </c>
      <c r="D203">
        <f>AVERAGE('PARITY Accuracy'!D203, 'Pattern_Matching Accuracy'!D203, 'Reversal Accuracy'!D203, 'Stack Accuracy'!D203, 'Vending_Machine Accuracy'!D203, 'Vending_Machine_Sum Accuracy'!D203, 'MazeComplete Accuracy'!D203, 'MazeSolve Accuracy'!D203, 'Hamiltonian Accuracy'!D203)</f>
        <v>64.767777777777781</v>
      </c>
      <c r="E203">
        <f>AVERAGE('PARITY Accuracy'!E203, 'Pattern_Matching Accuracy'!E203, 'Reversal Accuracy'!E203, 'Stack Accuracy'!E203, 'Vending_Machine Accuracy'!E203, 'Vending_Machine_Sum Accuracy'!E203, 'MazeComplete Accuracy'!E203, 'MazeSolve Accuracy'!E203, 'Hamiltonian Accuracy'!E203)</f>
        <v>63.127777777777773</v>
      </c>
      <c r="F203">
        <f>AVERAGE('PARITY Accuracy'!F203, 'Pattern_Matching Accuracy'!F203, 'Reversal Accuracy'!F203, 'Stack Accuracy'!F203, 'Vending_Machine Accuracy'!F203, 'Vending_Machine_Sum Accuracy'!F203, 'MazeComplete Accuracy'!F203, 'MazeSolve Accuracy'!F203, 'Hamiltonian Accuracy'!F203)</f>
        <v>46.085555555555551</v>
      </c>
      <c r="G203">
        <f>AVERAGE('PARITY Accuracy'!G203, 'Pattern_Matching Accuracy'!G203, 'Reversal Accuracy'!G203, 'Stack Accuracy'!G203, 'Vending_Machine Accuracy'!G203, 'Vending_Machine_Sum Accuracy'!G203, 'MazeComplete Accuracy'!G203, 'MazeSolve Accuracy'!G203, 'Hamiltonian Accuracy'!G203)</f>
        <v>65.496666666666655</v>
      </c>
      <c r="H203" t="str">
        <f t="shared" si="20"/>
        <v>20 (δ=0.85)</v>
      </c>
      <c r="I203">
        <f t="shared" si="21"/>
        <v>8.0042430684459678</v>
      </c>
    </row>
    <row r="204" spans="1:13" x14ac:dyDescent="0.75">
      <c r="A204" s="1">
        <v>20</v>
      </c>
      <c r="B204">
        <v>50</v>
      </c>
      <c r="C204">
        <v>0</v>
      </c>
      <c r="D204">
        <f>AVERAGE('PARITY Accuracy'!D204, 'Pattern_Matching Accuracy'!D204, 'Reversal Accuracy'!D204, 'Stack Accuracy'!D204, 'Vending_Machine Accuracy'!D204, 'Vending_Machine_Sum Accuracy'!D204, 'MazeComplete Accuracy'!D204, 'MazeSolve Accuracy'!D204, 'Hamiltonian Accuracy'!D204)</f>
        <v>63.047777777777775</v>
      </c>
      <c r="E204">
        <f>AVERAGE('PARITY Accuracy'!E204, 'Pattern_Matching Accuracy'!E204, 'Reversal Accuracy'!E204, 'Stack Accuracy'!E204, 'Vending_Machine Accuracy'!E204, 'Vending_Machine_Sum Accuracy'!E204, 'MazeComplete Accuracy'!E204, 'MazeSolve Accuracy'!E204, 'Hamiltonian Accuracy'!E204)</f>
        <v>51.184444444444438</v>
      </c>
      <c r="F204">
        <f>AVERAGE('PARITY Accuracy'!F204, 'Pattern_Matching Accuracy'!F204, 'Reversal Accuracy'!F204, 'Stack Accuracy'!F204, 'Vending_Machine Accuracy'!F204, 'Vending_Machine_Sum Accuracy'!F204, 'MazeComplete Accuracy'!F204, 'MazeSolve Accuracy'!F204, 'Hamiltonian Accuracy'!F204)</f>
        <v>41.248888888888899</v>
      </c>
      <c r="G204">
        <f>AVERAGE('PARITY Accuracy'!G204, 'Pattern_Matching Accuracy'!G204, 'Reversal Accuracy'!G204, 'Stack Accuracy'!G204, 'Vending_Machine Accuracy'!G204, 'Vending_Machine_Sum Accuracy'!G204, 'MazeComplete Accuracy'!G204, 'MazeSolve Accuracy'!G204, 'Hamiltonian Accuracy'!G204)</f>
        <v>62.371111111111105</v>
      </c>
      <c r="H204" t="str">
        <f t="shared" si="20"/>
        <v>50 (δ=0)</v>
      </c>
      <c r="I204">
        <f t="shared" si="21"/>
        <v>8.9665808675159742</v>
      </c>
    </row>
    <row r="205" spans="1:13" x14ac:dyDescent="0.75">
      <c r="A205" s="1">
        <v>21</v>
      </c>
      <c r="B205">
        <v>50</v>
      </c>
      <c r="C205">
        <v>0.2</v>
      </c>
      <c r="D205">
        <f>AVERAGE('PARITY Accuracy'!D205, 'Pattern_Matching Accuracy'!D205, 'Reversal Accuracy'!D205, 'Stack Accuracy'!D205, 'Vending_Machine Accuracy'!D205, 'Vending_Machine_Sum Accuracy'!D205, 'MazeComplete Accuracy'!D205, 'MazeSolve Accuracy'!D205, 'Hamiltonian Accuracy'!D205)</f>
        <v>61.544444444444444</v>
      </c>
      <c r="E205">
        <f>AVERAGE('PARITY Accuracy'!E205, 'Pattern_Matching Accuracy'!E205, 'Reversal Accuracy'!E205, 'Stack Accuracy'!E205, 'Vending_Machine Accuracy'!E205, 'Vending_Machine_Sum Accuracy'!E205, 'MazeComplete Accuracy'!E205, 'MazeSolve Accuracy'!E205, 'Hamiltonian Accuracy'!E205)</f>
        <v>49.525555555555556</v>
      </c>
      <c r="F205">
        <f>AVERAGE('PARITY Accuracy'!F205, 'Pattern_Matching Accuracy'!F205, 'Reversal Accuracy'!F205, 'Stack Accuracy'!F205, 'Vending_Machine Accuracy'!F205, 'Vending_Machine_Sum Accuracy'!F205, 'MazeComplete Accuracy'!F205, 'MazeSolve Accuracy'!F205, 'Hamiltonian Accuracy'!F205)</f>
        <v>39.254444444444438</v>
      </c>
      <c r="G205">
        <f>AVERAGE('PARITY Accuracy'!G205, 'Pattern_Matching Accuracy'!G205, 'Reversal Accuracy'!G205, 'Stack Accuracy'!G205, 'Vending_Machine Accuracy'!G205, 'Vending_Machine_Sum Accuracy'!G205, 'MazeComplete Accuracy'!G205, 'MazeSolve Accuracy'!G205, 'Hamiltonian Accuracy'!G205)</f>
        <v>61.611111111111114</v>
      </c>
      <c r="H205" t="str">
        <f t="shared" si="20"/>
        <v>50 (δ=0.2)</v>
      </c>
      <c r="I205">
        <f t="shared" si="21"/>
        <v>9.329654185564598</v>
      </c>
    </row>
    <row r="206" spans="1:13" x14ac:dyDescent="0.75">
      <c r="A206" s="1">
        <v>22</v>
      </c>
      <c r="B206">
        <v>50</v>
      </c>
      <c r="C206">
        <v>0.45</v>
      </c>
      <c r="D206">
        <f>AVERAGE('PARITY Accuracy'!D206, 'Pattern_Matching Accuracy'!D206, 'Reversal Accuracy'!D206, 'Stack Accuracy'!D206, 'Vending_Machine Accuracy'!D206, 'Vending_Machine_Sum Accuracy'!D206, 'MazeComplete Accuracy'!D206, 'MazeSolve Accuracy'!D206, 'Hamiltonian Accuracy'!D206)</f>
        <v>60.128888888888888</v>
      </c>
      <c r="E206">
        <f>AVERAGE('PARITY Accuracy'!E206, 'Pattern_Matching Accuracy'!E206, 'Reversal Accuracy'!E206, 'Stack Accuracy'!E206, 'Vending_Machine Accuracy'!E206, 'Vending_Machine_Sum Accuracy'!E206, 'MazeComplete Accuracy'!E206, 'MazeSolve Accuracy'!E206, 'Hamiltonian Accuracy'!E206)</f>
        <v>48.323333333333338</v>
      </c>
      <c r="F206">
        <f>AVERAGE('PARITY Accuracy'!F206, 'Pattern_Matching Accuracy'!F206, 'Reversal Accuracy'!F206, 'Stack Accuracy'!F206, 'Vending_Machine Accuracy'!F206, 'Vending_Machine_Sum Accuracy'!F206, 'MazeComplete Accuracy'!F206, 'MazeSolve Accuracy'!F206, 'Hamiltonian Accuracy'!F206)</f>
        <v>41.617777777777775</v>
      </c>
      <c r="G206">
        <f>AVERAGE('PARITY Accuracy'!G206, 'Pattern_Matching Accuracy'!G206, 'Reversal Accuracy'!G206, 'Stack Accuracy'!G206, 'Vending_Machine Accuracy'!G206, 'Vending_Machine_Sum Accuracy'!G206, 'MazeComplete Accuracy'!G206, 'MazeSolve Accuracy'!G206, 'Hamiltonian Accuracy'!G206)</f>
        <v>59.942222222222227</v>
      </c>
      <c r="H206" t="str">
        <f t="shared" si="20"/>
        <v>50 (δ=0.45)</v>
      </c>
      <c r="I206">
        <f t="shared" si="21"/>
        <v>7.8970545913736752</v>
      </c>
    </row>
    <row r="207" spans="1:13" x14ac:dyDescent="0.75">
      <c r="A207" s="1">
        <v>23</v>
      </c>
      <c r="B207">
        <v>50</v>
      </c>
      <c r="C207">
        <v>0.65</v>
      </c>
      <c r="D207">
        <f>AVERAGE('PARITY Accuracy'!D207, 'Pattern_Matching Accuracy'!D207, 'Reversal Accuracy'!D207, 'Stack Accuracy'!D207, 'Vending_Machine Accuracy'!D207, 'Vending_Machine_Sum Accuracy'!D207, 'MazeComplete Accuracy'!D207, 'MazeSolve Accuracy'!D207, 'Hamiltonian Accuracy'!D207)</f>
        <v>59.978888888888882</v>
      </c>
      <c r="E207">
        <f>AVERAGE('PARITY Accuracy'!E207, 'Pattern_Matching Accuracy'!E207, 'Reversal Accuracy'!E207, 'Stack Accuracy'!E207, 'Vending_Machine Accuracy'!E207, 'Vending_Machine_Sum Accuracy'!E207, 'MazeComplete Accuracy'!E207, 'MazeSolve Accuracy'!E207, 'Hamiltonian Accuracy'!E207)</f>
        <v>48.421111111111117</v>
      </c>
      <c r="F207">
        <f>AVERAGE('PARITY Accuracy'!F207, 'Pattern_Matching Accuracy'!F207, 'Reversal Accuracy'!F207, 'Stack Accuracy'!F207, 'Vending_Machine Accuracy'!F207, 'Vending_Machine_Sum Accuracy'!F207, 'MazeComplete Accuracy'!F207, 'MazeSolve Accuracy'!F207, 'Hamiltonian Accuracy'!F207)</f>
        <v>39.618888888888897</v>
      </c>
      <c r="G207">
        <f>AVERAGE('PARITY Accuracy'!G207, 'Pattern_Matching Accuracy'!G207, 'Reversal Accuracy'!G207, 'Stack Accuracy'!G207, 'Vending_Machine Accuracy'!G207, 'Vending_Machine_Sum Accuracy'!G207, 'MazeComplete Accuracy'!G207, 'MazeSolve Accuracy'!G207, 'Hamiltonian Accuracy'!G207)</f>
        <v>60.037777777777784</v>
      </c>
      <c r="H207" t="str">
        <f t="shared" si="20"/>
        <v>50 (δ=0.65)</v>
      </c>
      <c r="I207">
        <f t="shared" si="21"/>
        <v>8.5785793514002755</v>
      </c>
    </row>
    <row r="208" spans="1:13" x14ac:dyDescent="0.75">
      <c r="A208" s="1">
        <v>24</v>
      </c>
      <c r="B208">
        <v>50</v>
      </c>
      <c r="C208">
        <v>0.85</v>
      </c>
      <c r="D208">
        <f>AVERAGE('PARITY Accuracy'!D208, 'Pattern_Matching Accuracy'!D208, 'Reversal Accuracy'!D208, 'Stack Accuracy'!D208, 'Vending_Machine Accuracy'!D208, 'Vending_Machine_Sum Accuracy'!D208, 'MazeComplete Accuracy'!D208, 'MazeSolve Accuracy'!D208, 'Hamiltonian Accuracy'!D208)</f>
        <v>58.919999999999995</v>
      </c>
      <c r="E208">
        <f>AVERAGE('PARITY Accuracy'!E208, 'Pattern_Matching Accuracy'!E208, 'Reversal Accuracy'!E208, 'Stack Accuracy'!E208, 'Vending_Machine Accuracy'!E208, 'Vending_Machine_Sum Accuracy'!E208, 'MazeComplete Accuracy'!E208, 'MazeSolve Accuracy'!E208, 'Hamiltonian Accuracy'!E208)</f>
        <v>46.685555555555553</v>
      </c>
      <c r="F208">
        <f>AVERAGE('PARITY Accuracy'!F208, 'Pattern_Matching Accuracy'!F208, 'Reversal Accuracy'!F208, 'Stack Accuracy'!F208, 'Vending_Machine Accuracy'!F208, 'Vending_Machine_Sum Accuracy'!F208, 'MazeComplete Accuracy'!F208, 'MazeSolve Accuracy'!F208, 'Hamiltonian Accuracy'!F208)</f>
        <v>39.234444444444449</v>
      </c>
      <c r="G208">
        <f>AVERAGE('PARITY Accuracy'!G208, 'Pattern_Matching Accuracy'!G208, 'Reversal Accuracy'!G208, 'Stack Accuracy'!G208, 'Vending_Machine Accuracy'!G208, 'Vending_Machine_Sum Accuracy'!G208, 'MazeComplete Accuracy'!G208, 'MazeSolve Accuracy'!G208, 'Hamiltonian Accuracy'!G208)</f>
        <v>58.642222222222216</v>
      </c>
      <c r="H208" t="str">
        <f t="shared" si="20"/>
        <v>50 (δ=0.85)</v>
      </c>
      <c r="I208">
        <f t="shared" si="21"/>
        <v>8.3382501976148777</v>
      </c>
    </row>
    <row r="209" spans="1:13" x14ac:dyDescent="0.75">
      <c r="A209" s="1">
        <v>25</v>
      </c>
      <c r="B209">
        <v>100</v>
      </c>
      <c r="C209">
        <v>0</v>
      </c>
      <c r="D209">
        <f>AVERAGE('PARITY Accuracy'!D209, 'Pattern_Matching Accuracy'!D209, 'Reversal Accuracy'!D209, 'Stack Accuracy'!D209, 'Vending_Machine Accuracy'!D209, 'Vending_Machine_Sum Accuracy'!D209, 'MazeComplete Accuracy'!D209, 'MazeSolve Accuracy'!D209, 'Hamiltonian Accuracy'!D209)</f>
        <v>53.171111111111117</v>
      </c>
      <c r="E209">
        <f>AVERAGE('PARITY Accuracy'!E209, 'Pattern_Matching Accuracy'!E209, 'Reversal Accuracy'!E209, 'Stack Accuracy'!E209, 'Vending_Machine Accuracy'!E209, 'Vending_Machine_Sum Accuracy'!E209, 'MazeComplete Accuracy'!E209, 'MazeSolve Accuracy'!E209, 'Hamiltonian Accuracy'!E209)</f>
        <v>49.016666666666673</v>
      </c>
      <c r="F209">
        <f>AVERAGE('PARITY Accuracy'!F209, 'Pattern_Matching Accuracy'!F209, 'Reversal Accuracy'!F209, 'Stack Accuracy'!F209, 'Vending_Machine Accuracy'!F209, 'Vending_Machine_Sum Accuracy'!F209, 'MazeComplete Accuracy'!F209, 'MazeSolve Accuracy'!F209, 'Hamiltonian Accuracy'!F209)</f>
        <v>35.50333333333333</v>
      </c>
      <c r="G209">
        <f>AVERAGE('PARITY Accuracy'!G209, 'Pattern_Matching Accuracy'!G209, 'Reversal Accuracy'!G209, 'Stack Accuracy'!G209, 'Vending_Machine Accuracy'!G209, 'Vending_Machine_Sum Accuracy'!G209, 'MazeComplete Accuracy'!G209, 'MazeSolve Accuracy'!G209, 'Hamiltonian Accuracy'!G209)</f>
        <v>52.75</v>
      </c>
      <c r="H209" t="str">
        <f t="shared" si="20"/>
        <v>100 (δ=0)</v>
      </c>
      <c r="I209">
        <f t="shared" si="21"/>
        <v>7.174532134055335</v>
      </c>
    </row>
    <row r="210" spans="1:13" x14ac:dyDescent="0.75">
      <c r="A210" s="1">
        <v>26</v>
      </c>
      <c r="B210">
        <v>100</v>
      </c>
      <c r="C210">
        <v>0.2</v>
      </c>
      <c r="D210">
        <f>AVERAGE('PARITY Accuracy'!D210, 'Pattern_Matching Accuracy'!D210, 'Reversal Accuracy'!D210, 'Stack Accuracy'!D210, 'Vending_Machine Accuracy'!D210, 'Vending_Machine_Sum Accuracy'!D210, 'MazeComplete Accuracy'!D210, 'MazeSolve Accuracy'!D210, 'Hamiltonian Accuracy'!D210)</f>
        <v>51.721111111111121</v>
      </c>
      <c r="E210">
        <f>AVERAGE('PARITY Accuracy'!E210, 'Pattern_Matching Accuracy'!E210, 'Reversal Accuracy'!E210, 'Stack Accuracy'!E210, 'Vending_Machine Accuracy'!E210, 'Vending_Machine_Sum Accuracy'!E210, 'MazeComplete Accuracy'!E210, 'MazeSolve Accuracy'!E210, 'Hamiltonian Accuracy'!E210)</f>
        <v>48.272222222222226</v>
      </c>
      <c r="F210">
        <f>AVERAGE('PARITY Accuracy'!F210, 'Pattern_Matching Accuracy'!F210, 'Reversal Accuracy'!F210, 'Stack Accuracy'!F210, 'Vending_Machine Accuracy'!F210, 'Vending_Machine_Sum Accuracy'!F210, 'MazeComplete Accuracy'!F210, 'MazeSolve Accuracy'!F210, 'Hamiltonian Accuracy'!F210)</f>
        <v>34.136666666666663</v>
      </c>
      <c r="G210">
        <f>AVERAGE('PARITY Accuracy'!G210, 'Pattern_Matching Accuracy'!G210, 'Reversal Accuracy'!G210, 'Stack Accuracy'!G210, 'Vending_Machine Accuracy'!G210, 'Vending_Machine_Sum Accuracy'!G210, 'MazeComplete Accuracy'!G210, 'MazeSolve Accuracy'!G210, 'Hamiltonian Accuracy'!G210)</f>
        <v>50.150000000000006</v>
      </c>
      <c r="H210" t="str">
        <f t="shared" si="20"/>
        <v>100 (δ=0.2)</v>
      </c>
      <c r="I210">
        <f t="shared" si="21"/>
        <v>6.9970651696018162</v>
      </c>
    </row>
    <row r="211" spans="1:13" x14ac:dyDescent="0.75">
      <c r="A211" s="1">
        <v>27</v>
      </c>
      <c r="B211">
        <v>100</v>
      </c>
      <c r="C211">
        <v>0.45</v>
      </c>
      <c r="D211">
        <f>AVERAGE('PARITY Accuracy'!D211, 'Pattern_Matching Accuracy'!D211, 'Reversal Accuracy'!D211, 'Stack Accuracy'!D211, 'Vending_Machine Accuracy'!D211, 'Vending_Machine_Sum Accuracy'!D211, 'MazeComplete Accuracy'!D211, 'MazeSolve Accuracy'!D211, 'Hamiltonian Accuracy'!D211)</f>
        <v>50.004444444444445</v>
      </c>
      <c r="E211">
        <f>AVERAGE('PARITY Accuracy'!E211, 'Pattern_Matching Accuracy'!E211, 'Reversal Accuracy'!E211, 'Stack Accuracy'!E211, 'Vending_Machine Accuracy'!E211, 'Vending_Machine_Sum Accuracy'!E211, 'MazeComplete Accuracy'!E211, 'MazeSolve Accuracy'!E211, 'Hamiltonian Accuracy'!E211)</f>
        <v>46.471111111111107</v>
      </c>
      <c r="F211">
        <f>AVERAGE('PARITY Accuracy'!F211, 'Pattern_Matching Accuracy'!F211, 'Reversal Accuracy'!F211, 'Stack Accuracy'!F211, 'Vending_Machine Accuracy'!F211, 'Vending_Machine_Sum Accuracy'!F211, 'MazeComplete Accuracy'!F211, 'MazeSolve Accuracy'!F211, 'Hamiltonian Accuracy'!F211)</f>
        <v>35.797777777777782</v>
      </c>
      <c r="G211">
        <f>AVERAGE('PARITY Accuracy'!G211, 'Pattern_Matching Accuracy'!G211, 'Reversal Accuracy'!G211, 'Stack Accuracy'!G211, 'Vending_Machine Accuracy'!G211, 'Vending_Machine_Sum Accuracy'!G211, 'MazeComplete Accuracy'!G211, 'MazeSolve Accuracy'!G211, 'Hamiltonian Accuracy'!G211)</f>
        <v>49.617777777777775</v>
      </c>
      <c r="H211" t="str">
        <f t="shared" si="20"/>
        <v>100 (δ=0.45)</v>
      </c>
      <c r="I211">
        <f t="shared" si="21"/>
        <v>5.7515068073988589</v>
      </c>
    </row>
    <row r="212" spans="1:13" x14ac:dyDescent="0.75">
      <c r="A212" s="1">
        <v>28</v>
      </c>
      <c r="B212">
        <v>100</v>
      </c>
      <c r="C212">
        <v>0.65</v>
      </c>
      <c r="D212">
        <f>AVERAGE('PARITY Accuracy'!D212, 'Pattern_Matching Accuracy'!D212, 'Reversal Accuracy'!D212, 'Stack Accuracy'!D212, 'Vending_Machine Accuracy'!D212, 'Vending_Machine_Sum Accuracy'!D212, 'MazeComplete Accuracy'!D212, 'MazeSolve Accuracy'!D212, 'Hamiltonian Accuracy'!D212)</f>
        <v>50.462222222222216</v>
      </c>
      <c r="E212">
        <f>AVERAGE('PARITY Accuracy'!E212, 'Pattern_Matching Accuracy'!E212, 'Reversal Accuracy'!E212, 'Stack Accuracy'!E212, 'Vending_Machine Accuracy'!E212, 'Vending_Machine_Sum Accuracy'!E212, 'MazeComplete Accuracy'!E212, 'MazeSolve Accuracy'!E212, 'Hamiltonian Accuracy'!E212)</f>
        <v>47.177777777777777</v>
      </c>
      <c r="F212">
        <f>AVERAGE('PARITY Accuracy'!F212, 'Pattern_Matching Accuracy'!F212, 'Reversal Accuracy'!F212, 'Stack Accuracy'!F212, 'Vending_Machine Accuracy'!F212, 'Vending_Machine_Sum Accuracy'!F212, 'MazeComplete Accuracy'!F212, 'MazeSolve Accuracy'!F212, 'Hamiltonian Accuracy'!F212)</f>
        <v>34.841111111111111</v>
      </c>
      <c r="G212">
        <f>AVERAGE('PARITY Accuracy'!G212, 'Pattern_Matching Accuracy'!G212, 'Reversal Accuracy'!G212, 'Stack Accuracy'!G212, 'Vending_Machine Accuracy'!G212, 'Vending_Machine_Sum Accuracy'!G212, 'MazeComplete Accuracy'!G212, 'MazeSolve Accuracy'!G212, 'Hamiltonian Accuracy'!G212)</f>
        <v>49.565555555555555</v>
      </c>
      <c r="H212" t="str">
        <f t="shared" si="20"/>
        <v>100 (δ=0.65)</v>
      </c>
      <c r="I212">
        <f t="shared" si="21"/>
        <v>6.2765176955630739</v>
      </c>
    </row>
    <row r="213" spans="1:13" x14ac:dyDescent="0.75">
      <c r="A213" s="1">
        <v>29</v>
      </c>
      <c r="B213">
        <v>100</v>
      </c>
      <c r="C213">
        <v>0.85</v>
      </c>
      <c r="D213">
        <f>AVERAGE('PARITY Accuracy'!D213, 'Pattern_Matching Accuracy'!D213, 'Reversal Accuracy'!D213, 'Stack Accuracy'!D213, 'Vending_Machine Accuracy'!D213, 'Vending_Machine_Sum Accuracy'!D213, 'MazeComplete Accuracy'!D213, 'MazeSolve Accuracy'!D213, 'Hamiltonian Accuracy'!D213)</f>
        <v>48.747777777777777</v>
      </c>
      <c r="E213">
        <f>AVERAGE('PARITY Accuracy'!E213, 'Pattern_Matching Accuracy'!E213, 'Reversal Accuracy'!E213, 'Stack Accuracy'!E213, 'Vending_Machine Accuracy'!E213, 'Vending_Machine_Sum Accuracy'!E213, 'MazeComplete Accuracy'!E213, 'MazeSolve Accuracy'!E213, 'Hamiltonian Accuracy'!E213)</f>
        <v>46.39</v>
      </c>
      <c r="F213">
        <f>AVERAGE('PARITY Accuracy'!F213, 'Pattern_Matching Accuracy'!F213, 'Reversal Accuracy'!F213, 'Stack Accuracy'!F213, 'Vending_Machine Accuracy'!F213, 'Vending_Machine_Sum Accuracy'!F213, 'MazeComplete Accuracy'!F213, 'MazeSolve Accuracy'!F213, 'Hamiltonian Accuracy'!F213)</f>
        <v>34.614444444444445</v>
      </c>
      <c r="G213">
        <f>AVERAGE('PARITY Accuracy'!G213, 'Pattern_Matching Accuracy'!G213, 'Reversal Accuracy'!G213, 'Stack Accuracy'!G213, 'Vending_Machine Accuracy'!G213, 'Vending_Machine_Sum Accuracy'!G213, 'MazeComplete Accuracy'!G213, 'MazeSolve Accuracy'!G213, 'Hamiltonian Accuracy'!G213)</f>
        <v>48.304444444444442</v>
      </c>
      <c r="H213" t="str">
        <f t="shared" si="20"/>
        <v>100 (δ=0.85)</v>
      </c>
      <c r="I213">
        <f t="shared" si="21"/>
        <v>5.7838767155871054</v>
      </c>
    </row>
    <row r="217" spans="1:13" x14ac:dyDescent="0.75">
      <c r="A217" s="1">
        <v>0</v>
      </c>
      <c r="B217" t="s">
        <v>20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14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f>AVERAGE('PARITY Accuracy'!D220, 'Pattern_Matching Accuracy'!D220, 'Reversal Accuracy'!D220, 'Stack Accuracy'!D220, 'Vending_Machine Accuracy'!D220, 'Vending_Machine_Sum Accuracy'!D220, 'MazeComplete Accuracy'!D220, 'MazeSolve Accuracy'!D220, 'Hamiltonian Accuracy'!D220)</f>
        <v>37.614444444444445</v>
      </c>
      <c r="E220">
        <f>AVERAGE('PARITY Accuracy'!E220, 'Pattern_Matching Accuracy'!E220, 'Reversal Accuracy'!E220, 'Stack Accuracy'!E220, 'Vending_Machine Accuracy'!E220, 'Vending_Machine_Sum Accuracy'!E220, 'MazeComplete Accuracy'!E220, 'MazeSolve Accuracy'!E220, 'Hamiltonian Accuracy'!E220)</f>
        <v>42.150000000000006</v>
      </c>
      <c r="F220">
        <f>AVERAGE('PARITY Accuracy'!F220, 'Pattern_Matching Accuracy'!F220, 'Reversal Accuracy'!F220, 'Stack Accuracy'!F220, 'Vending_Machine Accuracy'!F220, 'Vending_Machine_Sum Accuracy'!F220, 'MazeComplete Accuracy'!F220, 'MazeSolve Accuracy'!F220, 'Hamiltonian Accuracy'!F220)</f>
        <v>38.35</v>
      </c>
      <c r="G220">
        <f>AVERAGE('PARITY Accuracy'!G220, 'Pattern_Matching Accuracy'!G220, 'Reversal Accuracy'!G220, 'Stack Accuracy'!G220, 'Vending_Machine Accuracy'!G220, 'Vending_Machine_Sum Accuracy'!G220, 'MazeComplete Accuracy'!G220, 'MazeSolve Accuracy'!G220, 'Hamiltonian Accuracy'!G220)</f>
        <v>34.213333333333331</v>
      </c>
      <c r="H220" t="str">
        <f t="shared" ref="H220:H249" si="24">B220&amp;" (δ="&amp;C220&amp;")"</f>
        <v>0 (δ=0)</v>
      </c>
      <c r="I220">
        <f>_xlfn.STDEV.P(D220:G220)</f>
        <v>2.8198243723219285</v>
      </c>
      <c r="J220">
        <v>2</v>
      </c>
      <c r="K220">
        <f>_xlfn.STDEV.P(D220:G224)</f>
        <v>4.0507951555188999</v>
      </c>
      <c r="L220">
        <f>_xlfn.STDEV.P(D220:G220,D225:G225,D230:G230,D235:G235,D240:G240,D245:G245)</f>
        <v>9.9638126452312274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f>AVERAGE('PARITY Accuracy'!D221, 'Pattern_Matching Accuracy'!D221, 'Reversal Accuracy'!D221, 'Stack Accuracy'!D221, 'Vending_Machine Accuracy'!D221, 'Vending_Machine_Sum Accuracy'!D221, 'MazeComplete Accuracy'!D221, 'MazeSolve Accuracy'!D221, 'Hamiltonian Accuracy'!D221)</f>
        <v>45.47</v>
      </c>
      <c r="E221">
        <f>AVERAGE('PARITY Accuracy'!E221, 'Pattern_Matching Accuracy'!E221, 'Reversal Accuracy'!E221, 'Stack Accuracy'!E221, 'Vending_Machine Accuracy'!E221, 'Vending_Machine_Sum Accuracy'!E221, 'MazeComplete Accuracy'!E221, 'MazeSolve Accuracy'!E221, 'Hamiltonian Accuracy'!E221)</f>
        <v>34.696666666666673</v>
      </c>
      <c r="F221">
        <f>AVERAGE('PARITY Accuracy'!F221, 'Pattern_Matching Accuracy'!F221, 'Reversal Accuracy'!F221, 'Stack Accuracy'!F221, 'Vending_Machine Accuracy'!F221, 'Vending_Machine_Sum Accuracy'!F221, 'MazeComplete Accuracy'!F221, 'MazeSolve Accuracy'!F221, 'Hamiltonian Accuracy'!F221)</f>
        <v>42.430000000000007</v>
      </c>
      <c r="G221">
        <f>AVERAGE('PARITY Accuracy'!G221, 'Pattern_Matching Accuracy'!G221, 'Reversal Accuracy'!G221, 'Stack Accuracy'!G221, 'Vending_Machine Accuracy'!G221, 'Vending_Machine_Sum Accuracy'!G221, 'MazeComplete Accuracy'!G221, 'MazeSolve Accuracy'!G221, 'Hamiltonian Accuracy'!G221)</f>
        <v>35.262222222222221</v>
      </c>
      <c r="H221" t="str">
        <f t="shared" si="24"/>
        <v>0 (δ=0.2)</v>
      </c>
      <c r="I221">
        <f t="shared" ref="I221:I249" si="25">_xlfn.STDEV.P(D221:G221)</f>
        <v>4.616589474886176</v>
      </c>
      <c r="J221">
        <v>5</v>
      </c>
      <c r="K221">
        <f>_xlfn.STDEV.P(D225:G229)</f>
        <v>1.1158936669440895</v>
      </c>
      <c r="L221">
        <f>_xlfn.STDEV.P(D221:G221,D226:G226,D231:G231,D236:G236,D241:G241,D246:G246)</f>
        <v>10.263041566851973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f>AVERAGE('PARITY Accuracy'!D222, 'Pattern_Matching Accuracy'!D222, 'Reversal Accuracy'!D222, 'Stack Accuracy'!D222, 'Vending_Machine Accuracy'!D222, 'Vending_Machine_Sum Accuracy'!D222, 'MazeComplete Accuracy'!D222, 'MazeSolve Accuracy'!D222, 'Hamiltonian Accuracy'!D222)</f>
        <v>37.363333333333337</v>
      </c>
      <c r="E222">
        <f>AVERAGE('PARITY Accuracy'!E222, 'Pattern_Matching Accuracy'!E222, 'Reversal Accuracy'!E222, 'Stack Accuracy'!E222, 'Vending_Machine Accuracy'!E222, 'Vending_Machine_Sum Accuracy'!E222, 'MazeComplete Accuracy'!E222, 'MazeSolve Accuracy'!E222, 'Hamiltonian Accuracy'!E222)</f>
        <v>39.554444444444442</v>
      </c>
      <c r="F222">
        <f>AVERAGE('PARITY Accuracy'!F222, 'Pattern_Matching Accuracy'!F222, 'Reversal Accuracy'!F222, 'Stack Accuracy'!F222, 'Vending_Machine Accuracy'!F222, 'Vending_Machine_Sum Accuracy'!F222, 'MazeComplete Accuracy'!F222, 'MazeSolve Accuracy'!F222, 'Hamiltonian Accuracy'!F222)</f>
        <v>34.855555555555554</v>
      </c>
      <c r="G222">
        <f>AVERAGE('PARITY Accuracy'!G222, 'Pattern_Matching Accuracy'!G222, 'Reversal Accuracy'!G222, 'Stack Accuracy'!G222, 'Vending_Machine Accuracy'!G222, 'Vending_Machine_Sum Accuracy'!G222, 'MazeComplete Accuracy'!G222, 'MazeSolve Accuracy'!G222, 'Hamiltonian Accuracy'!G222)</f>
        <v>34.233333333333334</v>
      </c>
      <c r="H222" t="str">
        <f t="shared" si="24"/>
        <v>0 (δ=0.45)</v>
      </c>
      <c r="I222">
        <f t="shared" si="25"/>
        <v>2.1164202977062962</v>
      </c>
      <c r="J222">
        <v>10</v>
      </c>
      <c r="K222">
        <f>_xlfn.STDEV.P(D230:G234)</f>
        <v>0.86900129991804786</v>
      </c>
      <c r="L222">
        <f t="shared" ref="L222:L224" si="26">_xlfn.STDEV.P(D222:G222,D227:G227,D232:G232,D237:G237,D242:G242,D247:G247)</f>
        <v>9.9116955828882407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f>AVERAGE('PARITY Accuracy'!D223, 'Pattern_Matching Accuracy'!D223, 'Reversal Accuracy'!D223, 'Stack Accuracy'!D223, 'Vending_Machine Accuracy'!D223, 'Vending_Machine_Sum Accuracy'!D223, 'MazeComplete Accuracy'!D223, 'MazeSolve Accuracy'!D223, 'Hamiltonian Accuracy'!D223)</f>
        <v>33.618888888888897</v>
      </c>
      <c r="E223">
        <f>AVERAGE('PARITY Accuracy'!E223, 'Pattern_Matching Accuracy'!E223, 'Reversal Accuracy'!E223, 'Stack Accuracy'!E223, 'Vending_Machine Accuracy'!E223, 'Vending_Machine_Sum Accuracy'!E223, 'MazeComplete Accuracy'!E223, 'MazeSolve Accuracy'!E223, 'Hamiltonian Accuracy'!E223)</f>
        <v>35.107777777777777</v>
      </c>
      <c r="F223">
        <f>AVERAGE('PARITY Accuracy'!F223, 'Pattern_Matching Accuracy'!F223, 'Reversal Accuracy'!F223, 'Stack Accuracy'!F223, 'Vending_Machine Accuracy'!F223, 'Vending_Machine_Sum Accuracy'!F223, 'MazeComplete Accuracy'!F223, 'MazeSolve Accuracy'!F223, 'Hamiltonian Accuracy'!F223)</f>
        <v>44.026666666666671</v>
      </c>
      <c r="G223">
        <f>AVERAGE('PARITY Accuracy'!G223, 'Pattern_Matching Accuracy'!G223, 'Reversal Accuracy'!G223, 'Stack Accuracy'!G223, 'Vending_Machine Accuracy'!G223, 'Vending_Machine_Sum Accuracy'!G223, 'MazeComplete Accuracy'!G223, 'MazeSolve Accuracy'!G223, 'Hamiltonian Accuracy'!G223)</f>
        <v>34.387777777777778</v>
      </c>
      <c r="H223" t="str">
        <f t="shared" si="24"/>
        <v>0 (δ=0.65)</v>
      </c>
      <c r="I223">
        <f t="shared" si="25"/>
        <v>4.2138386340664074</v>
      </c>
      <c r="J223">
        <v>20</v>
      </c>
      <c r="K223">
        <f>_xlfn.STDEV.P(D235:G239)</f>
        <v>1.7169378165936542</v>
      </c>
      <c r="L223">
        <f t="shared" si="26"/>
        <v>9.9034550024479699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f>AVERAGE('PARITY Accuracy'!D224, 'Pattern_Matching Accuracy'!D224, 'Reversal Accuracy'!D224, 'Stack Accuracy'!D224, 'Vending_Machine Accuracy'!D224, 'Vending_Machine_Sum Accuracy'!D224, 'MazeComplete Accuracy'!D224, 'MazeSolve Accuracy'!D224, 'Hamiltonian Accuracy'!D224)</f>
        <v>33.681111111111115</v>
      </c>
      <c r="E224">
        <f>AVERAGE('PARITY Accuracy'!E224, 'Pattern_Matching Accuracy'!E224, 'Reversal Accuracy'!E224, 'Stack Accuracy'!E224, 'Vending_Machine Accuracy'!E224, 'Vending_Machine_Sum Accuracy'!E224, 'MazeComplete Accuracy'!E224, 'MazeSolve Accuracy'!E224, 'Hamiltonian Accuracy'!E224)</f>
        <v>33.340000000000003</v>
      </c>
      <c r="F224">
        <f>AVERAGE('PARITY Accuracy'!F224, 'Pattern_Matching Accuracy'!F224, 'Reversal Accuracy'!F224, 'Stack Accuracy'!F224, 'Vending_Machine Accuracy'!F224, 'Vending_Machine_Sum Accuracy'!F224, 'MazeComplete Accuracy'!F224, 'MazeSolve Accuracy'!F224, 'Hamiltonian Accuracy'!F224)</f>
        <v>45.221111111111114</v>
      </c>
      <c r="G224">
        <f>AVERAGE('PARITY Accuracy'!G224, 'Pattern_Matching Accuracy'!G224, 'Reversal Accuracy'!G224, 'Stack Accuracy'!G224, 'Vending_Machine Accuracy'!G224, 'Vending_Machine_Sum Accuracy'!G224, 'MazeComplete Accuracy'!G224, 'MazeSolve Accuracy'!G224, 'Hamiltonian Accuracy'!G224)</f>
        <v>34.697777777777773</v>
      </c>
      <c r="H224" t="str">
        <f t="shared" si="24"/>
        <v>0 (δ=0.85)</v>
      </c>
      <c r="I224">
        <f t="shared" si="25"/>
        <v>4.9248507215579371</v>
      </c>
      <c r="J224">
        <v>50</v>
      </c>
      <c r="K224">
        <f>_xlfn.STDEV.P(D241:G244)</f>
        <v>4.3195321512174667</v>
      </c>
      <c r="L224">
        <f t="shared" si="26"/>
        <v>10.010208075082499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f>AVERAGE('PARITY Accuracy'!D225, 'Pattern_Matching Accuracy'!D225, 'Reversal Accuracy'!D225, 'Stack Accuracy'!D225, 'Vending_Machine Accuracy'!D225, 'Vending_Machine_Sum Accuracy'!D225, 'MazeComplete Accuracy'!D225, 'MazeSolve Accuracy'!D225, 'Hamiltonian Accuracy'!D225)</f>
        <v>45.133333333333333</v>
      </c>
      <c r="E225">
        <f>AVERAGE('PARITY Accuracy'!E225, 'Pattern_Matching Accuracy'!E225, 'Reversal Accuracy'!E225, 'Stack Accuracy'!E225, 'Vending_Machine Accuracy'!E225, 'Vending_Machine_Sum Accuracy'!E225, 'MazeComplete Accuracy'!E225, 'MazeSolve Accuracy'!E225, 'Hamiltonian Accuracy'!E225)</f>
        <v>45.474444444444444</v>
      </c>
      <c r="F225">
        <f>AVERAGE('PARITY Accuracy'!F225, 'Pattern_Matching Accuracy'!F225, 'Reversal Accuracy'!F225, 'Stack Accuracy'!F225, 'Vending_Machine Accuracy'!F225, 'Vending_Machine_Sum Accuracy'!F225, 'MazeComplete Accuracy'!F225, 'MazeSolve Accuracy'!F225, 'Hamiltonian Accuracy'!F225)</f>
        <v>46.013333333333328</v>
      </c>
      <c r="G225">
        <f>AVERAGE('PARITY Accuracy'!G225, 'Pattern_Matching Accuracy'!G225, 'Reversal Accuracy'!G225, 'Stack Accuracy'!G225, 'Vending_Machine Accuracy'!G225, 'Vending_Machine_Sum Accuracy'!G225, 'MazeComplete Accuracy'!G225, 'MazeSolve Accuracy'!G225, 'Hamiltonian Accuracy'!G225)</f>
        <v>43.06666666666667</v>
      </c>
      <c r="H225" t="str">
        <f t="shared" si="24"/>
        <v>5 (δ=0)</v>
      </c>
      <c r="I225">
        <f t="shared" si="25"/>
        <v>1.1161459192072321</v>
      </c>
      <c r="J225">
        <v>100</v>
      </c>
      <c r="K225">
        <f>_xlfn.STDEV.P(D245:G249)</f>
        <v>3.279844830340465</v>
      </c>
    </row>
    <row r="226" spans="1:13" x14ac:dyDescent="0.75">
      <c r="A226" s="1">
        <v>6</v>
      </c>
      <c r="B226">
        <v>5</v>
      </c>
      <c r="C226">
        <v>0.2</v>
      </c>
      <c r="D226">
        <f>AVERAGE('PARITY Accuracy'!D226, 'Pattern_Matching Accuracy'!D226, 'Reversal Accuracy'!D226, 'Stack Accuracy'!D226, 'Vending_Machine Accuracy'!D226, 'Vending_Machine_Sum Accuracy'!D226, 'MazeComplete Accuracy'!D226, 'MazeSolve Accuracy'!D226, 'Hamiltonian Accuracy'!D226)</f>
        <v>45.338888888888896</v>
      </c>
      <c r="E226">
        <f>AVERAGE('PARITY Accuracy'!E226, 'Pattern_Matching Accuracy'!E226, 'Reversal Accuracy'!E226, 'Stack Accuracy'!E226, 'Vending_Machine Accuracy'!E226, 'Vending_Machine_Sum Accuracy'!E226, 'MazeComplete Accuracy'!E226, 'MazeSolve Accuracy'!E226, 'Hamiltonian Accuracy'!E226)</f>
        <v>46.512222222222221</v>
      </c>
      <c r="F226">
        <f>AVERAGE('PARITY Accuracy'!F226, 'Pattern_Matching Accuracy'!F226, 'Reversal Accuracy'!F226, 'Stack Accuracy'!F226, 'Vending_Machine Accuracy'!F226, 'Vending_Machine_Sum Accuracy'!F226, 'MazeComplete Accuracy'!F226, 'MazeSolve Accuracy'!F226, 'Hamiltonian Accuracy'!F226)</f>
        <v>44.957777777777771</v>
      </c>
      <c r="G226">
        <f>AVERAGE('PARITY Accuracy'!G226, 'Pattern_Matching Accuracy'!G226, 'Reversal Accuracy'!G226, 'Stack Accuracy'!G226, 'Vending_Machine Accuracy'!G226, 'Vending_Machine_Sum Accuracy'!G226, 'MazeComplete Accuracy'!G226, 'MazeSolve Accuracy'!G226, 'Hamiltonian Accuracy'!G226)</f>
        <v>43.419999999999987</v>
      </c>
      <c r="H226" t="str">
        <f t="shared" si="24"/>
        <v>5 (δ=0.2)</v>
      </c>
      <c r="I226">
        <f t="shared" si="25"/>
        <v>1.1052993840562257</v>
      </c>
    </row>
    <row r="227" spans="1:13" x14ac:dyDescent="0.75">
      <c r="A227" s="1">
        <v>7</v>
      </c>
      <c r="B227">
        <v>5</v>
      </c>
      <c r="C227">
        <v>0.45</v>
      </c>
      <c r="D227">
        <f>AVERAGE('PARITY Accuracy'!D227, 'Pattern_Matching Accuracy'!D227, 'Reversal Accuracy'!D227, 'Stack Accuracy'!D227, 'Vending_Machine Accuracy'!D227, 'Vending_Machine_Sum Accuracy'!D227, 'MazeComplete Accuracy'!D227, 'MazeSolve Accuracy'!D227, 'Hamiltonian Accuracy'!D227)</f>
        <v>44.937777777777775</v>
      </c>
      <c r="E227">
        <f>AVERAGE('PARITY Accuracy'!E227, 'Pattern_Matching Accuracy'!E227, 'Reversal Accuracy'!E227, 'Stack Accuracy'!E227, 'Vending_Machine Accuracy'!E227, 'Vending_Machine_Sum Accuracy'!E227, 'MazeComplete Accuracy'!E227, 'MazeSolve Accuracy'!E227, 'Hamiltonian Accuracy'!E227)</f>
        <v>44.822222222222223</v>
      </c>
      <c r="F227">
        <f>AVERAGE('PARITY Accuracy'!F227, 'Pattern_Matching Accuracy'!F227, 'Reversal Accuracy'!F227, 'Stack Accuracy'!F227, 'Vending_Machine Accuracy'!F227, 'Vending_Machine_Sum Accuracy'!F227, 'MazeComplete Accuracy'!F227, 'MazeSolve Accuracy'!F227, 'Hamiltonian Accuracy'!F227)</f>
        <v>46.010000000000005</v>
      </c>
      <c r="G227">
        <f>AVERAGE('PARITY Accuracy'!G227, 'Pattern_Matching Accuracy'!G227, 'Reversal Accuracy'!G227, 'Stack Accuracy'!G227, 'Vending_Machine Accuracy'!G227, 'Vending_Machine_Sum Accuracy'!G227, 'MazeComplete Accuracy'!G227, 'MazeSolve Accuracy'!G227, 'Hamiltonian Accuracy'!G227)</f>
        <v>41.716666666666669</v>
      </c>
      <c r="H227" t="str">
        <f t="shared" si="24"/>
        <v>5 (δ=0.45)</v>
      </c>
      <c r="I227">
        <f t="shared" si="25"/>
        <v>1.6012997228717478</v>
      </c>
    </row>
    <row r="228" spans="1:13" x14ac:dyDescent="0.75">
      <c r="A228" s="1">
        <v>8</v>
      </c>
      <c r="B228">
        <v>5</v>
      </c>
      <c r="C228">
        <v>0.65</v>
      </c>
      <c r="D228">
        <f>AVERAGE('PARITY Accuracy'!D228, 'Pattern_Matching Accuracy'!D228, 'Reversal Accuracy'!D228, 'Stack Accuracy'!D228, 'Vending_Machine Accuracy'!D228, 'Vending_Machine_Sum Accuracy'!D228, 'MazeComplete Accuracy'!D228, 'MazeSolve Accuracy'!D228, 'Hamiltonian Accuracy'!D228)</f>
        <v>43.349999999999994</v>
      </c>
      <c r="E228">
        <f>AVERAGE('PARITY Accuracy'!E228, 'Pattern_Matching Accuracy'!E228, 'Reversal Accuracy'!E228, 'Stack Accuracy'!E228, 'Vending_Machine Accuracy'!E228, 'Vending_Machine_Sum Accuracy'!E228, 'MazeComplete Accuracy'!E228, 'MazeSolve Accuracy'!E228, 'Hamiltonian Accuracy'!E228)</f>
        <v>45.335555555555551</v>
      </c>
      <c r="F228">
        <f>AVERAGE('PARITY Accuracy'!F228, 'Pattern_Matching Accuracy'!F228, 'Reversal Accuracy'!F228, 'Stack Accuracy'!F228, 'Vending_Machine Accuracy'!F228, 'Vending_Machine_Sum Accuracy'!F228, 'MazeComplete Accuracy'!F228, 'MazeSolve Accuracy'!F228, 'Hamiltonian Accuracy'!F228)</f>
        <v>44.472222222222221</v>
      </c>
      <c r="G228">
        <f>AVERAGE('PARITY Accuracy'!G228, 'Pattern_Matching Accuracy'!G228, 'Reversal Accuracy'!G228, 'Stack Accuracy'!G228, 'Vending_Machine Accuracy'!G228, 'Vending_Machine_Sum Accuracy'!G228, 'MazeComplete Accuracy'!G228, 'MazeSolve Accuracy'!G228, 'Hamiltonian Accuracy'!G228)</f>
        <v>44.231111111111119</v>
      </c>
      <c r="H228" t="str">
        <f t="shared" si="24"/>
        <v>5 (δ=0.65)</v>
      </c>
      <c r="I228">
        <f t="shared" si="25"/>
        <v>0.70717072344573595</v>
      </c>
    </row>
    <row r="229" spans="1:13" x14ac:dyDescent="0.75">
      <c r="A229" s="1">
        <v>9</v>
      </c>
      <c r="B229">
        <v>5</v>
      </c>
      <c r="C229">
        <v>0.85</v>
      </c>
      <c r="D229">
        <f>AVERAGE('PARITY Accuracy'!D229, 'Pattern_Matching Accuracy'!D229, 'Reversal Accuracy'!D229, 'Stack Accuracy'!D229, 'Vending_Machine Accuracy'!D229, 'Vending_Machine_Sum Accuracy'!D229, 'MazeComplete Accuracy'!D229, 'MazeSolve Accuracy'!D229, 'Hamiltonian Accuracy'!D229)</f>
        <v>45.422222222222224</v>
      </c>
      <c r="E229">
        <f>AVERAGE('PARITY Accuracy'!E229, 'Pattern_Matching Accuracy'!E229, 'Reversal Accuracy'!E229, 'Stack Accuracy'!E229, 'Vending_Machine Accuracy'!E229, 'Vending_Machine_Sum Accuracy'!E229, 'MazeComplete Accuracy'!E229, 'MazeSolve Accuracy'!E229, 'Hamiltonian Accuracy'!E229)</f>
        <v>44.687777777777768</v>
      </c>
      <c r="F229">
        <f>AVERAGE('PARITY Accuracy'!F229, 'Pattern_Matching Accuracy'!F229, 'Reversal Accuracy'!F229, 'Stack Accuracy'!F229, 'Vending_Machine Accuracy'!F229, 'Vending_Machine_Sum Accuracy'!F229, 'MazeComplete Accuracy'!F229, 'MazeSolve Accuracy'!F229, 'Hamiltonian Accuracy'!F229)</f>
        <v>44.584444444444443</v>
      </c>
      <c r="G229">
        <f>AVERAGE('PARITY Accuracy'!G229, 'Pattern_Matching Accuracy'!G229, 'Reversal Accuracy'!G229, 'Stack Accuracy'!G229, 'Vending_Machine Accuracy'!G229, 'Vending_Machine_Sum Accuracy'!G229, 'MazeComplete Accuracy'!G229, 'MazeSolve Accuracy'!G229, 'Hamiltonian Accuracy'!G229)</f>
        <v>43.91</v>
      </c>
      <c r="H229" t="str">
        <f t="shared" si="24"/>
        <v>5 (δ=0.85)</v>
      </c>
      <c r="I229">
        <f t="shared" si="25"/>
        <v>0.53610794472294809</v>
      </c>
    </row>
    <row r="230" spans="1:13" x14ac:dyDescent="0.75">
      <c r="A230" s="1">
        <v>10</v>
      </c>
      <c r="B230">
        <v>10</v>
      </c>
      <c r="C230">
        <v>0</v>
      </c>
      <c r="D230">
        <f>AVERAGE('PARITY Accuracy'!D230, 'Pattern_Matching Accuracy'!D230, 'Reversal Accuracy'!D230, 'Stack Accuracy'!D230, 'Vending_Machine Accuracy'!D230, 'Vending_Machine_Sum Accuracy'!D230, 'MazeComplete Accuracy'!D230, 'MazeSolve Accuracy'!D230, 'Hamiltonian Accuracy'!D230)</f>
        <v>46.656666666666666</v>
      </c>
      <c r="E230">
        <f>AVERAGE('PARITY Accuracy'!E230, 'Pattern_Matching Accuracy'!E230, 'Reversal Accuracy'!E230, 'Stack Accuracy'!E230, 'Vending_Machine Accuracy'!E230, 'Vending_Machine_Sum Accuracy'!E230, 'MazeComplete Accuracy'!E230, 'MazeSolve Accuracy'!E230, 'Hamiltonian Accuracy'!E230)</f>
        <v>45.594444444444456</v>
      </c>
      <c r="F230">
        <f>AVERAGE('PARITY Accuracy'!F230, 'Pattern_Matching Accuracy'!F230, 'Reversal Accuracy'!F230, 'Stack Accuracy'!F230, 'Vending_Machine Accuracy'!F230, 'Vending_Machine_Sum Accuracy'!F230, 'MazeComplete Accuracy'!F230, 'MazeSolve Accuracy'!F230, 'Hamiltonian Accuracy'!F230)</f>
        <v>44.466666666666669</v>
      </c>
      <c r="G230">
        <f>AVERAGE('PARITY Accuracy'!G230, 'Pattern_Matching Accuracy'!G230, 'Reversal Accuracy'!G230, 'Stack Accuracy'!G230, 'Vending_Machine Accuracy'!G230, 'Vending_Machine_Sum Accuracy'!G230, 'MazeComplete Accuracy'!G230, 'MazeSolve Accuracy'!G230, 'Hamiltonian Accuracy'!G230)</f>
        <v>44.738888888888894</v>
      </c>
      <c r="H230" t="str">
        <f t="shared" si="24"/>
        <v>10 (δ=0)</v>
      </c>
      <c r="I230">
        <f t="shared" si="25"/>
        <v>0.85440954089958843</v>
      </c>
    </row>
    <row r="231" spans="1:13" x14ac:dyDescent="0.75">
      <c r="A231" s="1">
        <v>11</v>
      </c>
      <c r="B231">
        <v>10</v>
      </c>
      <c r="C231">
        <v>0.2</v>
      </c>
      <c r="D231">
        <f>AVERAGE('PARITY Accuracy'!D231, 'Pattern_Matching Accuracy'!D231, 'Reversal Accuracy'!D231, 'Stack Accuracy'!D231, 'Vending_Machine Accuracy'!D231, 'Vending_Machine_Sum Accuracy'!D231, 'MazeComplete Accuracy'!D231, 'MazeSolve Accuracy'!D231, 'Hamiltonian Accuracy'!D231)</f>
        <v>47.513333333333328</v>
      </c>
      <c r="E231">
        <f>AVERAGE('PARITY Accuracy'!E231, 'Pattern_Matching Accuracy'!E231, 'Reversal Accuracy'!E231, 'Stack Accuracy'!E231, 'Vending_Machine Accuracy'!E231, 'Vending_Machine_Sum Accuracy'!E231, 'MazeComplete Accuracy'!E231, 'MazeSolve Accuracy'!E231, 'Hamiltonian Accuracy'!E231)</f>
        <v>46.572222222222223</v>
      </c>
      <c r="F231">
        <f>AVERAGE('PARITY Accuracy'!F231, 'Pattern_Matching Accuracy'!F231, 'Reversal Accuracy'!F231, 'Stack Accuracy'!F231, 'Vending_Machine Accuracy'!F231, 'Vending_Machine_Sum Accuracy'!F231, 'MazeComplete Accuracy'!F231, 'MazeSolve Accuracy'!F231, 'Hamiltonian Accuracy'!F231)</f>
        <v>45.581111111111113</v>
      </c>
      <c r="G231">
        <f>AVERAGE('PARITY Accuracy'!G231, 'Pattern_Matching Accuracy'!G231, 'Reversal Accuracy'!G231, 'Stack Accuracy'!G231, 'Vending_Machine Accuracy'!G231, 'Vending_Machine_Sum Accuracy'!G231, 'MazeComplete Accuracy'!G231, 'MazeSolve Accuracy'!G231, 'Hamiltonian Accuracy'!G231)</f>
        <v>45.608888888888892</v>
      </c>
      <c r="H231" t="str">
        <f t="shared" si="24"/>
        <v>10 (δ=0.2)</v>
      </c>
      <c r="I231">
        <f t="shared" si="25"/>
        <v>0.79675770439084437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f>AVERAGE('PARITY Accuracy'!D232, 'Pattern_Matching Accuracy'!D232, 'Reversal Accuracy'!D232, 'Stack Accuracy'!D232, 'Vending_Machine Accuracy'!D232, 'Vending_Machine_Sum Accuracy'!D232, 'MazeComplete Accuracy'!D232, 'MazeSolve Accuracy'!D232, 'Hamiltonian Accuracy'!D232)</f>
        <v>45.485555555555543</v>
      </c>
      <c r="E232">
        <f>AVERAGE('PARITY Accuracy'!E232, 'Pattern_Matching Accuracy'!E232, 'Reversal Accuracy'!E232, 'Stack Accuracy'!E232, 'Vending_Machine Accuracy'!E232, 'Vending_Machine_Sum Accuracy'!E232, 'MazeComplete Accuracy'!E232, 'MazeSolve Accuracy'!E232, 'Hamiltonian Accuracy'!E232)</f>
        <v>46.763333333333328</v>
      </c>
      <c r="F232">
        <f>AVERAGE('PARITY Accuracy'!F232, 'Pattern_Matching Accuracy'!F232, 'Reversal Accuracy'!F232, 'Stack Accuracy'!F232, 'Vending_Machine Accuracy'!F232, 'Vending_Machine_Sum Accuracy'!F232, 'MazeComplete Accuracy'!F232, 'MazeSolve Accuracy'!F232, 'Hamiltonian Accuracy'!F232)</f>
        <v>45.818888888888893</v>
      </c>
      <c r="G232">
        <f>AVERAGE('PARITY Accuracy'!G232, 'Pattern_Matching Accuracy'!G232, 'Reversal Accuracy'!G232, 'Stack Accuracy'!G232, 'Vending_Machine Accuracy'!G232, 'Vending_Machine_Sum Accuracy'!G232, 'MazeComplete Accuracy'!G232, 'MazeSolve Accuracy'!G232, 'Hamiltonian Accuracy'!G232)</f>
        <v>44.769999999999996</v>
      </c>
      <c r="H232" t="str">
        <f t="shared" si="24"/>
        <v>10 (δ=0.45)</v>
      </c>
      <c r="I232">
        <f t="shared" si="25"/>
        <v>0.71682319565368513</v>
      </c>
      <c r="J232">
        <v>2</v>
      </c>
      <c r="K232">
        <f>AVERAGE(D220:G224)</f>
        <v>37.513722222222228</v>
      </c>
      <c r="L232">
        <f>AVERAGE(D220:G220,D225:G225,D230:G230,D235:G235,D240:G240,D245:G245)</f>
        <v>37.419583333333328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f>AVERAGE('PARITY Accuracy'!D233, 'Pattern_Matching Accuracy'!D233, 'Reversal Accuracy'!D233, 'Stack Accuracy'!D233, 'Vending_Machine Accuracy'!D233, 'Vending_Machine_Sum Accuracy'!D233, 'MazeComplete Accuracy'!D233, 'MazeSolve Accuracy'!D233, 'Hamiltonian Accuracy'!D233)</f>
        <v>46.64</v>
      </c>
      <c r="E233">
        <f>AVERAGE('PARITY Accuracy'!E233, 'Pattern_Matching Accuracy'!E233, 'Reversal Accuracy'!E233, 'Stack Accuracy'!E233, 'Vending_Machine Accuracy'!E233, 'Vending_Machine_Sum Accuracy'!E233, 'MazeComplete Accuracy'!E233, 'MazeSolve Accuracy'!E233, 'Hamiltonian Accuracy'!E233)</f>
        <v>46.194444444444436</v>
      </c>
      <c r="F233">
        <f>AVERAGE('PARITY Accuracy'!F233, 'Pattern_Matching Accuracy'!F233, 'Reversal Accuracy'!F233, 'Stack Accuracy'!F233, 'Vending_Machine Accuracy'!F233, 'Vending_Machine_Sum Accuracy'!F233, 'MazeComplete Accuracy'!F233, 'MazeSolve Accuracy'!F233, 'Hamiltonian Accuracy'!F233)</f>
        <v>43.934444444444445</v>
      </c>
      <c r="G233">
        <f>AVERAGE('PARITY Accuracy'!G233, 'Pattern_Matching Accuracy'!G233, 'Reversal Accuracy'!G233, 'Stack Accuracy'!G233, 'Vending_Machine Accuracy'!G233, 'Vending_Machine_Sum Accuracy'!G233, 'MazeComplete Accuracy'!G233, 'MazeSolve Accuracy'!G233, 'Hamiltonian Accuracy'!G233)</f>
        <v>45.591111111111111</v>
      </c>
      <c r="H233" t="str">
        <f t="shared" si="24"/>
        <v>10 (δ=0.65)</v>
      </c>
      <c r="I233">
        <f t="shared" si="25"/>
        <v>1.02575807558587</v>
      </c>
      <c r="J233">
        <v>5</v>
      </c>
      <c r="K233">
        <f>AVERAGE(D225:G229)</f>
        <v>44.66983333333333</v>
      </c>
      <c r="L233">
        <f>AVERAGE(D221:G221,D226:G226,D231:G231,D236:G236,D241:G241,D246:G246)</f>
        <v>38.694861111111116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f>AVERAGE('PARITY Accuracy'!D234, 'Pattern_Matching Accuracy'!D234, 'Reversal Accuracy'!D234, 'Stack Accuracy'!D234, 'Vending_Machine Accuracy'!D234, 'Vending_Machine_Sum Accuracy'!D234, 'MazeComplete Accuracy'!D234, 'MazeSolve Accuracy'!D234, 'Hamiltonian Accuracy'!D234)</f>
        <v>46.26444444444445</v>
      </c>
      <c r="E234">
        <f>AVERAGE('PARITY Accuracy'!E234, 'Pattern_Matching Accuracy'!E234, 'Reversal Accuracy'!E234, 'Stack Accuracy'!E234, 'Vending_Machine Accuracy'!E234, 'Vending_Machine_Sum Accuracy'!E234, 'MazeComplete Accuracy'!E234, 'MazeSolve Accuracy'!E234, 'Hamiltonian Accuracy'!E234)</f>
        <v>46.205555555555549</v>
      </c>
      <c r="F234">
        <f>AVERAGE('PARITY Accuracy'!F234, 'Pattern_Matching Accuracy'!F234, 'Reversal Accuracy'!F234, 'Stack Accuracy'!F234, 'Vending_Machine Accuracy'!F234, 'Vending_Machine_Sum Accuracy'!F234, 'MazeComplete Accuracy'!F234, 'MazeSolve Accuracy'!F234, 'Hamiltonian Accuracy'!F234)</f>
        <v>46.486666666666665</v>
      </c>
      <c r="G234">
        <f>AVERAGE('PARITY Accuracy'!G234, 'Pattern_Matching Accuracy'!G234, 'Reversal Accuracy'!G234, 'Stack Accuracy'!G234, 'Vending_Machine Accuracy'!G234, 'Vending_Machine_Sum Accuracy'!G234, 'MazeComplete Accuracy'!G234, 'MazeSolve Accuracy'!G234, 'Hamiltonian Accuracy'!G234)</f>
        <v>46.566666666666663</v>
      </c>
      <c r="H234" t="str">
        <f t="shared" si="24"/>
        <v>10 (δ=0.85)</v>
      </c>
      <c r="I234">
        <f t="shared" si="25"/>
        <v>0.15000282919142527</v>
      </c>
      <c r="J234">
        <v>10</v>
      </c>
      <c r="K234">
        <f>AVERAGE(D230:G234)</f>
        <v>45.87266666666666</v>
      </c>
      <c r="L234">
        <f t="shared" ref="L234:L236" si="27">AVERAGE(D222:G222,D227:G227,D232:G232,D237:G237,D242:G242,D247:G247)</f>
        <v>37.534629629629627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f>AVERAGE('PARITY Accuracy'!D235, 'Pattern_Matching Accuracy'!D235, 'Reversal Accuracy'!D235, 'Stack Accuracy'!D235, 'Vending_Machine Accuracy'!D235, 'Vending_Machine_Sum Accuracy'!D235, 'MazeComplete Accuracy'!D235, 'MazeSolve Accuracy'!D235, 'Hamiltonian Accuracy'!D235)</f>
        <v>49.43333333333333</v>
      </c>
      <c r="E235">
        <f>AVERAGE('PARITY Accuracy'!E235, 'Pattern_Matching Accuracy'!E235, 'Reversal Accuracy'!E235, 'Stack Accuracy'!E235, 'Vending_Machine Accuracy'!E235, 'Vending_Machine_Sum Accuracy'!E235, 'MazeComplete Accuracy'!E235, 'MazeSolve Accuracy'!E235, 'Hamiltonian Accuracy'!E235)</f>
        <v>44.671111111111117</v>
      </c>
      <c r="F235">
        <f>AVERAGE('PARITY Accuracy'!F235, 'Pattern_Matching Accuracy'!F235, 'Reversal Accuracy'!F235, 'Stack Accuracy'!F235, 'Vending_Machine Accuracy'!F235, 'Vending_Machine_Sum Accuracy'!F235, 'MazeComplete Accuracy'!F235, 'MazeSolve Accuracy'!F235, 'Hamiltonian Accuracy'!F235)</f>
        <v>44.015555555555551</v>
      </c>
      <c r="G235">
        <f>AVERAGE('PARITY Accuracy'!G235, 'Pattern_Matching Accuracy'!G235, 'Reversal Accuracy'!G235, 'Stack Accuracy'!G235, 'Vending_Machine Accuracy'!G235, 'Vending_Machine_Sum Accuracy'!G235, 'MazeComplete Accuracy'!G235, 'MazeSolve Accuracy'!G235, 'Hamiltonian Accuracy'!G235)</f>
        <v>46.423333333333332</v>
      </c>
      <c r="H235" t="str">
        <f t="shared" si="24"/>
        <v>20 (δ=0)</v>
      </c>
      <c r="I235">
        <f t="shared" si="25"/>
        <v>2.0974479459100919</v>
      </c>
      <c r="J235">
        <v>20</v>
      </c>
      <c r="K235">
        <f>AVERAGE(D235:G239)</f>
        <v>46.574277777777773</v>
      </c>
      <c r="L235">
        <f t="shared" si="27"/>
        <v>37.523935185185181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f>AVERAGE('PARITY Accuracy'!D236, 'Pattern_Matching Accuracy'!D236, 'Reversal Accuracy'!D236, 'Stack Accuracy'!D236, 'Vending_Machine Accuracy'!D236, 'Vending_Machine_Sum Accuracy'!D236, 'MazeComplete Accuracy'!D236, 'MazeSolve Accuracy'!D236, 'Hamiltonian Accuracy'!D236)</f>
        <v>47.317777777777771</v>
      </c>
      <c r="E236">
        <f>AVERAGE('PARITY Accuracy'!E236, 'Pattern_Matching Accuracy'!E236, 'Reversal Accuracy'!E236, 'Stack Accuracy'!E236, 'Vending_Machine Accuracy'!E236, 'Vending_Machine_Sum Accuracy'!E236, 'MazeComplete Accuracy'!E236, 'MazeSolve Accuracy'!E236, 'Hamiltonian Accuracy'!E236)</f>
        <v>49.126666666666672</v>
      </c>
      <c r="F236">
        <f>AVERAGE('PARITY Accuracy'!F236, 'Pattern_Matching Accuracy'!F236, 'Reversal Accuracy'!F236, 'Stack Accuracy'!F236, 'Vending_Machine Accuracy'!F236, 'Vending_Machine_Sum Accuracy'!F236, 'MazeComplete Accuracy'!F236, 'MazeSolve Accuracy'!F236, 'Hamiltonian Accuracy'!F236)</f>
        <v>45.204444444444441</v>
      </c>
      <c r="G236">
        <f>AVERAGE('PARITY Accuracy'!G236, 'Pattern_Matching Accuracy'!G236, 'Reversal Accuracy'!G236, 'Stack Accuracy'!G236, 'Vending_Machine Accuracy'!G236, 'Vending_Machine_Sum Accuracy'!G236, 'MazeComplete Accuracy'!G236, 'MazeSolve Accuracy'!G236, 'Hamiltonian Accuracy'!G236)</f>
        <v>50.492222222222225</v>
      </c>
      <c r="H236" t="str">
        <f t="shared" si="24"/>
        <v>20 (δ=0.2)</v>
      </c>
      <c r="I236">
        <f t="shared" si="25"/>
        <v>1.9846995566702099</v>
      </c>
      <c r="J236">
        <v>50</v>
      </c>
      <c r="K236">
        <f>AVERAGE(D240:G244)</f>
        <v>32.494555555555557</v>
      </c>
      <c r="L236">
        <f t="shared" si="27"/>
        <v>37.639259259259262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f>AVERAGE('PARITY Accuracy'!D237, 'Pattern_Matching Accuracy'!D237, 'Reversal Accuracy'!D237, 'Stack Accuracy'!D237, 'Vending_Machine Accuracy'!D237, 'Vending_Machine_Sum Accuracy'!D237, 'MazeComplete Accuracy'!D237, 'MazeSolve Accuracy'!D237, 'Hamiltonian Accuracy'!D237)</f>
        <v>48.370000000000005</v>
      </c>
      <c r="E237">
        <f>AVERAGE('PARITY Accuracy'!E237, 'Pattern_Matching Accuracy'!E237, 'Reversal Accuracy'!E237, 'Stack Accuracy'!E237, 'Vending_Machine Accuracy'!E237, 'Vending_Machine_Sum Accuracy'!E237, 'MazeComplete Accuracy'!E237, 'MazeSolve Accuracy'!E237, 'Hamiltonian Accuracy'!E237)</f>
        <v>46.607777777777777</v>
      </c>
      <c r="F237">
        <f>AVERAGE('PARITY Accuracy'!F237, 'Pattern_Matching Accuracy'!F237, 'Reversal Accuracy'!F237, 'Stack Accuracy'!F237, 'Vending_Machine Accuracy'!F237, 'Vending_Machine_Sum Accuracy'!F237, 'MazeComplete Accuracy'!F237, 'MazeSolve Accuracy'!F237, 'Hamiltonian Accuracy'!F237)</f>
        <v>45.975555555555545</v>
      </c>
      <c r="G237">
        <f>AVERAGE('PARITY Accuracy'!G237, 'Pattern_Matching Accuracy'!G237, 'Reversal Accuracy'!G237, 'Stack Accuracy'!G237, 'Vending_Machine Accuracy'!G237, 'Vending_Machine_Sum Accuracy'!G237, 'MazeComplete Accuracy'!G237, 'MazeSolve Accuracy'!G237, 'Hamiltonian Accuracy'!G237)</f>
        <v>45.353333333333332</v>
      </c>
      <c r="H237" t="str">
        <f t="shared" si="24"/>
        <v>20 (δ=0.45)</v>
      </c>
      <c r="I237">
        <f t="shared" si="25"/>
        <v>1.1263759760871062</v>
      </c>
      <c r="J237">
        <v>100</v>
      </c>
      <c r="K237">
        <f>AVERAGE(D245:G249)</f>
        <v>19.449666666666669</v>
      </c>
    </row>
    <row r="238" spans="1:13" x14ac:dyDescent="0.75">
      <c r="A238" s="1">
        <v>18</v>
      </c>
      <c r="B238">
        <v>20</v>
      </c>
      <c r="C238">
        <v>0.65</v>
      </c>
      <c r="D238">
        <f>AVERAGE('PARITY Accuracy'!D238, 'Pattern_Matching Accuracy'!D238, 'Reversal Accuracy'!D238, 'Stack Accuracy'!D238, 'Vending_Machine Accuracy'!D238, 'Vending_Machine_Sum Accuracy'!D238, 'MazeComplete Accuracy'!D238, 'MazeSolve Accuracy'!D238, 'Hamiltonian Accuracy'!D238)</f>
        <v>47.738888888888887</v>
      </c>
      <c r="E238">
        <f>AVERAGE('PARITY Accuracy'!E238, 'Pattern_Matching Accuracy'!E238, 'Reversal Accuracy'!E238, 'Stack Accuracy'!E238, 'Vending_Machine Accuracy'!E238, 'Vending_Machine_Sum Accuracy'!E238, 'MazeComplete Accuracy'!E238, 'MazeSolve Accuracy'!E238, 'Hamiltonian Accuracy'!E238)</f>
        <v>47.215555555555554</v>
      </c>
      <c r="F238">
        <f>AVERAGE('PARITY Accuracy'!F238, 'Pattern_Matching Accuracy'!F238, 'Reversal Accuracy'!F238, 'Stack Accuracy'!F238, 'Vending_Machine Accuracy'!F238, 'Vending_Machine_Sum Accuracy'!F238, 'MazeComplete Accuracy'!F238, 'MazeSolve Accuracy'!F238, 'Hamiltonian Accuracy'!F238)</f>
        <v>44.24444444444444</v>
      </c>
      <c r="G238">
        <f>AVERAGE('PARITY Accuracy'!G238, 'Pattern_Matching Accuracy'!G238, 'Reversal Accuracy'!G238, 'Stack Accuracy'!G238, 'Vending_Machine Accuracy'!G238, 'Vending_Machine_Sum Accuracy'!G238, 'MazeComplete Accuracy'!G238, 'MazeSolve Accuracy'!G238, 'Hamiltonian Accuracy'!G238)</f>
        <v>46.052222222222227</v>
      </c>
      <c r="H238" t="str">
        <f t="shared" si="24"/>
        <v>20 (δ=0.65)</v>
      </c>
      <c r="I238">
        <f t="shared" si="25"/>
        <v>1.3411462068500026</v>
      </c>
    </row>
    <row r="239" spans="1:13" x14ac:dyDescent="0.75">
      <c r="A239" s="1">
        <v>19</v>
      </c>
      <c r="B239">
        <v>20</v>
      </c>
      <c r="C239">
        <v>0.85</v>
      </c>
      <c r="D239">
        <f>AVERAGE('PARITY Accuracy'!D239, 'Pattern_Matching Accuracy'!D239, 'Reversal Accuracy'!D239, 'Stack Accuracy'!D239, 'Vending_Machine Accuracy'!D239, 'Vending_Machine_Sum Accuracy'!D239, 'MazeComplete Accuracy'!D239, 'MazeSolve Accuracy'!D239, 'Hamiltonian Accuracy'!D239)</f>
        <v>46.24111111111111</v>
      </c>
      <c r="E239">
        <f>AVERAGE('PARITY Accuracy'!E239, 'Pattern_Matching Accuracy'!E239, 'Reversal Accuracy'!E239, 'Stack Accuracy'!E239, 'Vending_Machine Accuracy'!E239, 'Vending_Machine_Sum Accuracy'!E239, 'MazeComplete Accuracy'!E239, 'MazeSolve Accuracy'!E239, 'Hamiltonian Accuracy'!E239)</f>
        <v>46.480000000000004</v>
      </c>
      <c r="F239">
        <f>AVERAGE('PARITY Accuracy'!F239, 'Pattern_Matching Accuracy'!F239, 'Reversal Accuracy'!F239, 'Stack Accuracy'!F239, 'Vending_Machine Accuracy'!F239, 'Vending_Machine_Sum Accuracy'!F239, 'MazeComplete Accuracy'!F239, 'MazeSolve Accuracy'!F239, 'Hamiltonian Accuracy'!F239)</f>
        <v>45.565555555555562</v>
      </c>
      <c r="G239">
        <f>AVERAGE('PARITY Accuracy'!G239, 'Pattern_Matching Accuracy'!G239, 'Reversal Accuracy'!G239, 'Stack Accuracy'!G239, 'Vending_Machine Accuracy'!G239, 'Vending_Machine_Sum Accuracy'!G239, 'MazeComplete Accuracy'!G239, 'MazeSolve Accuracy'!G239, 'Hamiltonian Accuracy'!G239)</f>
        <v>44.956666666666671</v>
      </c>
      <c r="H239" t="str">
        <f t="shared" si="24"/>
        <v>20 (δ=0.85)</v>
      </c>
      <c r="I239">
        <f t="shared" si="25"/>
        <v>0.59638177297415873</v>
      </c>
    </row>
    <row r="240" spans="1:13" x14ac:dyDescent="0.75">
      <c r="A240" s="1">
        <v>20</v>
      </c>
      <c r="B240">
        <v>50</v>
      </c>
      <c r="C240">
        <v>0</v>
      </c>
      <c r="D240">
        <f>AVERAGE('PARITY Accuracy'!D240, 'Pattern_Matching Accuracy'!D240, 'Reversal Accuracy'!D240, 'Stack Accuracy'!D240, 'Vending_Machine Accuracy'!D240, 'Vending_Machine_Sum Accuracy'!D240, 'MazeComplete Accuracy'!D240, 'MazeSolve Accuracy'!D240, 'Hamiltonian Accuracy'!D240)</f>
        <v>32.216666666666669</v>
      </c>
      <c r="E240">
        <f>AVERAGE('PARITY Accuracy'!E240, 'Pattern_Matching Accuracy'!E240, 'Reversal Accuracy'!E240, 'Stack Accuracy'!E240, 'Vending_Machine Accuracy'!E240, 'Vending_Machine_Sum Accuracy'!E240, 'MazeComplete Accuracy'!E240, 'MazeSolve Accuracy'!E240, 'Hamiltonian Accuracy'!E240)</f>
        <v>30.49666666666667</v>
      </c>
      <c r="F240">
        <f>AVERAGE('PARITY Accuracy'!F240, 'Pattern_Matching Accuracy'!F240, 'Reversal Accuracy'!F240, 'Stack Accuracy'!F240, 'Vending_Machine Accuracy'!F240, 'Vending_Machine_Sum Accuracy'!F240, 'MazeComplete Accuracy'!F240, 'MazeSolve Accuracy'!F240, 'Hamiltonian Accuracy'!F240)</f>
        <v>28.205555555555559</v>
      </c>
      <c r="G240">
        <f>AVERAGE('PARITY Accuracy'!G240, 'Pattern_Matching Accuracy'!G240, 'Reversal Accuracy'!G240, 'Stack Accuracy'!G240, 'Vending_Machine Accuracy'!G240, 'Vending_Machine_Sum Accuracy'!G240, 'MazeComplete Accuracy'!G240, 'MazeSolve Accuracy'!G240, 'Hamiltonian Accuracy'!G240)</f>
        <v>31.55222222222222</v>
      </c>
      <c r="H240" t="str">
        <f t="shared" si="24"/>
        <v>50 (δ=0)</v>
      </c>
      <c r="I240">
        <f t="shared" si="25"/>
        <v>1.5217683832783735</v>
      </c>
    </row>
    <row r="241" spans="1:9" x14ac:dyDescent="0.75">
      <c r="A241" s="1">
        <v>21</v>
      </c>
      <c r="B241">
        <v>50</v>
      </c>
      <c r="C241">
        <v>0.2</v>
      </c>
      <c r="D241">
        <f>AVERAGE('PARITY Accuracy'!D241, 'Pattern_Matching Accuracy'!D241, 'Reversal Accuracy'!D241, 'Stack Accuracy'!D241, 'Vending_Machine Accuracy'!D241, 'Vending_Machine_Sum Accuracy'!D241, 'MazeComplete Accuracy'!D241, 'MazeSolve Accuracy'!D241, 'Hamiltonian Accuracy'!D241)</f>
        <v>31.48</v>
      </c>
      <c r="E241">
        <f>AVERAGE('PARITY Accuracy'!E241, 'Pattern_Matching Accuracy'!E241, 'Reversal Accuracy'!E241, 'Stack Accuracy'!E241, 'Vending_Machine Accuracy'!E241, 'Vending_Machine_Sum Accuracy'!E241, 'MazeComplete Accuracy'!E241, 'MazeSolve Accuracy'!E241, 'Hamiltonian Accuracy'!E241)</f>
        <v>40.988888888888887</v>
      </c>
      <c r="F241">
        <f>AVERAGE('PARITY Accuracy'!F241, 'Pattern_Matching Accuracy'!F241, 'Reversal Accuracy'!F241, 'Stack Accuracy'!F241, 'Vending_Machine Accuracy'!F241, 'Vending_Machine_Sum Accuracy'!F241, 'MazeComplete Accuracy'!F241, 'MazeSolve Accuracy'!F241, 'Hamiltonian Accuracy'!F241)</f>
        <v>29.714444444444446</v>
      </c>
      <c r="G241">
        <f>AVERAGE('PARITY Accuracy'!G241, 'Pattern_Matching Accuracy'!G241, 'Reversal Accuracy'!G241, 'Stack Accuracy'!G241, 'Vending_Machine Accuracy'!G241, 'Vending_Machine_Sum Accuracy'!G241, 'MazeComplete Accuracy'!G241, 'MazeSolve Accuracy'!G241, 'Hamiltonian Accuracy'!G241)</f>
        <v>32.158888888888889</v>
      </c>
      <c r="H241" t="str">
        <f t="shared" si="24"/>
        <v>50 (δ=0.2)</v>
      </c>
      <c r="I241">
        <f t="shared" si="25"/>
        <v>4.3664512952259056</v>
      </c>
    </row>
    <row r="242" spans="1:9" x14ac:dyDescent="0.75">
      <c r="A242" s="1">
        <v>22</v>
      </c>
      <c r="B242">
        <v>50</v>
      </c>
      <c r="C242">
        <v>0.45</v>
      </c>
      <c r="D242">
        <f>AVERAGE('PARITY Accuracy'!D242, 'Pattern_Matching Accuracy'!D242, 'Reversal Accuracy'!D242, 'Stack Accuracy'!D242, 'Vending_Machine Accuracy'!D242, 'Vending_Machine_Sum Accuracy'!D242, 'MazeComplete Accuracy'!D242, 'MazeSolve Accuracy'!D242, 'Hamiltonian Accuracy'!D242)</f>
        <v>32.048888888888889</v>
      </c>
      <c r="E242">
        <f>AVERAGE('PARITY Accuracy'!E242, 'Pattern_Matching Accuracy'!E242, 'Reversal Accuracy'!E242, 'Stack Accuracy'!E242, 'Vending_Machine Accuracy'!E242, 'Vending_Machine_Sum Accuracy'!E242, 'MazeComplete Accuracy'!E242, 'MazeSolve Accuracy'!E242, 'Hamiltonian Accuracy'!E242)</f>
        <v>39.892222222222223</v>
      </c>
      <c r="F242">
        <f>AVERAGE('PARITY Accuracy'!F242, 'Pattern_Matching Accuracy'!F242, 'Reversal Accuracy'!F242, 'Stack Accuracy'!F242, 'Vending_Machine Accuracy'!F242, 'Vending_Machine_Sum Accuracy'!F242, 'MazeComplete Accuracy'!F242, 'MazeSolve Accuracy'!F242, 'Hamiltonian Accuracy'!F242)</f>
        <v>28.193333333333332</v>
      </c>
      <c r="G242">
        <f>AVERAGE('PARITY Accuracy'!G242, 'Pattern_Matching Accuracy'!G242, 'Reversal Accuracy'!G242, 'Stack Accuracy'!G242, 'Vending_Machine Accuracy'!G242, 'Vending_Machine_Sum Accuracy'!G242, 'MazeComplete Accuracy'!G242, 'MazeSolve Accuracy'!G242, 'Hamiltonian Accuracy'!G242)</f>
        <v>31.084444444444443</v>
      </c>
      <c r="H242" t="str">
        <f t="shared" si="24"/>
        <v>50 (δ=0.45)</v>
      </c>
      <c r="I242">
        <f t="shared" si="25"/>
        <v>4.3309411042826937</v>
      </c>
    </row>
    <row r="243" spans="1:9" x14ac:dyDescent="0.75">
      <c r="A243" s="1">
        <v>23</v>
      </c>
      <c r="B243">
        <v>50</v>
      </c>
      <c r="C243">
        <v>0.65</v>
      </c>
      <c r="D243">
        <f>AVERAGE('PARITY Accuracy'!D243, 'Pattern_Matching Accuracy'!D243, 'Reversal Accuracy'!D243, 'Stack Accuracy'!D243, 'Vending_Machine Accuracy'!D243, 'Vending_Machine_Sum Accuracy'!D243, 'MazeComplete Accuracy'!D243, 'MazeSolve Accuracy'!D243, 'Hamiltonian Accuracy'!D243)</f>
        <v>31.934444444444441</v>
      </c>
      <c r="E243">
        <f>AVERAGE('PARITY Accuracy'!E243, 'Pattern_Matching Accuracy'!E243, 'Reversal Accuracy'!E243, 'Stack Accuracy'!E243, 'Vending_Machine Accuracy'!E243, 'Vending_Machine_Sum Accuracy'!E243, 'MazeComplete Accuracy'!E243, 'MazeSolve Accuracy'!E243, 'Hamiltonian Accuracy'!E243)</f>
        <v>39.82</v>
      </c>
      <c r="F243">
        <f>AVERAGE('PARITY Accuracy'!F243, 'Pattern_Matching Accuracy'!F243, 'Reversal Accuracy'!F243, 'Stack Accuracy'!F243, 'Vending_Machine Accuracy'!F243, 'Vending_Machine_Sum Accuracy'!F243, 'MazeComplete Accuracy'!F243, 'MazeSolve Accuracy'!F243, 'Hamiltonian Accuracy'!F243)</f>
        <v>27.754444444444445</v>
      </c>
      <c r="G243">
        <f>AVERAGE('PARITY Accuracy'!G243, 'Pattern_Matching Accuracy'!G243, 'Reversal Accuracy'!G243, 'Stack Accuracy'!G243, 'Vending_Machine Accuracy'!G243, 'Vending_Machine_Sum Accuracy'!G243, 'MazeComplete Accuracy'!G243, 'MazeSolve Accuracy'!G243, 'Hamiltonian Accuracy'!G243)</f>
        <v>30.935555555555556</v>
      </c>
      <c r="H243" t="str">
        <f t="shared" si="24"/>
        <v>50 (δ=0.65)</v>
      </c>
      <c r="I243">
        <f t="shared" si="25"/>
        <v>4.4390498510657164</v>
      </c>
    </row>
    <row r="244" spans="1:9" x14ac:dyDescent="0.75">
      <c r="A244" s="1">
        <v>24</v>
      </c>
      <c r="B244">
        <v>50</v>
      </c>
      <c r="C244">
        <v>0.85</v>
      </c>
      <c r="D244">
        <f>AVERAGE('PARITY Accuracy'!D244, 'Pattern_Matching Accuracy'!D244, 'Reversal Accuracy'!D244, 'Stack Accuracy'!D244, 'Vending_Machine Accuracy'!D244, 'Vending_Machine_Sum Accuracy'!D244, 'MazeComplete Accuracy'!D244, 'MazeSolve Accuracy'!D244, 'Hamiltonian Accuracy'!D244)</f>
        <v>30.833333333333332</v>
      </c>
      <c r="E244">
        <f>AVERAGE('PARITY Accuracy'!E244, 'Pattern_Matching Accuracy'!E244, 'Reversal Accuracy'!E244, 'Stack Accuracy'!E244, 'Vending_Machine Accuracy'!E244, 'Vending_Machine_Sum Accuracy'!E244, 'MazeComplete Accuracy'!E244, 'MazeSolve Accuracy'!E244, 'Hamiltonian Accuracy'!E244)</f>
        <v>39.86</v>
      </c>
      <c r="F244">
        <f>AVERAGE('PARITY Accuracy'!F244, 'Pattern_Matching Accuracy'!F244, 'Reversal Accuracy'!F244, 'Stack Accuracy'!F244, 'Vending_Machine Accuracy'!F244, 'Vending_Machine_Sum Accuracy'!F244, 'MazeComplete Accuracy'!F244, 'MazeSolve Accuracy'!F244, 'Hamiltonian Accuracy'!F244)</f>
        <v>29.801111111111108</v>
      </c>
      <c r="G244">
        <f>AVERAGE('PARITY Accuracy'!G244, 'Pattern_Matching Accuracy'!G244, 'Reversal Accuracy'!G244, 'Stack Accuracy'!G244, 'Vending_Machine Accuracy'!G244, 'Vending_Machine_Sum Accuracy'!G244, 'MazeComplete Accuracy'!G244, 'MazeSolve Accuracy'!G244, 'Hamiltonian Accuracy'!G244)</f>
        <v>30.919999999999998</v>
      </c>
      <c r="H244" t="str">
        <f t="shared" si="24"/>
        <v>50 (δ=0.85)</v>
      </c>
      <c r="I244">
        <f t="shared" si="25"/>
        <v>4.0690175638826318</v>
      </c>
    </row>
    <row r="245" spans="1:9" x14ac:dyDescent="0.75">
      <c r="A245" s="1">
        <v>25</v>
      </c>
      <c r="B245">
        <v>100</v>
      </c>
      <c r="C245">
        <v>0</v>
      </c>
      <c r="D245">
        <f>AVERAGE('PARITY Accuracy'!D245, 'Pattern_Matching Accuracy'!D245, 'Reversal Accuracy'!D245, 'Stack Accuracy'!D245, 'Vending_Machine Accuracy'!D245, 'Vending_Machine_Sum Accuracy'!D245, 'MazeComplete Accuracy'!D245, 'MazeSolve Accuracy'!D245, 'Hamiltonian Accuracy'!D245)</f>
        <v>18.231111111111112</v>
      </c>
      <c r="E245">
        <f>AVERAGE('PARITY Accuracy'!E245, 'Pattern_Matching Accuracy'!E245, 'Reversal Accuracy'!E245, 'Stack Accuracy'!E245, 'Vending_Machine Accuracy'!E245, 'Vending_Machine_Sum Accuracy'!E245, 'MazeComplete Accuracy'!E245, 'MazeSolve Accuracy'!E245, 'Hamiltonian Accuracy'!E245)</f>
        <v>25.29111111111111</v>
      </c>
      <c r="F245">
        <f>AVERAGE('PARITY Accuracy'!F245, 'Pattern_Matching Accuracy'!F245, 'Reversal Accuracy'!F245, 'Stack Accuracy'!F245, 'Vending_Machine Accuracy'!F245, 'Vending_Machine_Sum Accuracy'!F245, 'MazeComplete Accuracy'!F245, 'MazeSolve Accuracy'!F245, 'Hamiltonian Accuracy'!F245)</f>
        <v>16.303333333333331</v>
      </c>
      <c r="G245">
        <f>AVERAGE('PARITY Accuracy'!G245, 'Pattern_Matching Accuracy'!G245, 'Reversal Accuracy'!G245, 'Stack Accuracy'!G245, 'Vending_Machine Accuracy'!G245, 'Vending_Machine_Sum Accuracy'!G245, 'MazeComplete Accuracy'!G245, 'MazeSolve Accuracy'!G245, 'Hamiltonian Accuracy'!G245)</f>
        <v>17.757777777777775</v>
      </c>
      <c r="H245" t="str">
        <f t="shared" si="24"/>
        <v>100 (δ=0)</v>
      </c>
      <c r="I245">
        <f t="shared" si="25"/>
        <v>3.4769836131762721</v>
      </c>
    </row>
    <row r="246" spans="1:9" x14ac:dyDescent="0.75">
      <c r="A246" s="1">
        <v>26</v>
      </c>
      <c r="B246">
        <v>100</v>
      </c>
      <c r="C246">
        <v>0.2</v>
      </c>
      <c r="D246">
        <f>AVERAGE('PARITY Accuracy'!D246, 'Pattern_Matching Accuracy'!D246, 'Reversal Accuracy'!D246, 'Stack Accuracy'!D246, 'Vending_Machine Accuracy'!D246, 'Vending_Machine_Sum Accuracy'!D246, 'MazeComplete Accuracy'!D246, 'MazeSolve Accuracy'!D246, 'Hamiltonian Accuracy'!D246)</f>
        <v>17.401111111111113</v>
      </c>
      <c r="E246">
        <f>AVERAGE('PARITY Accuracy'!E246, 'Pattern_Matching Accuracy'!E246, 'Reversal Accuracy'!E246, 'Stack Accuracy'!E246, 'Vending_Machine Accuracy'!E246, 'Vending_Machine_Sum Accuracy'!E246, 'MazeComplete Accuracy'!E246, 'MazeSolve Accuracy'!E246, 'Hamiltonian Accuracy'!E246)</f>
        <v>25.790000000000003</v>
      </c>
      <c r="F246">
        <f>AVERAGE('PARITY Accuracy'!F246, 'Pattern_Matching Accuracy'!F246, 'Reversal Accuracy'!F246, 'Stack Accuracy'!F246, 'Vending_Machine Accuracy'!F246, 'Vending_Machine_Sum Accuracy'!F246, 'MazeComplete Accuracy'!F246, 'MazeSolve Accuracy'!F246, 'Hamiltonian Accuracy'!F246)</f>
        <v>16.950000000000003</v>
      </c>
      <c r="G246">
        <f>AVERAGE('PARITY Accuracy'!G246, 'Pattern_Matching Accuracy'!G246, 'Reversal Accuracy'!G246, 'Stack Accuracy'!G246, 'Vending_Machine Accuracy'!G246, 'Vending_Machine_Sum Accuracy'!G246, 'MazeComplete Accuracy'!G246, 'MazeSolve Accuracy'!G246, 'Hamiltonian Accuracy'!G246)</f>
        <v>18.688888888888886</v>
      </c>
      <c r="H246" t="str">
        <f t="shared" si="24"/>
        <v>100 (δ=0.2)</v>
      </c>
      <c r="I246">
        <f t="shared" si="25"/>
        <v>3.5692299870724784</v>
      </c>
    </row>
    <row r="247" spans="1:9" x14ac:dyDescent="0.75">
      <c r="A247" s="1">
        <v>27</v>
      </c>
      <c r="B247">
        <v>100</v>
      </c>
      <c r="C247">
        <v>0.45</v>
      </c>
      <c r="D247">
        <f>AVERAGE('PARITY Accuracy'!D247, 'Pattern_Matching Accuracy'!D247, 'Reversal Accuracy'!D247, 'Stack Accuracy'!D247, 'Vending_Machine Accuracy'!D247, 'Vending_Machine_Sum Accuracy'!D247, 'MazeComplete Accuracy'!D247, 'MazeSolve Accuracy'!D247, 'Hamiltonian Accuracy'!D247)</f>
        <v>18.263333333333335</v>
      </c>
      <c r="E247">
        <f>AVERAGE('PARITY Accuracy'!E247, 'Pattern_Matching Accuracy'!E247, 'Reversal Accuracy'!E247, 'Stack Accuracy'!E247, 'Vending_Machine Accuracy'!E247, 'Vending_Machine_Sum Accuracy'!E247, 'MazeComplete Accuracy'!E247, 'MazeSolve Accuracy'!E247, 'Hamiltonian Accuracy'!E247)</f>
        <v>23.899999999999995</v>
      </c>
      <c r="F247">
        <f>AVERAGE('PARITY Accuracy'!F247, 'Pattern_Matching Accuracy'!F247, 'Reversal Accuracy'!F247, 'Stack Accuracy'!F247, 'Vending_Machine Accuracy'!F247, 'Vending_Machine_Sum Accuracy'!F247, 'MazeComplete Accuracy'!F247, 'MazeSolve Accuracy'!F247, 'Hamiltonian Accuracy'!F247)</f>
        <v>15.865555555555554</v>
      </c>
      <c r="G247">
        <f>AVERAGE('PARITY Accuracy'!G247, 'Pattern_Matching Accuracy'!G247, 'Reversal Accuracy'!G247, 'Stack Accuracy'!G247, 'Vending_Machine Accuracy'!G247, 'Vending_Machine_Sum Accuracy'!G247, 'MazeComplete Accuracy'!G247, 'MazeSolve Accuracy'!G247, 'Hamiltonian Accuracy'!G247)</f>
        <v>18.945555555555554</v>
      </c>
      <c r="H247" t="str">
        <f t="shared" si="24"/>
        <v>100 (δ=0.45)</v>
      </c>
      <c r="I247">
        <f t="shared" si="25"/>
        <v>2.9216005226925943</v>
      </c>
    </row>
    <row r="248" spans="1:9" x14ac:dyDescent="0.75">
      <c r="A248" s="1">
        <v>28</v>
      </c>
      <c r="B248">
        <v>100</v>
      </c>
      <c r="C248">
        <v>0.65</v>
      </c>
      <c r="D248">
        <f>AVERAGE('PARITY Accuracy'!D248, 'Pattern_Matching Accuracy'!D248, 'Reversal Accuracy'!D248, 'Stack Accuracy'!D248, 'Vending_Machine Accuracy'!D248, 'Vending_Machine_Sum Accuracy'!D248, 'MazeComplete Accuracy'!D248, 'MazeSolve Accuracy'!D248, 'Hamiltonian Accuracy'!D248)</f>
        <v>18.433333333333334</v>
      </c>
      <c r="E248">
        <f>AVERAGE('PARITY Accuracy'!E248, 'Pattern_Matching Accuracy'!E248, 'Reversal Accuracy'!E248, 'Stack Accuracy'!E248, 'Vending_Machine Accuracy'!E248, 'Vending_Machine_Sum Accuracy'!E248, 'MazeComplete Accuracy'!E248, 'MazeSolve Accuracy'!E248, 'Hamiltonian Accuracy'!E248)</f>
        <v>24.645555555555557</v>
      </c>
      <c r="F248">
        <f>AVERAGE('PARITY Accuracy'!F248, 'Pattern_Matching Accuracy'!F248, 'Reversal Accuracy'!F248, 'Stack Accuracy'!F248, 'Vending_Machine Accuracy'!F248, 'Vending_Machine_Sum Accuracy'!F248, 'MazeComplete Accuracy'!F248, 'MazeSolve Accuracy'!F248, 'Hamiltonian Accuracy'!F248)</f>
        <v>16.894444444444442</v>
      </c>
      <c r="G248">
        <f>AVERAGE('PARITY Accuracy'!G248, 'Pattern_Matching Accuracy'!G248, 'Reversal Accuracy'!G248, 'Stack Accuracy'!G248, 'Vending_Machine Accuracy'!G248, 'Vending_Machine_Sum Accuracy'!G248, 'MazeComplete Accuracy'!G248, 'MazeSolve Accuracy'!G248, 'Hamiltonian Accuracy'!G248)</f>
        <v>18.015555555555558</v>
      </c>
      <c r="H248" t="str">
        <f t="shared" si="24"/>
        <v>100 (δ=0.65)</v>
      </c>
      <c r="I248">
        <f t="shared" si="25"/>
        <v>3.0251852815413578</v>
      </c>
    </row>
    <row r="249" spans="1:9" x14ac:dyDescent="0.75">
      <c r="A249" s="1">
        <v>29</v>
      </c>
      <c r="B249">
        <v>100</v>
      </c>
      <c r="C249">
        <v>0.85</v>
      </c>
      <c r="D249">
        <f>AVERAGE('PARITY Accuracy'!D249, 'Pattern_Matching Accuracy'!D249, 'Reversal Accuracy'!D249, 'Stack Accuracy'!D249, 'Vending_Machine Accuracy'!D249, 'Vending_Machine_Sum Accuracy'!D249, 'MazeComplete Accuracy'!D249, 'MazeSolve Accuracy'!D249, 'Hamiltonian Accuracy'!D249)</f>
        <v>17.41</v>
      </c>
      <c r="E249">
        <f>AVERAGE('PARITY Accuracy'!E249, 'Pattern_Matching Accuracy'!E249, 'Reversal Accuracy'!E249, 'Stack Accuracy'!E249, 'Vending_Machine Accuracy'!E249, 'Vending_Machine_Sum Accuracy'!E249, 'MazeComplete Accuracy'!E249, 'MazeSolve Accuracy'!E249, 'Hamiltonian Accuracy'!E249)</f>
        <v>25.187777777777779</v>
      </c>
      <c r="F249">
        <f>AVERAGE('PARITY Accuracy'!F249, 'Pattern_Matching Accuracy'!F249, 'Reversal Accuracy'!F249, 'Stack Accuracy'!F249, 'Vending_Machine Accuracy'!F249, 'Vending_Machine_Sum Accuracy'!F249, 'MazeComplete Accuracy'!F249, 'MazeSolve Accuracy'!F249, 'Hamiltonian Accuracy'!F249)</f>
        <v>17.435555555555556</v>
      </c>
      <c r="G249">
        <f>AVERAGE('PARITY Accuracy'!G249, 'Pattern_Matching Accuracy'!G249, 'Reversal Accuracy'!G249, 'Stack Accuracy'!G249, 'Vending_Machine Accuracy'!G249, 'Vending_Machine_Sum Accuracy'!G249, 'MazeComplete Accuracy'!G249, 'MazeSolve Accuracy'!G249, 'Hamiltonian Accuracy'!G249)</f>
        <v>17.583333333333332</v>
      </c>
      <c r="H249" t="str">
        <f t="shared" si="24"/>
        <v>100 (δ=0.85)</v>
      </c>
      <c r="I249">
        <f t="shared" si="25"/>
        <v>3.3398249173265224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49"/>
  <sheetViews>
    <sheetView workbookViewId="0">
      <selection activeCell="E5" sqref="E5"/>
    </sheetView>
  </sheetViews>
  <sheetFormatPr defaultRowHeight="14.75" x14ac:dyDescent="0.75"/>
  <sheetData>
    <row r="1" spans="1:8" x14ac:dyDescent="0.75">
      <c r="A1" s="1">
        <v>0</v>
      </c>
      <c r="B1" t="s">
        <v>13</v>
      </c>
    </row>
    <row r="3" spans="1:8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14</v>
      </c>
    </row>
    <row r="4" spans="1:8" x14ac:dyDescent="0.75">
      <c r="A4" s="1">
        <v>0</v>
      </c>
      <c r="B4">
        <v>2</v>
      </c>
      <c r="C4">
        <v>0</v>
      </c>
      <c r="D4">
        <f>AVERAGE('PARITY Errors'!D4, 'Pattern_Matching Errors'!D4, 'Reversal Errors'!D4, 'Stack Errors'!D4, 'Vending_Machine Errors'!D4, 'Vending_Machine_Sum Errors'!D4, 'MazeComplete Errors'!D4, 'MazeSolve Errors'!D4, 'Hamiltonian Errors'!D4)</f>
        <v>82.86666666666666</v>
      </c>
      <c r="E4">
        <f>AVERAGE('PARITY Errors'!E4, 'Pattern_Matching Errors'!E4, 'Reversal Errors'!E4, 'Stack Errors'!E4, 'Vending_Machine Errors'!E4, 'Vending_Machine_Sum Errors'!E4, 'MazeComplete Errors'!E4, 'MazeSolve Errors'!E4, 'Hamiltonian Errors'!E4)</f>
        <v>90.36666666666666</v>
      </c>
      <c r="F4">
        <f>AVERAGE('PARITY Errors'!F4, 'Pattern_Matching Errors'!F4, 'Reversal Errors'!F4, 'Stack Errors'!F4, 'Vending_Machine Errors'!F4, 'Vending_Machine_Sum Errors'!F4, 'MazeComplete Errors'!F4, 'MazeSolve Errors'!F4, 'Hamiltonian Errors'!F4)</f>
        <v>80.033333333333331</v>
      </c>
      <c r="G4">
        <f>AVERAGE('PARITY Errors'!G4, 'Pattern_Matching Errors'!G4, 'Reversal Errors'!G4, 'Stack Errors'!G4, 'Vending_Machine Errors'!G4, 'Vending_Machine_Sum Errors'!G4, 'MazeComplete Errors'!G4, 'MazeSolve Errors'!G4, 'Hamiltonian Errors'!G4)</f>
        <v>83.644444444444446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AVERAGE('PARITY Errors'!D5, 'Pattern_Matching Errors'!D5, 'Reversal Errors'!D5, 'Stack Errors'!D5, 'Vending_Machine Errors'!D5, 'Vending_Machine_Sum Errors'!D5, 'MazeComplete Errors'!D5, 'MazeSolve Errors'!D5, 'Hamiltonian Errors'!D5)</f>
        <v>82.088888888888903</v>
      </c>
      <c r="E5">
        <f>AVERAGE('PARITY Errors'!E5, 'Pattern_Matching Errors'!E5, 'Reversal Errors'!E5, 'Stack Errors'!E5, 'Vending_Machine Errors'!E5, 'Vending_Machine_Sum Errors'!E5, 'MazeComplete Errors'!E5, 'MazeSolve Errors'!E5, 'Hamiltonian Errors'!E5)</f>
        <v>90.311111111111103</v>
      </c>
      <c r="F5">
        <f>AVERAGE('PARITY Errors'!F5, 'Pattern_Matching Errors'!F5, 'Reversal Errors'!F5, 'Stack Errors'!F5, 'Vending_Machine Errors'!F5, 'Vending_Machine_Sum Errors'!F5, 'MazeComplete Errors'!F5, 'MazeSolve Errors'!F5, 'Hamiltonian Errors'!F5)</f>
        <v>82.455555555555563</v>
      </c>
      <c r="G5">
        <f>AVERAGE('PARITY Errors'!G5, 'Pattern_Matching Errors'!G5, 'Reversal Errors'!G5, 'Stack Errors'!G5, 'Vending_Machine Errors'!G5, 'Vending_Machine_Sum Errors'!G5, 'MazeComplete Errors'!G5, 'MazeSolve Errors'!G5, 'Hamiltonian Errors'!G5)</f>
        <v>83.188888888888883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AVERAGE('PARITY Errors'!D6, 'Pattern_Matching Errors'!D6, 'Reversal Errors'!D6, 'Stack Errors'!D6, 'Vending_Machine Errors'!D6, 'Vending_Machine_Sum Errors'!D6, 'MazeComplete Errors'!D6, 'MazeSolve Errors'!D6, 'Hamiltonian Errors'!D6)</f>
        <v>83.177777777777763</v>
      </c>
      <c r="E6">
        <f>AVERAGE('PARITY Errors'!E6, 'Pattern_Matching Errors'!E6, 'Reversal Errors'!E6, 'Stack Errors'!E6, 'Vending_Machine Errors'!E6, 'Vending_Machine_Sum Errors'!E6, 'MazeComplete Errors'!E6, 'MazeSolve Errors'!E6, 'Hamiltonian Errors'!E6)</f>
        <v>90.555555555555557</v>
      </c>
      <c r="F6">
        <f>AVERAGE('PARITY Errors'!F6, 'Pattern_Matching Errors'!F6, 'Reversal Errors'!F6, 'Stack Errors'!F6, 'Vending_Machine Errors'!F6, 'Vending_Machine_Sum Errors'!F6, 'MazeComplete Errors'!F6, 'MazeSolve Errors'!F6, 'Hamiltonian Errors'!F6)</f>
        <v>78.733333333333334</v>
      </c>
      <c r="G6">
        <f>AVERAGE('PARITY Errors'!G6, 'Pattern_Matching Errors'!G6, 'Reversal Errors'!G6, 'Stack Errors'!G6, 'Vending_Machine Errors'!G6, 'Vending_Machine_Sum Errors'!G6, 'MazeComplete Errors'!G6, 'MazeSolve Errors'!G6, 'Hamiltonian Errors'!G6)</f>
        <v>83.566666666666677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AVERAGE('PARITY Errors'!D7, 'Pattern_Matching Errors'!D7, 'Reversal Errors'!D7, 'Stack Errors'!D7, 'Vending_Machine Errors'!D7, 'Vending_Machine_Sum Errors'!D7, 'MazeComplete Errors'!D7, 'MazeSolve Errors'!D7, 'Hamiltonian Errors'!D7)</f>
        <v>83.633333333333354</v>
      </c>
      <c r="E7">
        <f>AVERAGE('PARITY Errors'!E7, 'Pattern_Matching Errors'!E7, 'Reversal Errors'!E7, 'Stack Errors'!E7, 'Vending_Machine Errors'!E7, 'Vending_Machine_Sum Errors'!E7, 'MazeComplete Errors'!E7, 'MazeSolve Errors'!E7, 'Hamiltonian Errors'!E7)</f>
        <v>90.1</v>
      </c>
      <c r="F7">
        <f>AVERAGE('PARITY Errors'!F7, 'Pattern_Matching Errors'!F7, 'Reversal Errors'!F7, 'Stack Errors'!F7, 'Vending_Machine Errors'!F7, 'Vending_Machine_Sum Errors'!F7, 'MazeComplete Errors'!F7, 'MazeSolve Errors'!F7, 'Hamiltonian Errors'!F7)</f>
        <v>82.022222222222226</v>
      </c>
      <c r="G7">
        <f>AVERAGE('PARITY Errors'!G7, 'Pattern_Matching Errors'!G7, 'Reversal Errors'!G7, 'Stack Errors'!G7, 'Vending_Machine Errors'!G7, 'Vending_Machine_Sum Errors'!G7, 'MazeComplete Errors'!G7, 'MazeSolve Errors'!G7, 'Hamiltonian Errors'!G7)</f>
        <v>83.86666666666666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AVERAGE('PARITY Errors'!D8, 'Pattern_Matching Errors'!D8, 'Reversal Errors'!D8, 'Stack Errors'!D8, 'Vending_Machine Errors'!D8, 'Vending_Machine_Sum Errors'!D8, 'MazeComplete Errors'!D8, 'MazeSolve Errors'!D8, 'Hamiltonian Errors'!D8)</f>
        <v>84.333333333333329</v>
      </c>
      <c r="E8">
        <f>AVERAGE('PARITY Errors'!E8, 'Pattern_Matching Errors'!E8, 'Reversal Errors'!E8, 'Stack Errors'!E8, 'Vending_Machine Errors'!E8, 'Vending_Machine_Sum Errors'!E8, 'MazeComplete Errors'!E8, 'MazeSolve Errors'!E8, 'Hamiltonian Errors'!E8)</f>
        <v>90.977777777777789</v>
      </c>
      <c r="F8">
        <f>AVERAGE('PARITY Errors'!F8, 'Pattern_Matching Errors'!F8, 'Reversal Errors'!F8, 'Stack Errors'!F8, 'Vending_Machine Errors'!F8, 'Vending_Machine_Sum Errors'!F8, 'MazeComplete Errors'!F8, 'MazeSolve Errors'!F8, 'Hamiltonian Errors'!F8)</f>
        <v>81.23333333333332</v>
      </c>
      <c r="G8">
        <f>AVERAGE('PARITY Errors'!G8, 'Pattern_Matching Errors'!G8, 'Reversal Errors'!G8, 'Stack Errors'!G8, 'Vending_Machine Errors'!G8, 'Vending_Machine_Sum Errors'!G8, 'MazeComplete Errors'!G8, 'MazeSolve Errors'!G8, 'Hamiltonian Errors'!G8)</f>
        <v>85.188888888888897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AVERAGE('PARITY Errors'!D9, 'Pattern_Matching Errors'!D9, 'Reversal Errors'!D9, 'Stack Errors'!D9, 'Vending_Machine Errors'!D9, 'Vending_Machine_Sum Errors'!D9, 'MazeComplete Errors'!D9, 'MazeSolve Errors'!D9, 'Hamiltonian Errors'!D9)</f>
        <v>42.20000000000001</v>
      </c>
      <c r="E9">
        <f>AVERAGE('PARITY Errors'!E9, 'Pattern_Matching Errors'!E9, 'Reversal Errors'!E9, 'Stack Errors'!E9, 'Vending_Machine Errors'!E9, 'Vending_Machine_Sum Errors'!E9, 'MazeComplete Errors'!E9, 'MazeSolve Errors'!E9, 'Hamiltonian Errors'!E9)</f>
        <v>59.922222222222217</v>
      </c>
      <c r="F9">
        <f>AVERAGE('PARITY Errors'!F9, 'Pattern_Matching Errors'!F9, 'Reversal Errors'!F9, 'Stack Errors'!F9, 'Vending_Machine Errors'!F9, 'Vending_Machine_Sum Errors'!F9, 'MazeComplete Errors'!F9, 'MazeSolve Errors'!F9, 'Hamiltonian Errors'!F9)</f>
        <v>33.533333333333331</v>
      </c>
      <c r="G9">
        <f>AVERAGE('PARITY Errors'!G9, 'Pattern_Matching Errors'!G9, 'Reversal Errors'!G9, 'Stack Errors'!G9, 'Vending_Machine Errors'!G9, 'Vending_Machine_Sum Errors'!G9, 'MazeComplete Errors'!G9, 'MazeSolve Errors'!G9, 'Hamiltonian Errors'!G9)</f>
        <v>48.366666666666667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AVERAGE('PARITY Errors'!D10, 'Pattern_Matching Errors'!D10, 'Reversal Errors'!D10, 'Stack Errors'!D10, 'Vending_Machine Errors'!D10, 'Vending_Machine_Sum Errors'!D10, 'MazeComplete Errors'!D10, 'MazeSolve Errors'!D10, 'Hamiltonian Errors'!D10)</f>
        <v>39.655555555555551</v>
      </c>
      <c r="E10">
        <f>AVERAGE('PARITY Errors'!E10, 'Pattern_Matching Errors'!E10, 'Reversal Errors'!E10, 'Stack Errors'!E10, 'Vending_Machine Errors'!E10, 'Vending_Machine_Sum Errors'!E10, 'MazeComplete Errors'!E10, 'MazeSolve Errors'!E10, 'Hamiltonian Errors'!E10)</f>
        <v>62.955555555555556</v>
      </c>
      <c r="F10">
        <f>AVERAGE('PARITY Errors'!F10, 'Pattern_Matching Errors'!F10, 'Reversal Errors'!F10, 'Stack Errors'!F10, 'Vending_Machine Errors'!F10, 'Vending_Machine_Sum Errors'!F10, 'MazeComplete Errors'!F10, 'MazeSolve Errors'!F10, 'Hamiltonian Errors'!F10)</f>
        <v>37.74444444444444</v>
      </c>
      <c r="G10">
        <f>AVERAGE('PARITY Errors'!G10, 'Pattern_Matching Errors'!G10, 'Reversal Errors'!G10, 'Stack Errors'!G10, 'Vending_Machine Errors'!G10, 'Vending_Machine_Sum Errors'!G10, 'MazeComplete Errors'!G10, 'MazeSolve Errors'!G10, 'Hamiltonian Errors'!G10)</f>
        <v>51.477777777777781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AVERAGE('PARITY Errors'!D11, 'Pattern_Matching Errors'!D11, 'Reversal Errors'!D11, 'Stack Errors'!D11, 'Vending_Machine Errors'!D11, 'Vending_Machine_Sum Errors'!D11, 'MazeComplete Errors'!D11, 'MazeSolve Errors'!D11, 'Hamiltonian Errors'!D11)</f>
        <v>44.144444444444446</v>
      </c>
      <c r="E11">
        <f>AVERAGE('PARITY Errors'!E11, 'Pattern_Matching Errors'!E11, 'Reversal Errors'!E11, 'Stack Errors'!E11, 'Vending_Machine Errors'!E11, 'Vending_Machine_Sum Errors'!E11, 'MazeComplete Errors'!E11, 'MazeSolve Errors'!E11, 'Hamiltonian Errors'!E11)</f>
        <v>66.188888888888883</v>
      </c>
      <c r="F11">
        <f>AVERAGE('PARITY Errors'!F11, 'Pattern_Matching Errors'!F11, 'Reversal Errors'!F11, 'Stack Errors'!F11, 'Vending_Machine Errors'!F11, 'Vending_Machine_Sum Errors'!F11, 'MazeComplete Errors'!F11, 'MazeSolve Errors'!F11, 'Hamiltonian Errors'!F11)</f>
        <v>38.822222222222223</v>
      </c>
      <c r="G11">
        <f>AVERAGE('PARITY Errors'!G11, 'Pattern_Matching Errors'!G11, 'Reversal Errors'!G11, 'Stack Errors'!G11, 'Vending_Machine Errors'!G11, 'Vending_Machine_Sum Errors'!G11, 'MazeComplete Errors'!G11, 'MazeSolve Errors'!G11, 'Hamiltonian Errors'!G11)</f>
        <v>53.8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AVERAGE('PARITY Errors'!D12, 'Pattern_Matching Errors'!D12, 'Reversal Errors'!D12, 'Stack Errors'!D12, 'Vending_Machine Errors'!D12, 'Vending_Machine_Sum Errors'!D12, 'MazeComplete Errors'!D12, 'MazeSolve Errors'!D12, 'Hamiltonian Errors'!D12)</f>
        <v>43</v>
      </c>
      <c r="E12">
        <f>AVERAGE('PARITY Errors'!E12, 'Pattern_Matching Errors'!E12, 'Reversal Errors'!E12, 'Stack Errors'!E12, 'Vending_Machine Errors'!E12, 'Vending_Machine_Sum Errors'!E12, 'MazeComplete Errors'!E12, 'MazeSolve Errors'!E12, 'Hamiltonian Errors'!E12)</f>
        <v>66.199999999999989</v>
      </c>
      <c r="F12">
        <f>AVERAGE('PARITY Errors'!F12, 'Pattern_Matching Errors'!F12, 'Reversal Errors'!F12, 'Stack Errors'!F12, 'Vending_Machine Errors'!F12, 'Vending_Machine_Sum Errors'!F12, 'MazeComplete Errors'!F12, 'MazeSolve Errors'!F12, 'Hamiltonian Errors'!F12)</f>
        <v>41.166666666666657</v>
      </c>
      <c r="G12">
        <f>AVERAGE('PARITY Errors'!G12, 'Pattern_Matching Errors'!G12, 'Reversal Errors'!G12, 'Stack Errors'!G12, 'Vending_Machine Errors'!G12, 'Vending_Machine_Sum Errors'!G12, 'MazeComplete Errors'!G12, 'MazeSolve Errors'!G12, 'Hamiltonian Errors'!G12)</f>
        <v>54.144444444444446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AVERAGE('PARITY Errors'!D13, 'Pattern_Matching Errors'!D13, 'Reversal Errors'!D13, 'Stack Errors'!D13, 'Vending_Machine Errors'!D13, 'Vending_Machine_Sum Errors'!D13, 'MazeComplete Errors'!D13, 'MazeSolve Errors'!D13, 'Hamiltonian Errors'!D13)</f>
        <v>43.166666666666664</v>
      </c>
      <c r="E13">
        <f>AVERAGE('PARITY Errors'!E13, 'Pattern_Matching Errors'!E13, 'Reversal Errors'!E13, 'Stack Errors'!E13, 'Vending_Machine Errors'!E13, 'Vending_Machine_Sum Errors'!E13, 'MazeComplete Errors'!E13, 'MazeSolve Errors'!E13, 'Hamiltonian Errors'!E13)</f>
        <v>63.166666666666664</v>
      </c>
      <c r="F13">
        <f>AVERAGE('PARITY Errors'!F13, 'Pattern_Matching Errors'!F13, 'Reversal Errors'!F13, 'Stack Errors'!F13, 'Vending_Machine Errors'!F13, 'Vending_Machine_Sum Errors'!F13, 'MazeComplete Errors'!F13, 'MazeSolve Errors'!F13, 'Hamiltonian Errors'!F13)</f>
        <v>40.044444444444451</v>
      </c>
      <c r="G13">
        <f>AVERAGE('PARITY Errors'!G13, 'Pattern_Matching Errors'!G13, 'Reversal Errors'!G13, 'Stack Errors'!G13, 'Vending_Machine Errors'!G13, 'Vending_Machine_Sum Errors'!G13, 'MazeComplete Errors'!G13, 'MazeSolve Errors'!G13, 'Hamiltonian Errors'!G13)</f>
        <v>55.666666666666664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AVERAGE('PARITY Errors'!D14, 'Pattern_Matching Errors'!D14, 'Reversal Errors'!D14, 'Stack Errors'!D14, 'Vending_Machine Errors'!D14, 'Vending_Machine_Sum Errors'!D14, 'MazeComplete Errors'!D14, 'MazeSolve Errors'!D14, 'Hamiltonian Errors'!D14)</f>
        <v>15.18888888888889</v>
      </c>
      <c r="E14">
        <f>AVERAGE('PARITY Errors'!E14, 'Pattern_Matching Errors'!E14, 'Reversal Errors'!E14, 'Stack Errors'!E14, 'Vending_Machine Errors'!E14, 'Vending_Machine_Sum Errors'!E14, 'MazeComplete Errors'!E14, 'MazeSolve Errors'!E14, 'Hamiltonian Errors'!E14)</f>
        <v>45.666666666666664</v>
      </c>
      <c r="F14">
        <f>AVERAGE('PARITY Errors'!F14, 'Pattern_Matching Errors'!F14, 'Reversal Errors'!F14, 'Stack Errors'!F14, 'Vending_Machine Errors'!F14, 'Vending_Machine_Sum Errors'!F14, 'MazeComplete Errors'!F14, 'MazeSolve Errors'!F14, 'Hamiltonian Errors'!F14)</f>
        <v>13.299999999999999</v>
      </c>
      <c r="G14">
        <f>AVERAGE('PARITY Errors'!G14, 'Pattern_Matching Errors'!G14, 'Reversal Errors'!G14, 'Stack Errors'!G14, 'Vending_Machine Errors'!G14, 'Vending_Machine_Sum Errors'!G14, 'MazeComplete Errors'!G14, 'MazeSolve Errors'!G14, 'Hamiltonian Errors'!G14)</f>
        <v>20.599999999999998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AVERAGE('PARITY Errors'!D15, 'Pattern_Matching Errors'!D15, 'Reversal Errors'!D15, 'Stack Errors'!D15, 'Vending_Machine Errors'!D15, 'Vending_Machine_Sum Errors'!D15, 'MazeComplete Errors'!D15, 'MazeSolve Errors'!D15, 'Hamiltonian Errors'!D15)</f>
        <v>19.56666666666667</v>
      </c>
      <c r="E15">
        <f>AVERAGE('PARITY Errors'!E15, 'Pattern_Matching Errors'!E15, 'Reversal Errors'!E15, 'Stack Errors'!E15, 'Vending_Machine Errors'!E15, 'Vending_Machine_Sum Errors'!E15, 'MazeComplete Errors'!E15, 'MazeSolve Errors'!E15, 'Hamiltonian Errors'!E15)</f>
        <v>48.233333333333327</v>
      </c>
      <c r="F15">
        <f>AVERAGE('PARITY Errors'!F15, 'Pattern_Matching Errors'!F15, 'Reversal Errors'!F15, 'Stack Errors'!F15, 'Vending_Machine Errors'!F15, 'Vending_Machine_Sum Errors'!F15, 'MazeComplete Errors'!F15, 'MazeSolve Errors'!F15, 'Hamiltonian Errors'!F15)</f>
        <v>15.011111111111111</v>
      </c>
      <c r="G15">
        <f>AVERAGE('PARITY Errors'!G15, 'Pattern_Matching Errors'!G15, 'Reversal Errors'!G15, 'Stack Errors'!G15, 'Vending_Machine Errors'!G15, 'Vending_Machine_Sum Errors'!G15, 'MazeComplete Errors'!G15, 'MazeSolve Errors'!G15, 'Hamiltonian Errors'!G15)</f>
        <v>23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AVERAGE('PARITY Errors'!D16, 'Pattern_Matching Errors'!D16, 'Reversal Errors'!D16, 'Stack Errors'!D16, 'Vending_Machine Errors'!D16, 'Vending_Machine_Sum Errors'!D16, 'MazeComplete Errors'!D16, 'MazeSolve Errors'!D16, 'Hamiltonian Errors'!D16)</f>
        <v>20.333333333333332</v>
      </c>
      <c r="E16">
        <f>AVERAGE('PARITY Errors'!E16, 'Pattern_Matching Errors'!E16, 'Reversal Errors'!E16, 'Stack Errors'!E16, 'Vending_Machine Errors'!E16, 'Vending_Machine_Sum Errors'!E16, 'MazeComplete Errors'!E16, 'MazeSolve Errors'!E16, 'Hamiltonian Errors'!E16)</f>
        <v>49.188888888888897</v>
      </c>
      <c r="F16">
        <f>AVERAGE('PARITY Errors'!F16, 'Pattern_Matching Errors'!F16, 'Reversal Errors'!F16, 'Stack Errors'!F16, 'Vending_Machine Errors'!F16, 'Vending_Machine_Sum Errors'!F16, 'MazeComplete Errors'!F16, 'MazeSolve Errors'!F16, 'Hamiltonian Errors'!F16)</f>
        <v>16.722222222222221</v>
      </c>
      <c r="G16">
        <f>AVERAGE('PARITY Errors'!G16, 'Pattern_Matching Errors'!G16, 'Reversal Errors'!G16, 'Stack Errors'!G16, 'Vending_Machine Errors'!G16, 'Vending_Machine_Sum Errors'!G16, 'MazeComplete Errors'!G16, 'MazeSolve Errors'!G16, 'Hamiltonian Errors'!G16)</f>
        <v>24.200000000000003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AVERAGE('PARITY Errors'!D17, 'Pattern_Matching Errors'!D17, 'Reversal Errors'!D17, 'Stack Errors'!D17, 'Vending_Machine Errors'!D17, 'Vending_Machine_Sum Errors'!D17, 'MazeComplete Errors'!D17, 'MazeSolve Errors'!D17, 'Hamiltonian Errors'!D17)</f>
        <v>20.788888888888891</v>
      </c>
      <c r="E17">
        <f>AVERAGE('PARITY Errors'!E17, 'Pattern_Matching Errors'!E17, 'Reversal Errors'!E17, 'Stack Errors'!E17, 'Vending_Machine Errors'!E17, 'Vending_Machine_Sum Errors'!E17, 'MazeComplete Errors'!E17, 'MazeSolve Errors'!E17, 'Hamiltonian Errors'!E17)</f>
        <v>51.511111111111106</v>
      </c>
      <c r="F17">
        <f>AVERAGE('PARITY Errors'!F17, 'Pattern_Matching Errors'!F17, 'Reversal Errors'!F17, 'Stack Errors'!F17, 'Vending_Machine Errors'!F17, 'Vending_Machine_Sum Errors'!F17, 'MazeComplete Errors'!F17, 'MazeSolve Errors'!F17, 'Hamiltonian Errors'!F17)</f>
        <v>17.500000000000004</v>
      </c>
      <c r="G17">
        <f>AVERAGE('PARITY Errors'!G17, 'Pattern_Matching Errors'!G17, 'Reversal Errors'!G17, 'Stack Errors'!G17, 'Vending_Machine Errors'!G17, 'Vending_Machine_Sum Errors'!G17, 'MazeComplete Errors'!G17, 'MazeSolve Errors'!G17, 'Hamiltonian Errors'!G17)</f>
        <v>24.344444444444449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AVERAGE('PARITY Errors'!D18, 'Pattern_Matching Errors'!D18, 'Reversal Errors'!D18, 'Stack Errors'!D18, 'Vending_Machine Errors'!D18, 'Vending_Machine_Sum Errors'!D18, 'MazeComplete Errors'!D18, 'MazeSolve Errors'!D18, 'Hamiltonian Errors'!D18)</f>
        <v>22.18888888888889</v>
      </c>
      <c r="E18">
        <f>AVERAGE('PARITY Errors'!E18, 'Pattern_Matching Errors'!E18, 'Reversal Errors'!E18, 'Stack Errors'!E18, 'Vending_Machine Errors'!E18, 'Vending_Machine_Sum Errors'!E18, 'MazeComplete Errors'!E18, 'MazeSolve Errors'!E18, 'Hamiltonian Errors'!E18)</f>
        <v>52.8</v>
      </c>
      <c r="F18">
        <f>AVERAGE('PARITY Errors'!F18, 'Pattern_Matching Errors'!F18, 'Reversal Errors'!F18, 'Stack Errors'!F18, 'Vending_Machine Errors'!F18, 'Vending_Machine_Sum Errors'!F18, 'MazeComplete Errors'!F18, 'MazeSolve Errors'!F18, 'Hamiltonian Errors'!F18)</f>
        <v>17.644444444444446</v>
      </c>
      <c r="G18">
        <f>AVERAGE('PARITY Errors'!G18, 'Pattern_Matching Errors'!G18, 'Reversal Errors'!G18, 'Stack Errors'!G18, 'Vending_Machine Errors'!G18, 'Vending_Machine_Sum Errors'!G18, 'MazeComplete Errors'!G18, 'MazeSolve Errors'!G18, 'Hamiltonian Errors'!G18)</f>
        <v>25.533333333333331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AVERAGE('PARITY Errors'!D19, 'Pattern_Matching Errors'!D19, 'Reversal Errors'!D19, 'Stack Errors'!D19, 'Vending_Machine Errors'!D19, 'Vending_Machine_Sum Errors'!D19, 'MazeComplete Errors'!D19, 'MazeSolve Errors'!D19, 'Hamiltonian Errors'!D19)</f>
        <v>0.44444444444444442</v>
      </c>
      <c r="E19">
        <f>AVERAGE('PARITY Errors'!E19, 'Pattern_Matching Errors'!E19, 'Reversal Errors'!E19, 'Stack Errors'!E19, 'Vending_Machine Errors'!E19, 'Vending_Machine_Sum Errors'!E19, 'MazeComplete Errors'!E19, 'MazeSolve Errors'!E19, 'Hamiltonian Errors'!E19)</f>
        <v>37.022222222222219</v>
      </c>
      <c r="F19">
        <f>AVERAGE('PARITY Errors'!F19, 'Pattern_Matching Errors'!F19, 'Reversal Errors'!F19, 'Stack Errors'!F19, 'Vending_Machine Errors'!F19, 'Vending_Machine_Sum Errors'!F19, 'MazeComplete Errors'!F19, 'MazeSolve Errors'!F19, 'Hamiltonian Errors'!F19)</f>
        <v>0.76666666666666672</v>
      </c>
      <c r="G19">
        <f>AVERAGE('PARITY Errors'!G19, 'Pattern_Matching Errors'!G19, 'Reversal Errors'!G19, 'Stack Errors'!G19, 'Vending_Machine Errors'!G19, 'Vending_Machine_Sum Errors'!G19, 'MazeComplete Errors'!G19, 'MazeSolve Errors'!G19, 'Hamiltonian Errors'!G19)</f>
        <v>0.48888888888888893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AVERAGE('PARITY Errors'!D20, 'Pattern_Matching Errors'!D20, 'Reversal Errors'!D20, 'Stack Errors'!D20, 'Vending_Machine Errors'!D20, 'Vending_Machine_Sum Errors'!D20, 'MazeComplete Errors'!D20, 'MazeSolve Errors'!D20, 'Hamiltonian Errors'!D20)</f>
        <v>0.78888888888888897</v>
      </c>
      <c r="E20">
        <f>AVERAGE('PARITY Errors'!E20, 'Pattern_Matching Errors'!E20, 'Reversal Errors'!E20, 'Stack Errors'!E20, 'Vending_Machine Errors'!E20, 'Vending_Machine_Sum Errors'!E20, 'MazeComplete Errors'!E20, 'MazeSolve Errors'!E20, 'Hamiltonian Errors'!E20)</f>
        <v>37.377777777777773</v>
      </c>
      <c r="F20">
        <f>AVERAGE('PARITY Errors'!F20, 'Pattern_Matching Errors'!F20, 'Reversal Errors'!F20, 'Stack Errors'!F20, 'Vending_Machine Errors'!F20, 'Vending_Machine_Sum Errors'!F20, 'MazeComplete Errors'!F20, 'MazeSolve Errors'!F20, 'Hamiltonian Errors'!F20)</f>
        <v>0.75555555555555554</v>
      </c>
      <c r="G20">
        <f>AVERAGE('PARITY Errors'!G20, 'Pattern_Matching Errors'!G20, 'Reversal Errors'!G20, 'Stack Errors'!G20, 'Vending_Machine Errors'!G20, 'Vending_Machine_Sum Errors'!G20, 'MazeComplete Errors'!G20, 'MazeSolve Errors'!G20, 'Hamiltonian Errors'!G20)</f>
        <v>1.3555555555555556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AVERAGE('PARITY Errors'!D21, 'Pattern_Matching Errors'!D21, 'Reversal Errors'!D21, 'Stack Errors'!D21, 'Vending_Machine Errors'!D21, 'Vending_Machine_Sum Errors'!D21, 'MazeComplete Errors'!D21, 'MazeSolve Errors'!D21, 'Hamiltonian Errors'!D21)</f>
        <v>0.88888888888888884</v>
      </c>
      <c r="E21">
        <f>AVERAGE('PARITY Errors'!E21, 'Pattern_Matching Errors'!E21, 'Reversal Errors'!E21, 'Stack Errors'!E21, 'Vending_Machine Errors'!E21, 'Vending_Machine_Sum Errors'!E21, 'MazeComplete Errors'!E21, 'MazeSolve Errors'!E21, 'Hamiltonian Errors'!E21)</f>
        <v>37.977777777777774</v>
      </c>
      <c r="F21">
        <f>AVERAGE('PARITY Errors'!F21, 'Pattern_Matching Errors'!F21, 'Reversal Errors'!F21, 'Stack Errors'!F21, 'Vending_Machine Errors'!F21, 'Vending_Machine_Sum Errors'!F21, 'MazeComplete Errors'!F21, 'MazeSolve Errors'!F21, 'Hamiltonian Errors'!F21)</f>
        <v>0.78888888888888886</v>
      </c>
      <c r="G21">
        <f>AVERAGE('PARITY Errors'!G21, 'Pattern_Matching Errors'!G21, 'Reversal Errors'!G21, 'Stack Errors'!G21, 'Vending_Machine Errors'!G21, 'Vending_Machine_Sum Errors'!G21, 'MazeComplete Errors'!G21, 'MazeSolve Errors'!G21, 'Hamiltonian Errors'!G21)</f>
        <v>1.3777777777777778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AVERAGE('PARITY Errors'!D22, 'Pattern_Matching Errors'!D22, 'Reversal Errors'!D22, 'Stack Errors'!D22, 'Vending_Machine Errors'!D22, 'Vending_Machine_Sum Errors'!D22, 'MazeComplete Errors'!D22, 'MazeSolve Errors'!D22, 'Hamiltonian Errors'!D22)</f>
        <v>1.0444444444444445</v>
      </c>
      <c r="E22">
        <f>AVERAGE('PARITY Errors'!E22, 'Pattern_Matching Errors'!E22, 'Reversal Errors'!E22, 'Stack Errors'!E22, 'Vending_Machine Errors'!E22, 'Vending_Machine_Sum Errors'!E22, 'MazeComplete Errors'!E22, 'MazeSolve Errors'!E22, 'Hamiltonian Errors'!E22)</f>
        <v>38.077777777777776</v>
      </c>
      <c r="F22">
        <f>AVERAGE('PARITY Errors'!F22, 'Pattern_Matching Errors'!F22, 'Reversal Errors'!F22, 'Stack Errors'!F22, 'Vending_Machine Errors'!F22, 'Vending_Machine_Sum Errors'!F22, 'MazeComplete Errors'!F22, 'MazeSolve Errors'!F22, 'Hamiltonian Errors'!F22)</f>
        <v>1.2222222222222223</v>
      </c>
      <c r="G22">
        <f>AVERAGE('PARITY Errors'!G22, 'Pattern_Matching Errors'!G22, 'Reversal Errors'!G22, 'Stack Errors'!G22, 'Vending_Machine Errors'!G22, 'Vending_Machine_Sum Errors'!G22, 'MazeComplete Errors'!G22, 'MazeSolve Errors'!G22, 'Hamiltonian Errors'!G22)</f>
        <v>1.3333333333333333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AVERAGE('PARITY Errors'!D23, 'Pattern_Matching Errors'!D23, 'Reversal Errors'!D23, 'Stack Errors'!D23, 'Vending_Machine Errors'!D23, 'Vending_Machine_Sum Errors'!D23, 'MazeComplete Errors'!D23, 'MazeSolve Errors'!D23, 'Hamiltonian Errors'!D23)</f>
        <v>1.8333333333333333</v>
      </c>
      <c r="E23">
        <f>AVERAGE('PARITY Errors'!E23, 'Pattern_Matching Errors'!E23, 'Reversal Errors'!E23, 'Stack Errors'!E23, 'Vending_Machine Errors'!E23, 'Vending_Machine_Sum Errors'!E23, 'MazeComplete Errors'!E23, 'MazeSolve Errors'!E23, 'Hamiltonian Errors'!E23)</f>
        <v>38.777777777777771</v>
      </c>
      <c r="F23">
        <f>AVERAGE('PARITY Errors'!F23, 'Pattern_Matching Errors'!F23, 'Reversal Errors'!F23, 'Stack Errors'!F23, 'Vending_Machine Errors'!F23, 'Vending_Machine_Sum Errors'!F23, 'MazeComplete Errors'!F23, 'MazeSolve Errors'!F23, 'Hamiltonian Errors'!F23)</f>
        <v>2.1222222222222222</v>
      </c>
      <c r="G23">
        <f>AVERAGE('PARITY Errors'!G23, 'Pattern_Matching Errors'!G23, 'Reversal Errors'!G23, 'Stack Errors'!G23, 'Vending_Machine Errors'!G23, 'Vending_Machine_Sum Errors'!G23, 'MazeComplete Errors'!G23, 'MazeSolve Errors'!G23, 'Hamiltonian Errors'!G23)</f>
        <v>2.1666666666666665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AVERAGE('PARITY Errors'!D24, 'Pattern_Matching Errors'!D24, 'Reversal Errors'!D24, 'Stack Errors'!D24, 'Vending_Machine Errors'!D24, 'Vending_Machine_Sum Errors'!D24, 'MazeComplete Errors'!D24, 'MazeSolve Errors'!D24, 'Hamiltonian Errors'!D24)</f>
        <v>0.18888888888888888</v>
      </c>
      <c r="E24">
        <f>AVERAGE('PARITY Errors'!E24, 'Pattern_Matching Errors'!E24, 'Reversal Errors'!E24, 'Stack Errors'!E24, 'Vending_Machine Errors'!E24, 'Vending_Machine_Sum Errors'!E24, 'MazeComplete Errors'!E24, 'MazeSolve Errors'!E24, 'Hamiltonian Errors'!E24)</f>
        <v>14.388888888888889</v>
      </c>
      <c r="F24">
        <f>AVERAGE('PARITY Errors'!F24, 'Pattern_Matching Errors'!F24, 'Reversal Errors'!F24, 'Stack Errors'!F24, 'Vending_Machine Errors'!F24, 'Vending_Machine_Sum Errors'!F24, 'MazeComplete Errors'!F24, 'MazeSolve Errors'!F24, 'Hamiltonian Errors'!F24)</f>
        <v>0.23333333333333334</v>
      </c>
      <c r="G24">
        <f>AVERAGE('PARITY Errors'!G24, 'Pattern_Matching Errors'!G24, 'Reversal Errors'!G24, 'Stack Errors'!G24, 'Vending_Machine Errors'!G24, 'Vending_Machine_Sum Errors'!G24, 'MazeComplete Errors'!G24, 'MazeSolve Errors'!G24, 'Hamiltonian Errors'!G24)</f>
        <v>0.25555555555555559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AVERAGE('PARITY Errors'!D25, 'Pattern_Matching Errors'!D25, 'Reversal Errors'!D25, 'Stack Errors'!D25, 'Vending_Machine Errors'!D25, 'Vending_Machine_Sum Errors'!D25, 'MazeComplete Errors'!D25, 'MazeSolve Errors'!D25, 'Hamiltonian Errors'!D25)</f>
        <v>0.13333333333333333</v>
      </c>
      <c r="E25">
        <f>AVERAGE('PARITY Errors'!E25, 'Pattern_Matching Errors'!E25, 'Reversal Errors'!E25, 'Stack Errors'!E25, 'Vending_Machine Errors'!E25, 'Vending_Machine_Sum Errors'!E25, 'MazeComplete Errors'!E25, 'MazeSolve Errors'!E25, 'Hamiltonian Errors'!E25)</f>
        <v>12.355555555555554</v>
      </c>
      <c r="F25">
        <f>AVERAGE('PARITY Errors'!F25, 'Pattern_Matching Errors'!F25, 'Reversal Errors'!F25, 'Stack Errors'!F25, 'Vending_Machine Errors'!F25, 'Vending_Machine_Sum Errors'!F25, 'MazeComplete Errors'!F25, 'MazeSolve Errors'!F25, 'Hamiltonian Errors'!F25)</f>
        <v>0.12222222222222223</v>
      </c>
      <c r="G25">
        <f>AVERAGE('PARITY Errors'!G25, 'Pattern_Matching Errors'!G25, 'Reversal Errors'!G25, 'Stack Errors'!G25, 'Vending_Machine Errors'!G25, 'Vending_Machine_Sum Errors'!G25, 'MazeComplete Errors'!G25, 'MazeSolve Errors'!G25, 'Hamiltonian Errors'!G25)</f>
        <v>0.21111111111111114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AVERAGE('PARITY Errors'!D26, 'Pattern_Matching Errors'!D26, 'Reversal Errors'!D26, 'Stack Errors'!D26, 'Vending_Machine Errors'!D26, 'Vending_Machine_Sum Errors'!D26, 'MazeComplete Errors'!D26, 'MazeSolve Errors'!D26, 'Hamiltonian Errors'!D26)</f>
        <v>0.24444444444444441</v>
      </c>
      <c r="E26">
        <f>AVERAGE('PARITY Errors'!E26, 'Pattern_Matching Errors'!E26, 'Reversal Errors'!E26, 'Stack Errors'!E26, 'Vending_Machine Errors'!E26, 'Vending_Machine_Sum Errors'!E26, 'MazeComplete Errors'!E26, 'MazeSolve Errors'!E26, 'Hamiltonian Errors'!E26)</f>
        <v>13.522222222222222</v>
      </c>
      <c r="F26">
        <f>AVERAGE('PARITY Errors'!F26, 'Pattern_Matching Errors'!F26, 'Reversal Errors'!F26, 'Stack Errors'!F26, 'Vending_Machine Errors'!F26, 'Vending_Machine_Sum Errors'!F26, 'MazeComplete Errors'!F26, 'MazeSolve Errors'!F26, 'Hamiltonian Errors'!F26)</f>
        <v>0.27777777777777779</v>
      </c>
      <c r="G26">
        <f>AVERAGE('PARITY Errors'!G26, 'Pattern_Matching Errors'!G26, 'Reversal Errors'!G26, 'Stack Errors'!G26, 'Vending_Machine Errors'!G26, 'Vending_Machine_Sum Errors'!G26, 'MazeComplete Errors'!G26, 'MazeSolve Errors'!G26, 'Hamiltonian Errors'!G26)</f>
        <v>0.28888888888888892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AVERAGE('PARITY Errors'!D27, 'Pattern_Matching Errors'!D27, 'Reversal Errors'!D27, 'Stack Errors'!D27, 'Vending_Machine Errors'!D27, 'Vending_Machine_Sum Errors'!D27, 'MazeComplete Errors'!D27, 'MazeSolve Errors'!D27, 'Hamiltonian Errors'!D27)</f>
        <v>0.45555555555555549</v>
      </c>
      <c r="E27">
        <f>AVERAGE('PARITY Errors'!E27, 'Pattern_Matching Errors'!E27, 'Reversal Errors'!E27, 'Stack Errors'!E27, 'Vending_Machine Errors'!E27, 'Vending_Machine_Sum Errors'!E27, 'MazeComplete Errors'!E27, 'MazeSolve Errors'!E27, 'Hamiltonian Errors'!E27)</f>
        <v>14.511111111111111</v>
      </c>
      <c r="F27">
        <f>AVERAGE('PARITY Errors'!F27, 'Pattern_Matching Errors'!F27, 'Reversal Errors'!F27, 'Stack Errors'!F27, 'Vending_Machine Errors'!F27, 'Vending_Machine_Sum Errors'!F27, 'MazeComplete Errors'!F27, 'MazeSolve Errors'!F27, 'Hamiltonian Errors'!F27)</f>
        <v>0.35555555555555557</v>
      </c>
      <c r="G27">
        <f>AVERAGE('PARITY Errors'!G27, 'Pattern_Matching Errors'!G27, 'Reversal Errors'!G27, 'Stack Errors'!G27, 'Vending_Machine Errors'!G27, 'Vending_Machine_Sum Errors'!G27, 'MazeComplete Errors'!G27, 'MazeSolve Errors'!G27, 'Hamiltonian Errors'!G27)</f>
        <v>0.46666666666666656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AVERAGE('PARITY Errors'!D28, 'Pattern_Matching Errors'!D28, 'Reversal Errors'!D28, 'Stack Errors'!D28, 'Vending_Machine Errors'!D28, 'Vending_Machine_Sum Errors'!D28, 'MazeComplete Errors'!D28, 'MazeSolve Errors'!D28, 'Hamiltonian Errors'!D28)</f>
        <v>0.74444444444444435</v>
      </c>
      <c r="E28">
        <f>AVERAGE('PARITY Errors'!E28, 'Pattern_Matching Errors'!E28, 'Reversal Errors'!E28, 'Stack Errors'!E28, 'Vending_Machine Errors'!E28, 'Vending_Machine_Sum Errors'!E28, 'MazeComplete Errors'!E28, 'MazeSolve Errors'!E28, 'Hamiltonian Errors'!E28)</f>
        <v>18.822222222222223</v>
      </c>
      <c r="F28">
        <f>AVERAGE('PARITY Errors'!F28, 'Pattern_Matching Errors'!F28, 'Reversal Errors'!F28, 'Stack Errors'!F28, 'Vending_Machine Errors'!F28, 'Vending_Machine_Sum Errors'!F28, 'MazeComplete Errors'!F28, 'MazeSolve Errors'!F28, 'Hamiltonian Errors'!F28)</f>
        <v>0.89999999999999991</v>
      </c>
      <c r="G28">
        <f>AVERAGE('PARITY Errors'!G28, 'Pattern_Matching Errors'!G28, 'Reversal Errors'!G28, 'Stack Errors'!G28, 'Vending_Machine Errors'!G28, 'Vending_Machine_Sum Errors'!G28, 'MazeComplete Errors'!G28, 'MazeSolve Errors'!G28, 'Hamiltonian Errors'!G28)</f>
        <v>0.94444444444444442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AVERAGE('PARITY Errors'!D29, 'Pattern_Matching Errors'!D29, 'Reversal Errors'!D29, 'Stack Errors'!D29, 'Vending_Machine Errors'!D29, 'Vending_Machine_Sum Errors'!D29, 'MazeComplete Errors'!D29, 'MazeSolve Errors'!D29, 'Hamiltonian Errors'!D29)</f>
        <v>2.2222222222222223E-2</v>
      </c>
      <c r="E29">
        <f>AVERAGE('PARITY Errors'!E29, 'Pattern_Matching Errors'!E29, 'Reversal Errors'!E29, 'Stack Errors'!E29, 'Vending_Machine Errors'!E29, 'Vending_Machine_Sum Errors'!E29, 'MazeComplete Errors'!E29, 'MazeSolve Errors'!E29, 'Hamiltonian Errors'!E29)</f>
        <v>3.3888888888888884</v>
      </c>
      <c r="F29">
        <f>AVERAGE('PARITY Errors'!F29, 'Pattern_Matching Errors'!F29, 'Reversal Errors'!F29, 'Stack Errors'!F29, 'Vending_Machine Errors'!F29, 'Vending_Machine_Sum Errors'!F29, 'MazeComplete Errors'!F29, 'MazeSolve Errors'!F29, 'Hamiltonian Errors'!F29)</f>
        <v>3.3333333333333333E-2</v>
      </c>
      <c r="G29">
        <f>AVERAGE('PARITY Errors'!G29, 'Pattern_Matching Errors'!G29, 'Reversal Errors'!G29, 'Stack Errors'!G29, 'Vending_Machine Errors'!G29, 'Vending_Machine_Sum Errors'!G29, 'MazeComplete Errors'!G29, 'MazeSolve Errors'!G29, 'Hamiltonian Errors'!G29)</f>
        <v>2.2222222222222223E-2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AVERAGE('PARITY Errors'!D30, 'Pattern_Matching Errors'!D30, 'Reversal Errors'!D30, 'Stack Errors'!D30, 'Vending_Machine Errors'!D30, 'Vending_Machine_Sum Errors'!D30, 'MazeComplete Errors'!D30, 'MazeSolve Errors'!D30, 'Hamiltonian Errors'!D30)</f>
        <v>4.4444444444444446E-2</v>
      </c>
      <c r="E30">
        <f>AVERAGE('PARITY Errors'!E30, 'Pattern_Matching Errors'!E30, 'Reversal Errors'!E30, 'Stack Errors'!E30, 'Vending_Machine Errors'!E30, 'Vending_Machine_Sum Errors'!E30, 'MazeComplete Errors'!E30, 'MazeSolve Errors'!E30, 'Hamiltonian Errors'!E30)</f>
        <v>4.4777777777777779</v>
      </c>
      <c r="F30">
        <f>AVERAGE('PARITY Errors'!F30, 'Pattern_Matching Errors'!F30, 'Reversal Errors'!F30, 'Stack Errors'!F30, 'Vending_Machine Errors'!F30, 'Vending_Machine_Sum Errors'!F30, 'MazeComplete Errors'!F30, 'MazeSolve Errors'!F30, 'Hamiltonian Errors'!F30)</f>
        <v>4.4444444444444446E-2</v>
      </c>
      <c r="G30">
        <f>AVERAGE('PARITY Errors'!G30, 'Pattern_Matching Errors'!G30, 'Reversal Errors'!G30, 'Stack Errors'!G30, 'Vending_Machine Errors'!G30, 'Vending_Machine_Sum Errors'!G30, 'MazeComplete Errors'!G30, 'MazeSolve Errors'!G30, 'Hamiltonian Errors'!G30)</f>
        <v>2.2222222222222223E-2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AVERAGE('PARITY Errors'!D31, 'Pattern_Matching Errors'!D31, 'Reversal Errors'!D31, 'Stack Errors'!D31, 'Vending_Machine Errors'!D31, 'Vending_Machine_Sum Errors'!D31, 'MazeComplete Errors'!D31, 'MazeSolve Errors'!D31, 'Hamiltonian Errors'!D31)</f>
        <v>0.13333333333333333</v>
      </c>
      <c r="E31">
        <f>AVERAGE('PARITY Errors'!E31, 'Pattern_Matching Errors'!E31, 'Reversal Errors'!E31, 'Stack Errors'!E31, 'Vending_Machine Errors'!E31, 'Vending_Machine_Sum Errors'!E31, 'MazeComplete Errors'!E31, 'MazeSolve Errors'!E31, 'Hamiltonian Errors'!E31)</f>
        <v>4.5999999999999996</v>
      </c>
      <c r="F31">
        <f>AVERAGE('PARITY Errors'!F31, 'Pattern_Matching Errors'!F31, 'Reversal Errors'!F31, 'Stack Errors'!F31, 'Vending_Machine Errors'!F31, 'Vending_Machine_Sum Errors'!F31, 'MazeComplete Errors'!F31, 'MazeSolve Errors'!F31, 'Hamiltonian Errors'!F31)</f>
        <v>7.7777777777777779E-2</v>
      </c>
      <c r="G31">
        <f>AVERAGE('PARITY Errors'!G31, 'Pattern_Matching Errors'!G31, 'Reversal Errors'!G31, 'Stack Errors'!G31, 'Vending_Machine Errors'!G31, 'Vending_Machine_Sum Errors'!G31, 'MazeComplete Errors'!G31, 'MazeSolve Errors'!G31, 'Hamiltonian Errors'!G31)</f>
        <v>0.2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AVERAGE('PARITY Errors'!D32, 'Pattern_Matching Errors'!D32, 'Reversal Errors'!D32, 'Stack Errors'!D32, 'Vending_Machine Errors'!D32, 'Vending_Machine_Sum Errors'!D32, 'MazeComplete Errors'!D32, 'MazeSolve Errors'!D32, 'Hamiltonian Errors'!D32)</f>
        <v>0.22222222222222221</v>
      </c>
      <c r="E32">
        <f>AVERAGE('PARITY Errors'!E32, 'Pattern_Matching Errors'!E32, 'Reversal Errors'!E32, 'Stack Errors'!E32, 'Vending_Machine Errors'!E32, 'Vending_Machine_Sum Errors'!E32, 'MazeComplete Errors'!E32, 'MazeSolve Errors'!E32, 'Hamiltonian Errors'!E32)</f>
        <v>6.9666666666666659</v>
      </c>
      <c r="F32">
        <f>AVERAGE('PARITY Errors'!F32, 'Pattern_Matching Errors'!F32, 'Reversal Errors'!F32, 'Stack Errors'!F32, 'Vending_Machine Errors'!F32, 'Vending_Machine_Sum Errors'!F32, 'MazeComplete Errors'!F32, 'MazeSolve Errors'!F32, 'Hamiltonian Errors'!F32)</f>
        <v>0.22222222222222221</v>
      </c>
      <c r="G32">
        <f>AVERAGE('PARITY Errors'!G32, 'Pattern_Matching Errors'!G32, 'Reversal Errors'!G32, 'Stack Errors'!G32, 'Vending_Machine Errors'!G32, 'Vending_Machine_Sum Errors'!G32, 'MazeComplete Errors'!G32, 'MazeSolve Errors'!G32, 'Hamiltonian Errors'!G32)</f>
        <v>0.13333333333333336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AVERAGE('PARITY Errors'!D33, 'Pattern_Matching Errors'!D33, 'Reversal Errors'!D33, 'Stack Errors'!D33, 'Vending_Machine Errors'!D33, 'Vending_Machine_Sum Errors'!D33, 'MazeComplete Errors'!D33, 'MazeSolve Errors'!D33, 'Hamiltonian Errors'!D33)</f>
        <v>0.6777777777777777</v>
      </c>
      <c r="E33">
        <f>AVERAGE('PARITY Errors'!E33, 'Pattern_Matching Errors'!E33, 'Reversal Errors'!E33, 'Stack Errors'!E33, 'Vending_Machine Errors'!E33, 'Vending_Machine_Sum Errors'!E33, 'MazeComplete Errors'!E33, 'MazeSolve Errors'!E33, 'Hamiltonian Errors'!E33)</f>
        <v>8.8333333333333357</v>
      </c>
      <c r="F33">
        <f>AVERAGE('PARITY Errors'!F33, 'Pattern_Matching Errors'!F33, 'Reversal Errors'!F33, 'Stack Errors'!F33, 'Vending_Machine Errors'!F33, 'Vending_Machine_Sum Errors'!F33, 'MazeComplete Errors'!F33, 'MazeSolve Errors'!F33, 'Hamiltonian Errors'!F33)</f>
        <v>0.87777777777777777</v>
      </c>
      <c r="G33">
        <f>AVERAGE('PARITY Errors'!G33, 'Pattern_Matching Errors'!G33, 'Reversal Errors'!G33, 'Stack Errors'!G33, 'Vending_Machine Errors'!G33, 'Vending_Machine_Sum Errors'!G33, 'MazeComplete Errors'!G33, 'MazeSolve Errors'!G33, 'Hamiltonian Errors'!G33)</f>
        <v>1.0111111111111111</v>
      </c>
      <c r="H33" t="str">
        <f t="shared" si="0"/>
        <v>100 (δ=0.85)</v>
      </c>
    </row>
    <row r="37" spans="1:8" x14ac:dyDescent="0.75">
      <c r="A37" s="1">
        <v>0</v>
      </c>
      <c r="B37" t="s">
        <v>15</v>
      </c>
    </row>
    <row r="39" spans="1:8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14</v>
      </c>
    </row>
    <row r="40" spans="1:8" x14ac:dyDescent="0.75">
      <c r="A40" s="1">
        <v>0</v>
      </c>
      <c r="B40">
        <v>0</v>
      </c>
      <c r="C40">
        <v>0</v>
      </c>
      <c r="D40">
        <f>AVERAGE('PARITY Errors'!D40, 'Pattern_Matching Errors'!D40, 'Reversal Errors'!D40, 'Stack Errors'!D40, 'Vending_Machine Errors'!D40, 'Vending_Machine_Sum Errors'!D40, 'MazeComplete Errors'!D40, 'MazeSolve Errors'!D40, 'Hamiltonian Errors'!D40)</f>
        <v>8.3000000000000007</v>
      </c>
      <c r="E40">
        <f>AVERAGE('PARITY Errors'!E40, 'Pattern_Matching Errors'!E40, 'Reversal Errors'!E40, 'Stack Errors'!E40, 'Vending_Machine Errors'!E40, 'Vending_Machine_Sum Errors'!E40, 'MazeComplete Errors'!E40, 'MazeSolve Errors'!E40, 'Hamiltonian Errors'!E40)</f>
        <v>9.18888888888889</v>
      </c>
      <c r="F40">
        <f>AVERAGE('PARITY Errors'!F40, 'Pattern_Matching Errors'!F40, 'Reversal Errors'!F40, 'Stack Errors'!F40, 'Vending_Machine Errors'!F40, 'Vending_Machine_Sum Errors'!F40, 'MazeComplete Errors'!F40, 'MazeSolve Errors'!F40, 'Hamiltonian Errors'!F40)</f>
        <v>10.566666666666666</v>
      </c>
      <c r="G40">
        <f>AVERAGE('PARITY Errors'!G40, 'Pattern_Matching Errors'!G40, 'Reversal Errors'!G40, 'Stack Errors'!G40, 'Vending_Machine Errors'!G40, 'Vending_Machine_Sum Errors'!G40, 'MazeComplete Errors'!G40, 'MazeSolve Errors'!G40, 'Hamiltonian Errors'!G40)</f>
        <v>11.344444444444445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AVERAGE('PARITY Errors'!D41, 'Pattern_Matching Errors'!D41, 'Reversal Errors'!D41, 'Stack Errors'!D41, 'Vending_Machine Errors'!D41, 'Vending_Machine_Sum Errors'!D41, 'MazeComplete Errors'!D41, 'MazeSolve Errors'!D41, 'Hamiltonian Errors'!D41)</f>
        <v>8.8999999999999986</v>
      </c>
      <c r="E41">
        <f>AVERAGE('PARITY Errors'!E41, 'Pattern_Matching Errors'!E41, 'Reversal Errors'!E41, 'Stack Errors'!E41, 'Vending_Machine Errors'!E41, 'Vending_Machine_Sum Errors'!E41, 'MazeComplete Errors'!E41, 'MazeSolve Errors'!E41, 'Hamiltonian Errors'!E41)</f>
        <v>9.5222222222222221</v>
      </c>
      <c r="F41">
        <f>AVERAGE('PARITY Errors'!F41, 'Pattern_Matching Errors'!F41, 'Reversal Errors'!F41, 'Stack Errors'!F41, 'Vending_Machine Errors'!F41, 'Vending_Machine_Sum Errors'!F41, 'MazeComplete Errors'!F41, 'MazeSolve Errors'!F41, 'Hamiltonian Errors'!F41)</f>
        <v>8.8444444444444432</v>
      </c>
      <c r="G41">
        <f>AVERAGE('PARITY Errors'!G41, 'Pattern_Matching Errors'!G41, 'Reversal Errors'!G41, 'Stack Errors'!G41, 'Vending_Machine Errors'!G41, 'Vending_Machine_Sum Errors'!G41, 'MazeComplete Errors'!G41, 'MazeSolve Errors'!G41, 'Hamiltonian Errors'!G41)</f>
        <v>11.422222222222222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AVERAGE('PARITY Errors'!D42, 'Pattern_Matching Errors'!D42, 'Reversal Errors'!D42, 'Stack Errors'!D42, 'Vending_Machine Errors'!D42, 'Vending_Machine_Sum Errors'!D42, 'MazeComplete Errors'!D42, 'MazeSolve Errors'!D42, 'Hamiltonian Errors'!D42)</f>
        <v>7.4222222222222216</v>
      </c>
      <c r="E42">
        <f>AVERAGE('PARITY Errors'!E42, 'Pattern_Matching Errors'!E42, 'Reversal Errors'!E42, 'Stack Errors'!E42, 'Vending_Machine Errors'!E42, 'Vending_Machine_Sum Errors'!E42, 'MazeComplete Errors'!E42, 'MazeSolve Errors'!E42, 'Hamiltonian Errors'!E42)</f>
        <v>8.9222222222222243</v>
      </c>
      <c r="F42">
        <f>AVERAGE('PARITY Errors'!F42, 'Pattern_Matching Errors'!F42, 'Reversal Errors'!F42, 'Stack Errors'!F42, 'Vending_Machine Errors'!F42, 'Vending_Machine_Sum Errors'!F42, 'MazeComplete Errors'!F42, 'MazeSolve Errors'!F42, 'Hamiltonian Errors'!F42)</f>
        <v>9.2111111111111104</v>
      </c>
      <c r="G42">
        <f>AVERAGE('PARITY Errors'!G42, 'Pattern_Matching Errors'!G42, 'Reversal Errors'!G42, 'Stack Errors'!G42, 'Vending_Machine Errors'!G42, 'Vending_Machine_Sum Errors'!G42, 'MazeComplete Errors'!G42, 'MazeSolve Errors'!G42, 'Hamiltonian Errors'!G42)</f>
        <v>10.866666666666667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AVERAGE('PARITY Errors'!D43, 'Pattern_Matching Errors'!D43, 'Reversal Errors'!D43, 'Stack Errors'!D43, 'Vending_Machine Errors'!D43, 'Vending_Machine_Sum Errors'!D43, 'MazeComplete Errors'!D43, 'MazeSolve Errors'!D43, 'Hamiltonian Errors'!D43)</f>
        <v>7.7777777777777777</v>
      </c>
      <c r="E43">
        <f>AVERAGE('PARITY Errors'!E43, 'Pattern_Matching Errors'!E43, 'Reversal Errors'!E43, 'Stack Errors'!E43, 'Vending_Machine Errors'!E43, 'Vending_Machine_Sum Errors'!E43, 'MazeComplete Errors'!E43, 'MazeSolve Errors'!E43, 'Hamiltonian Errors'!E43)</f>
        <v>8.6666666666666643</v>
      </c>
      <c r="F43">
        <f>AVERAGE('PARITY Errors'!F43, 'Pattern_Matching Errors'!F43, 'Reversal Errors'!F43, 'Stack Errors'!F43, 'Vending_Machine Errors'!F43, 'Vending_Machine_Sum Errors'!F43, 'MazeComplete Errors'!F43, 'MazeSolve Errors'!F43, 'Hamiltonian Errors'!F43)</f>
        <v>11.177777777777777</v>
      </c>
      <c r="G43">
        <f>AVERAGE('PARITY Errors'!G43, 'Pattern_Matching Errors'!G43, 'Reversal Errors'!G43, 'Stack Errors'!G43, 'Vending_Machine Errors'!G43, 'Vending_Machine_Sum Errors'!G43, 'MazeComplete Errors'!G43, 'MazeSolve Errors'!G43, 'Hamiltonian Errors'!G43)</f>
        <v>11.133333333333333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AVERAGE('PARITY Errors'!D44, 'Pattern_Matching Errors'!D44, 'Reversal Errors'!D44, 'Stack Errors'!D44, 'Vending_Machine Errors'!D44, 'Vending_Machine_Sum Errors'!D44, 'MazeComplete Errors'!D44, 'MazeSolve Errors'!D44, 'Hamiltonian Errors'!D44)</f>
        <v>9.5333333333333332</v>
      </c>
      <c r="E44">
        <f>AVERAGE('PARITY Errors'!E44, 'Pattern_Matching Errors'!E44, 'Reversal Errors'!E44, 'Stack Errors'!E44, 'Vending_Machine Errors'!E44, 'Vending_Machine_Sum Errors'!E44, 'MazeComplete Errors'!E44, 'MazeSolve Errors'!E44, 'Hamiltonian Errors'!E44)</f>
        <v>9.6222222222222236</v>
      </c>
      <c r="F44">
        <f>AVERAGE('PARITY Errors'!F44, 'Pattern_Matching Errors'!F44, 'Reversal Errors'!F44, 'Stack Errors'!F44, 'Vending_Machine Errors'!F44, 'Vending_Machine_Sum Errors'!F44, 'MazeComplete Errors'!F44, 'MazeSolve Errors'!F44, 'Hamiltonian Errors'!F44)</f>
        <v>8.5888888888888886</v>
      </c>
      <c r="G44">
        <f>AVERAGE('PARITY Errors'!G44, 'Pattern_Matching Errors'!G44, 'Reversal Errors'!G44, 'Stack Errors'!G44, 'Vending_Machine Errors'!G44, 'Vending_Machine_Sum Errors'!G44, 'MazeComplete Errors'!G44, 'MazeSolve Errors'!G44, 'Hamiltonian Errors'!G44)</f>
        <v>11.033333333333333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AVERAGE('PARITY Errors'!D45, 'Pattern_Matching Errors'!D45, 'Reversal Errors'!D45, 'Stack Errors'!D45, 'Vending_Machine Errors'!D45, 'Vending_Machine_Sum Errors'!D45, 'MazeComplete Errors'!D45, 'MazeSolve Errors'!D45, 'Hamiltonian Errors'!D45)</f>
        <v>0</v>
      </c>
      <c r="E45">
        <f>AVERAGE('PARITY Errors'!E45, 'Pattern_Matching Errors'!E45, 'Reversal Errors'!E45, 'Stack Errors'!E45, 'Vending_Machine Errors'!E45, 'Vending_Machine_Sum Errors'!E45, 'MazeComplete Errors'!E45, 'MazeSolve Errors'!E45, 'Hamiltonian Errors'!E45)</f>
        <v>0</v>
      </c>
      <c r="F45">
        <f>AVERAGE('PARITY Errors'!F45, 'Pattern_Matching Errors'!F45, 'Reversal Errors'!F45, 'Stack Errors'!F45, 'Vending_Machine Errors'!F45, 'Vending_Machine_Sum Errors'!F45, 'MazeComplete Errors'!F45, 'MazeSolve Errors'!F45, 'Hamiltonian Errors'!F45)</f>
        <v>0</v>
      </c>
      <c r="G45">
        <f>AVERAGE('PARITY Errors'!G45, 'Pattern_Matching Errors'!G45, 'Reversal Errors'!G45, 'Stack Errors'!G45, 'Vending_Machine Errors'!G45, 'Vending_Machine_Sum Errors'!G45, 'MazeComplete Errors'!G45, 'MazeSolve Errors'!G45, 'Hamiltonian Errors'!G45)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AVERAGE('PARITY Errors'!D46, 'Pattern_Matching Errors'!D46, 'Reversal Errors'!D46, 'Stack Errors'!D46, 'Vending_Machine Errors'!D46, 'Vending_Machine_Sum Errors'!D46, 'MazeComplete Errors'!D46, 'MazeSolve Errors'!D46, 'Hamiltonian Errors'!D46)</f>
        <v>0</v>
      </c>
      <c r="E46">
        <f>AVERAGE('PARITY Errors'!E46, 'Pattern_Matching Errors'!E46, 'Reversal Errors'!E46, 'Stack Errors'!E46, 'Vending_Machine Errors'!E46, 'Vending_Machine_Sum Errors'!E46, 'MazeComplete Errors'!E46, 'MazeSolve Errors'!E46, 'Hamiltonian Errors'!E46)</f>
        <v>0</v>
      </c>
      <c r="F46">
        <f>AVERAGE('PARITY Errors'!F46, 'Pattern_Matching Errors'!F46, 'Reversal Errors'!F46, 'Stack Errors'!F46, 'Vending_Machine Errors'!F46, 'Vending_Machine_Sum Errors'!F46, 'MazeComplete Errors'!F46, 'MazeSolve Errors'!F46, 'Hamiltonian Errors'!F46)</f>
        <v>0</v>
      </c>
      <c r="G46">
        <f>AVERAGE('PARITY Errors'!G46, 'Pattern_Matching Errors'!G46, 'Reversal Errors'!G46, 'Stack Errors'!G46, 'Vending_Machine Errors'!G46, 'Vending_Machine_Sum Errors'!G46, 'MazeComplete Errors'!G46, 'MazeSolve Errors'!G46, 'Hamiltonian Errors'!G46)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AVERAGE('PARITY Errors'!D47, 'Pattern_Matching Errors'!D47, 'Reversal Errors'!D47, 'Stack Errors'!D47, 'Vending_Machine Errors'!D47, 'Vending_Machine_Sum Errors'!D47, 'MazeComplete Errors'!D47, 'MazeSolve Errors'!D47, 'Hamiltonian Errors'!D47)</f>
        <v>0</v>
      </c>
      <c r="E47">
        <f>AVERAGE('PARITY Errors'!E47, 'Pattern_Matching Errors'!E47, 'Reversal Errors'!E47, 'Stack Errors'!E47, 'Vending_Machine Errors'!E47, 'Vending_Machine_Sum Errors'!E47, 'MazeComplete Errors'!E47, 'MazeSolve Errors'!E47, 'Hamiltonian Errors'!E47)</f>
        <v>0</v>
      </c>
      <c r="F47">
        <f>AVERAGE('PARITY Errors'!F47, 'Pattern_Matching Errors'!F47, 'Reversal Errors'!F47, 'Stack Errors'!F47, 'Vending_Machine Errors'!F47, 'Vending_Machine_Sum Errors'!F47, 'MazeComplete Errors'!F47, 'MazeSolve Errors'!F47, 'Hamiltonian Errors'!F47)</f>
        <v>0</v>
      </c>
      <c r="G47">
        <f>AVERAGE('PARITY Errors'!G47, 'Pattern_Matching Errors'!G47, 'Reversal Errors'!G47, 'Stack Errors'!G47, 'Vending_Machine Errors'!G47, 'Vending_Machine_Sum Errors'!G47, 'MazeComplete Errors'!G47, 'MazeSolve Errors'!G47, 'Hamiltonian Errors'!G47)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AVERAGE('PARITY Errors'!D48, 'Pattern_Matching Errors'!D48, 'Reversal Errors'!D48, 'Stack Errors'!D48, 'Vending_Machine Errors'!D48, 'Vending_Machine_Sum Errors'!D48, 'MazeComplete Errors'!D48, 'MazeSolve Errors'!D48, 'Hamiltonian Errors'!D48)</f>
        <v>0</v>
      </c>
      <c r="E48">
        <f>AVERAGE('PARITY Errors'!E48, 'Pattern_Matching Errors'!E48, 'Reversal Errors'!E48, 'Stack Errors'!E48, 'Vending_Machine Errors'!E48, 'Vending_Machine_Sum Errors'!E48, 'MazeComplete Errors'!E48, 'MazeSolve Errors'!E48, 'Hamiltonian Errors'!E48)</f>
        <v>0</v>
      </c>
      <c r="F48">
        <f>AVERAGE('PARITY Errors'!F48, 'Pattern_Matching Errors'!F48, 'Reversal Errors'!F48, 'Stack Errors'!F48, 'Vending_Machine Errors'!F48, 'Vending_Machine_Sum Errors'!F48, 'MazeComplete Errors'!F48, 'MazeSolve Errors'!F48, 'Hamiltonian Errors'!F48)</f>
        <v>0</v>
      </c>
      <c r="G48">
        <f>AVERAGE('PARITY Errors'!G48, 'Pattern_Matching Errors'!G48, 'Reversal Errors'!G48, 'Stack Errors'!G48, 'Vending_Machine Errors'!G48, 'Vending_Machine_Sum Errors'!G48, 'MazeComplete Errors'!G48, 'MazeSolve Errors'!G48, 'Hamiltonian Errors'!G48)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AVERAGE('PARITY Errors'!D49, 'Pattern_Matching Errors'!D49, 'Reversal Errors'!D49, 'Stack Errors'!D49, 'Vending_Machine Errors'!D49, 'Vending_Machine_Sum Errors'!D49, 'MazeComplete Errors'!D49, 'MazeSolve Errors'!D49, 'Hamiltonian Errors'!D49)</f>
        <v>0</v>
      </c>
      <c r="E49">
        <f>AVERAGE('PARITY Errors'!E49, 'Pattern_Matching Errors'!E49, 'Reversal Errors'!E49, 'Stack Errors'!E49, 'Vending_Machine Errors'!E49, 'Vending_Machine_Sum Errors'!E49, 'MazeComplete Errors'!E49, 'MazeSolve Errors'!E49, 'Hamiltonian Errors'!E49)</f>
        <v>0</v>
      </c>
      <c r="F49">
        <f>AVERAGE('PARITY Errors'!F49, 'Pattern_Matching Errors'!F49, 'Reversal Errors'!F49, 'Stack Errors'!F49, 'Vending_Machine Errors'!F49, 'Vending_Machine_Sum Errors'!F49, 'MazeComplete Errors'!F49, 'MazeSolve Errors'!F49, 'Hamiltonian Errors'!F49)</f>
        <v>0</v>
      </c>
      <c r="G49">
        <f>AVERAGE('PARITY Errors'!G49, 'Pattern_Matching Errors'!G49, 'Reversal Errors'!G49, 'Stack Errors'!G49, 'Vending_Machine Errors'!G49, 'Vending_Machine_Sum Errors'!G49, 'MazeComplete Errors'!G49, 'MazeSolve Errors'!G49, 'Hamiltonian Errors'!G49)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AVERAGE('PARITY Errors'!D50, 'Pattern_Matching Errors'!D50, 'Reversal Errors'!D50, 'Stack Errors'!D50, 'Vending_Machine Errors'!D50, 'Vending_Machine_Sum Errors'!D50, 'MazeComplete Errors'!D50, 'MazeSolve Errors'!D50, 'Hamiltonian Errors'!D50)</f>
        <v>0</v>
      </c>
      <c r="E50">
        <f>AVERAGE('PARITY Errors'!E50, 'Pattern_Matching Errors'!E50, 'Reversal Errors'!E50, 'Stack Errors'!E50, 'Vending_Machine Errors'!E50, 'Vending_Machine_Sum Errors'!E50, 'MazeComplete Errors'!E50, 'MazeSolve Errors'!E50, 'Hamiltonian Errors'!E50)</f>
        <v>0</v>
      </c>
      <c r="F50">
        <f>AVERAGE('PARITY Errors'!F50, 'Pattern_Matching Errors'!F50, 'Reversal Errors'!F50, 'Stack Errors'!F50, 'Vending_Machine Errors'!F50, 'Vending_Machine_Sum Errors'!F50, 'MazeComplete Errors'!F50, 'MazeSolve Errors'!F50, 'Hamiltonian Errors'!F50)</f>
        <v>0</v>
      </c>
      <c r="G50">
        <f>AVERAGE('PARITY Errors'!G50, 'Pattern_Matching Errors'!G50, 'Reversal Errors'!G50, 'Stack Errors'!G50, 'Vending_Machine Errors'!G50, 'Vending_Machine_Sum Errors'!G50, 'MazeComplete Errors'!G50, 'MazeSolve Errors'!G50, 'Hamiltonian Errors'!G50)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AVERAGE('PARITY Errors'!D51, 'Pattern_Matching Errors'!D51, 'Reversal Errors'!D51, 'Stack Errors'!D51, 'Vending_Machine Errors'!D51, 'Vending_Machine_Sum Errors'!D51, 'MazeComplete Errors'!D51, 'MazeSolve Errors'!D51, 'Hamiltonian Errors'!D51)</f>
        <v>0</v>
      </c>
      <c r="E51">
        <f>AVERAGE('PARITY Errors'!E51, 'Pattern_Matching Errors'!E51, 'Reversal Errors'!E51, 'Stack Errors'!E51, 'Vending_Machine Errors'!E51, 'Vending_Machine_Sum Errors'!E51, 'MazeComplete Errors'!E51, 'MazeSolve Errors'!E51, 'Hamiltonian Errors'!E51)</f>
        <v>0</v>
      </c>
      <c r="F51">
        <f>AVERAGE('PARITY Errors'!F51, 'Pattern_Matching Errors'!F51, 'Reversal Errors'!F51, 'Stack Errors'!F51, 'Vending_Machine Errors'!F51, 'Vending_Machine_Sum Errors'!F51, 'MazeComplete Errors'!F51, 'MazeSolve Errors'!F51, 'Hamiltonian Errors'!F51)</f>
        <v>0</v>
      </c>
      <c r="G51">
        <f>AVERAGE('PARITY Errors'!G51, 'Pattern_Matching Errors'!G51, 'Reversal Errors'!G51, 'Stack Errors'!G51, 'Vending_Machine Errors'!G51, 'Vending_Machine_Sum Errors'!G51, 'MazeComplete Errors'!G51, 'MazeSolve Errors'!G51, 'Hamiltonian Errors'!G51)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AVERAGE('PARITY Errors'!D52, 'Pattern_Matching Errors'!D52, 'Reversal Errors'!D52, 'Stack Errors'!D52, 'Vending_Machine Errors'!D52, 'Vending_Machine_Sum Errors'!D52, 'MazeComplete Errors'!D52, 'MazeSolve Errors'!D52, 'Hamiltonian Errors'!D52)</f>
        <v>0</v>
      </c>
      <c r="E52">
        <f>AVERAGE('PARITY Errors'!E52, 'Pattern_Matching Errors'!E52, 'Reversal Errors'!E52, 'Stack Errors'!E52, 'Vending_Machine Errors'!E52, 'Vending_Machine_Sum Errors'!E52, 'MazeComplete Errors'!E52, 'MazeSolve Errors'!E52, 'Hamiltonian Errors'!E52)</f>
        <v>0</v>
      </c>
      <c r="F52">
        <f>AVERAGE('PARITY Errors'!F52, 'Pattern_Matching Errors'!F52, 'Reversal Errors'!F52, 'Stack Errors'!F52, 'Vending_Machine Errors'!F52, 'Vending_Machine_Sum Errors'!F52, 'MazeComplete Errors'!F52, 'MazeSolve Errors'!F52, 'Hamiltonian Errors'!F52)</f>
        <v>0</v>
      </c>
      <c r="G52">
        <f>AVERAGE('PARITY Errors'!G52, 'Pattern_Matching Errors'!G52, 'Reversal Errors'!G52, 'Stack Errors'!G52, 'Vending_Machine Errors'!G52, 'Vending_Machine_Sum Errors'!G52, 'MazeComplete Errors'!G52, 'MazeSolve Errors'!G52, 'Hamiltonian Errors'!G52)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AVERAGE('PARITY Errors'!D53, 'Pattern_Matching Errors'!D53, 'Reversal Errors'!D53, 'Stack Errors'!D53, 'Vending_Machine Errors'!D53, 'Vending_Machine_Sum Errors'!D53, 'MazeComplete Errors'!D53, 'MazeSolve Errors'!D53, 'Hamiltonian Errors'!D53)</f>
        <v>0</v>
      </c>
      <c r="E53">
        <f>AVERAGE('PARITY Errors'!E53, 'Pattern_Matching Errors'!E53, 'Reversal Errors'!E53, 'Stack Errors'!E53, 'Vending_Machine Errors'!E53, 'Vending_Machine_Sum Errors'!E53, 'MazeComplete Errors'!E53, 'MazeSolve Errors'!E53, 'Hamiltonian Errors'!E53)</f>
        <v>0</v>
      </c>
      <c r="F53">
        <f>AVERAGE('PARITY Errors'!F53, 'Pattern_Matching Errors'!F53, 'Reversal Errors'!F53, 'Stack Errors'!F53, 'Vending_Machine Errors'!F53, 'Vending_Machine_Sum Errors'!F53, 'MazeComplete Errors'!F53, 'MazeSolve Errors'!F53, 'Hamiltonian Errors'!F53)</f>
        <v>0</v>
      </c>
      <c r="G53">
        <f>AVERAGE('PARITY Errors'!G53, 'Pattern_Matching Errors'!G53, 'Reversal Errors'!G53, 'Stack Errors'!G53, 'Vending_Machine Errors'!G53, 'Vending_Machine_Sum Errors'!G53, 'MazeComplete Errors'!G53, 'MazeSolve Errors'!G53, 'Hamiltonian Errors'!G53)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AVERAGE('PARITY Errors'!D54, 'Pattern_Matching Errors'!D54, 'Reversal Errors'!D54, 'Stack Errors'!D54, 'Vending_Machine Errors'!D54, 'Vending_Machine_Sum Errors'!D54, 'MazeComplete Errors'!D54, 'MazeSolve Errors'!D54, 'Hamiltonian Errors'!D54)</f>
        <v>0</v>
      </c>
      <c r="E54">
        <f>AVERAGE('PARITY Errors'!E54, 'Pattern_Matching Errors'!E54, 'Reversal Errors'!E54, 'Stack Errors'!E54, 'Vending_Machine Errors'!E54, 'Vending_Machine_Sum Errors'!E54, 'MazeComplete Errors'!E54, 'MazeSolve Errors'!E54, 'Hamiltonian Errors'!E54)</f>
        <v>0</v>
      </c>
      <c r="F54">
        <f>AVERAGE('PARITY Errors'!F54, 'Pattern_Matching Errors'!F54, 'Reversal Errors'!F54, 'Stack Errors'!F54, 'Vending_Machine Errors'!F54, 'Vending_Machine_Sum Errors'!F54, 'MazeComplete Errors'!F54, 'MazeSolve Errors'!F54, 'Hamiltonian Errors'!F54)</f>
        <v>0</v>
      </c>
      <c r="G54">
        <f>AVERAGE('PARITY Errors'!G54, 'Pattern_Matching Errors'!G54, 'Reversal Errors'!G54, 'Stack Errors'!G54, 'Vending_Machine Errors'!G54, 'Vending_Machine_Sum Errors'!G54, 'MazeComplete Errors'!G54, 'MazeSolve Errors'!G54, 'Hamiltonian Errors'!G54)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AVERAGE('PARITY Errors'!D55, 'Pattern_Matching Errors'!D55, 'Reversal Errors'!D55, 'Stack Errors'!D55, 'Vending_Machine Errors'!D55, 'Vending_Machine_Sum Errors'!D55, 'MazeComplete Errors'!D55, 'MazeSolve Errors'!D55, 'Hamiltonian Errors'!D55)</f>
        <v>0</v>
      </c>
      <c r="E55">
        <f>AVERAGE('PARITY Errors'!E55, 'Pattern_Matching Errors'!E55, 'Reversal Errors'!E55, 'Stack Errors'!E55, 'Vending_Machine Errors'!E55, 'Vending_Machine_Sum Errors'!E55, 'MazeComplete Errors'!E55, 'MazeSolve Errors'!E55, 'Hamiltonian Errors'!E55)</f>
        <v>0</v>
      </c>
      <c r="F55">
        <f>AVERAGE('PARITY Errors'!F55, 'Pattern_Matching Errors'!F55, 'Reversal Errors'!F55, 'Stack Errors'!F55, 'Vending_Machine Errors'!F55, 'Vending_Machine_Sum Errors'!F55, 'MazeComplete Errors'!F55, 'MazeSolve Errors'!F55, 'Hamiltonian Errors'!F55)</f>
        <v>0</v>
      </c>
      <c r="G55">
        <f>AVERAGE('PARITY Errors'!G55, 'Pattern_Matching Errors'!G55, 'Reversal Errors'!G55, 'Stack Errors'!G55, 'Vending_Machine Errors'!G55, 'Vending_Machine_Sum Errors'!G55, 'MazeComplete Errors'!G55, 'MazeSolve Errors'!G55, 'Hamiltonian Errors'!G55)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AVERAGE('PARITY Errors'!D56, 'Pattern_Matching Errors'!D56, 'Reversal Errors'!D56, 'Stack Errors'!D56, 'Vending_Machine Errors'!D56, 'Vending_Machine_Sum Errors'!D56, 'MazeComplete Errors'!D56, 'MazeSolve Errors'!D56, 'Hamiltonian Errors'!D56)</f>
        <v>0</v>
      </c>
      <c r="E56">
        <f>AVERAGE('PARITY Errors'!E56, 'Pattern_Matching Errors'!E56, 'Reversal Errors'!E56, 'Stack Errors'!E56, 'Vending_Machine Errors'!E56, 'Vending_Machine_Sum Errors'!E56, 'MazeComplete Errors'!E56, 'MazeSolve Errors'!E56, 'Hamiltonian Errors'!E56)</f>
        <v>0</v>
      </c>
      <c r="F56">
        <f>AVERAGE('PARITY Errors'!F56, 'Pattern_Matching Errors'!F56, 'Reversal Errors'!F56, 'Stack Errors'!F56, 'Vending_Machine Errors'!F56, 'Vending_Machine_Sum Errors'!F56, 'MazeComplete Errors'!F56, 'MazeSolve Errors'!F56, 'Hamiltonian Errors'!F56)</f>
        <v>0</v>
      </c>
      <c r="G56">
        <f>AVERAGE('PARITY Errors'!G56, 'Pattern_Matching Errors'!G56, 'Reversal Errors'!G56, 'Stack Errors'!G56, 'Vending_Machine Errors'!G56, 'Vending_Machine_Sum Errors'!G56, 'MazeComplete Errors'!G56, 'MazeSolve Errors'!G56, 'Hamiltonian Errors'!G56)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AVERAGE('PARITY Errors'!D57, 'Pattern_Matching Errors'!D57, 'Reversal Errors'!D57, 'Stack Errors'!D57, 'Vending_Machine Errors'!D57, 'Vending_Machine_Sum Errors'!D57, 'MazeComplete Errors'!D57, 'MazeSolve Errors'!D57, 'Hamiltonian Errors'!D57)</f>
        <v>0</v>
      </c>
      <c r="E57">
        <f>AVERAGE('PARITY Errors'!E57, 'Pattern_Matching Errors'!E57, 'Reversal Errors'!E57, 'Stack Errors'!E57, 'Vending_Machine Errors'!E57, 'Vending_Machine_Sum Errors'!E57, 'MazeComplete Errors'!E57, 'MazeSolve Errors'!E57, 'Hamiltonian Errors'!E57)</f>
        <v>0</v>
      </c>
      <c r="F57">
        <f>AVERAGE('PARITY Errors'!F57, 'Pattern_Matching Errors'!F57, 'Reversal Errors'!F57, 'Stack Errors'!F57, 'Vending_Machine Errors'!F57, 'Vending_Machine_Sum Errors'!F57, 'MazeComplete Errors'!F57, 'MazeSolve Errors'!F57, 'Hamiltonian Errors'!F57)</f>
        <v>0</v>
      </c>
      <c r="G57">
        <f>AVERAGE('PARITY Errors'!G57, 'Pattern_Matching Errors'!G57, 'Reversal Errors'!G57, 'Stack Errors'!G57, 'Vending_Machine Errors'!G57, 'Vending_Machine_Sum Errors'!G57, 'MazeComplete Errors'!G57, 'MazeSolve Errors'!G57, 'Hamiltonian Errors'!G57)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AVERAGE('PARITY Errors'!D58, 'Pattern_Matching Errors'!D58, 'Reversal Errors'!D58, 'Stack Errors'!D58, 'Vending_Machine Errors'!D58, 'Vending_Machine_Sum Errors'!D58, 'MazeComplete Errors'!D58, 'MazeSolve Errors'!D58, 'Hamiltonian Errors'!D58)</f>
        <v>0</v>
      </c>
      <c r="E58">
        <f>AVERAGE('PARITY Errors'!E58, 'Pattern_Matching Errors'!E58, 'Reversal Errors'!E58, 'Stack Errors'!E58, 'Vending_Machine Errors'!E58, 'Vending_Machine_Sum Errors'!E58, 'MazeComplete Errors'!E58, 'MazeSolve Errors'!E58, 'Hamiltonian Errors'!E58)</f>
        <v>0</v>
      </c>
      <c r="F58">
        <f>AVERAGE('PARITY Errors'!F58, 'Pattern_Matching Errors'!F58, 'Reversal Errors'!F58, 'Stack Errors'!F58, 'Vending_Machine Errors'!F58, 'Vending_Machine_Sum Errors'!F58, 'MazeComplete Errors'!F58, 'MazeSolve Errors'!F58, 'Hamiltonian Errors'!F58)</f>
        <v>0</v>
      </c>
      <c r="G58">
        <f>AVERAGE('PARITY Errors'!G58, 'Pattern_Matching Errors'!G58, 'Reversal Errors'!G58, 'Stack Errors'!G58, 'Vending_Machine Errors'!G58, 'Vending_Machine_Sum Errors'!G58, 'MazeComplete Errors'!G58, 'MazeSolve Errors'!G58, 'Hamiltonian Errors'!G58)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AVERAGE('PARITY Errors'!D59, 'Pattern_Matching Errors'!D59, 'Reversal Errors'!D59, 'Stack Errors'!D59, 'Vending_Machine Errors'!D59, 'Vending_Machine_Sum Errors'!D59, 'MazeComplete Errors'!D59, 'MazeSolve Errors'!D59, 'Hamiltonian Errors'!D59)</f>
        <v>0</v>
      </c>
      <c r="E59">
        <f>AVERAGE('PARITY Errors'!E59, 'Pattern_Matching Errors'!E59, 'Reversal Errors'!E59, 'Stack Errors'!E59, 'Vending_Machine Errors'!E59, 'Vending_Machine_Sum Errors'!E59, 'MazeComplete Errors'!E59, 'MazeSolve Errors'!E59, 'Hamiltonian Errors'!E59)</f>
        <v>0</v>
      </c>
      <c r="F59">
        <f>AVERAGE('PARITY Errors'!F59, 'Pattern_Matching Errors'!F59, 'Reversal Errors'!F59, 'Stack Errors'!F59, 'Vending_Machine Errors'!F59, 'Vending_Machine_Sum Errors'!F59, 'MazeComplete Errors'!F59, 'MazeSolve Errors'!F59, 'Hamiltonian Errors'!F59)</f>
        <v>0</v>
      </c>
      <c r="G59">
        <f>AVERAGE('PARITY Errors'!G59, 'Pattern_Matching Errors'!G59, 'Reversal Errors'!G59, 'Stack Errors'!G59, 'Vending_Machine Errors'!G59, 'Vending_Machine_Sum Errors'!G59, 'MazeComplete Errors'!G59, 'MazeSolve Errors'!G59, 'Hamiltonian Errors'!G59)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AVERAGE('PARITY Errors'!D60, 'Pattern_Matching Errors'!D60, 'Reversal Errors'!D60, 'Stack Errors'!D60, 'Vending_Machine Errors'!D60, 'Vending_Machine_Sum Errors'!D60, 'MazeComplete Errors'!D60, 'MazeSolve Errors'!D60, 'Hamiltonian Errors'!D60)</f>
        <v>0</v>
      </c>
      <c r="E60">
        <f>AVERAGE('PARITY Errors'!E60, 'Pattern_Matching Errors'!E60, 'Reversal Errors'!E60, 'Stack Errors'!E60, 'Vending_Machine Errors'!E60, 'Vending_Machine_Sum Errors'!E60, 'MazeComplete Errors'!E60, 'MazeSolve Errors'!E60, 'Hamiltonian Errors'!E60)</f>
        <v>0</v>
      </c>
      <c r="F60">
        <f>AVERAGE('PARITY Errors'!F60, 'Pattern_Matching Errors'!F60, 'Reversal Errors'!F60, 'Stack Errors'!F60, 'Vending_Machine Errors'!F60, 'Vending_Machine_Sum Errors'!F60, 'MazeComplete Errors'!F60, 'MazeSolve Errors'!F60, 'Hamiltonian Errors'!F60)</f>
        <v>0</v>
      </c>
      <c r="G60">
        <f>AVERAGE('PARITY Errors'!G60, 'Pattern_Matching Errors'!G60, 'Reversal Errors'!G60, 'Stack Errors'!G60, 'Vending_Machine Errors'!G60, 'Vending_Machine_Sum Errors'!G60, 'MazeComplete Errors'!G60, 'MazeSolve Errors'!G60, 'Hamiltonian Errors'!G60)</f>
        <v>0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AVERAGE('PARITY Errors'!D61, 'Pattern_Matching Errors'!D61, 'Reversal Errors'!D61, 'Stack Errors'!D61, 'Vending_Machine Errors'!D61, 'Vending_Machine_Sum Errors'!D61, 'MazeComplete Errors'!D61, 'MazeSolve Errors'!D61, 'Hamiltonian Errors'!D61)</f>
        <v>0</v>
      </c>
      <c r="E61">
        <f>AVERAGE('PARITY Errors'!E61, 'Pattern_Matching Errors'!E61, 'Reversal Errors'!E61, 'Stack Errors'!E61, 'Vending_Machine Errors'!E61, 'Vending_Machine_Sum Errors'!E61, 'MazeComplete Errors'!E61, 'MazeSolve Errors'!E61, 'Hamiltonian Errors'!E61)</f>
        <v>0</v>
      </c>
      <c r="F61">
        <f>AVERAGE('PARITY Errors'!F61, 'Pattern_Matching Errors'!F61, 'Reversal Errors'!F61, 'Stack Errors'!F61, 'Vending_Machine Errors'!F61, 'Vending_Machine_Sum Errors'!F61, 'MazeComplete Errors'!F61, 'MazeSolve Errors'!F61, 'Hamiltonian Errors'!F61)</f>
        <v>0</v>
      </c>
      <c r="G61">
        <f>AVERAGE('PARITY Errors'!G61, 'Pattern_Matching Errors'!G61, 'Reversal Errors'!G61, 'Stack Errors'!G61, 'Vending_Machine Errors'!G61, 'Vending_Machine_Sum Errors'!G61, 'MazeComplete Errors'!G61, 'MazeSolve Errors'!G61, 'Hamiltonian Errors'!G61)</f>
        <v>0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AVERAGE('PARITY Errors'!D62, 'Pattern_Matching Errors'!D62, 'Reversal Errors'!D62, 'Stack Errors'!D62, 'Vending_Machine Errors'!D62, 'Vending_Machine_Sum Errors'!D62, 'MazeComplete Errors'!D62, 'MazeSolve Errors'!D62, 'Hamiltonian Errors'!D62)</f>
        <v>0</v>
      </c>
      <c r="E62">
        <f>AVERAGE('PARITY Errors'!E62, 'Pattern_Matching Errors'!E62, 'Reversal Errors'!E62, 'Stack Errors'!E62, 'Vending_Machine Errors'!E62, 'Vending_Machine_Sum Errors'!E62, 'MazeComplete Errors'!E62, 'MazeSolve Errors'!E62, 'Hamiltonian Errors'!E62)</f>
        <v>0</v>
      </c>
      <c r="F62">
        <f>AVERAGE('PARITY Errors'!F62, 'Pattern_Matching Errors'!F62, 'Reversal Errors'!F62, 'Stack Errors'!F62, 'Vending_Machine Errors'!F62, 'Vending_Machine_Sum Errors'!F62, 'MazeComplete Errors'!F62, 'MazeSolve Errors'!F62, 'Hamiltonian Errors'!F62)</f>
        <v>0</v>
      </c>
      <c r="G62">
        <f>AVERAGE('PARITY Errors'!G62, 'Pattern_Matching Errors'!G62, 'Reversal Errors'!G62, 'Stack Errors'!G62, 'Vending_Machine Errors'!G62, 'Vending_Machine_Sum Errors'!G62, 'MazeComplete Errors'!G62, 'MazeSolve Errors'!G62, 'Hamiltonian Errors'!G62)</f>
        <v>0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AVERAGE('PARITY Errors'!D63, 'Pattern_Matching Errors'!D63, 'Reversal Errors'!D63, 'Stack Errors'!D63, 'Vending_Machine Errors'!D63, 'Vending_Machine_Sum Errors'!D63, 'MazeComplete Errors'!D63, 'MazeSolve Errors'!D63, 'Hamiltonian Errors'!D63)</f>
        <v>0</v>
      </c>
      <c r="E63">
        <f>AVERAGE('PARITY Errors'!E63, 'Pattern_Matching Errors'!E63, 'Reversal Errors'!E63, 'Stack Errors'!E63, 'Vending_Machine Errors'!E63, 'Vending_Machine_Sum Errors'!E63, 'MazeComplete Errors'!E63, 'MazeSolve Errors'!E63, 'Hamiltonian Errors'!E63)</f>
        <v>0</v>
      </c>
      <c r="F63">
        <f>AVERAGE('PARITY Errors'!F63, 'Pattern_Matching Errors'!F63, 'Reversal Errors'!F63, 'Stack Errors'!F63, 'Vending_Machine Errors'!F63, 'Vending_Machine_Sum Errors'!F63, 'MazeComplete Errors'!F63, 'MazeSolve Errors'!F63, 'Hamiltonian Errors'!F63)</f>
        <v>0</v>
      </c>
      <c r="G63">
        <f>AVERAGE('PARITY Errors'!G63, 'Pattern_Matching Errors'!G63, 'Reversal Errors'!G63, 'Stack Errors'!G63, 'Vending_Machine Errors'!G63, 'Vending_Machine_Sum Errors'!G63, 'MazeComplete Errors'!G63, 'MazeSolve Errors'!G63, 'Hamiltonian Errors'!G63)</f>
        <v>0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AVERAGE('PARITY Errors'!D64, 'Pattern_Matching Errors'!D64, 'Reversal Errors'!D64, 'Stack Errors'!D64, 'Vending_Machine Errors'!D64, 'Vending_Machine_Sum Errors'!D64, 'MazeComplete Errors'!D64, 'MazeSolve Errors'!D64, 'Hamiltonian Errors'!D64)</f>
        <v>0</v>
      </c>
      <c r="E64">
        <f>AVERAGE('PARITY Errors'!E64, 'Pattern_Matching Errors'!E64, 'Reversal Errors'!E64, 'Stack Errors'!E64, 'Vending_Machine Errors'!E64, 'Vending_Machine_Sum Errors'!E64, 'MazeComplete Errors'!E64, 'MazeSolve Errors'!E64, 'Hamiltonian Errors'!E64)</f>
        <v>0</v>
      </c>
      <c r="F64">
        <f>AVERAGE('PARITY Errors'!F64, 'Pattern_Matching Errors'!F64, 'Reversal Errors'!F64, 'Stack Errors'!F64, 'Vending_Machine Errors'!F64, 'Vending_Machine_Sum Errors'!F64, 'MazeComplete Errors'!F64, 'MazeSolve Errors'!F64, 'Hamiltonian Errors'!F64)</f>
        <v>0</v>
      </c>
      <c r="G64">
        <f>AVERAGE('PARITY Errors'!G64, 'Pattern_Matching Errors'!G64, 'Reversal Errors'!G64, 'Stack Errors'!G64, 'Vending_Machine Errors'!G64, 'Vending_Machine_Sum Errors'!G64, 'MazeComplete Errors'!G64, 'MazeSolve Errors'!G64, 'Hamiltonian Errors'!G64)</f>
        <v>0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AVERAGE('PARITY Errors'!D65, 'Pattern_Matching Errors'!D65, 'Reversal Errors'!D65, 'Stack Errors'!D65, 'Vending_Machine Errors'!D65, 'Vending_Machine_Sum Errors'!D65, 'MazeComplete Errors'!D65, 'MazeSolve Errors'!D65, 'Hamiltonian Errors'!D65)</f>
        <v>0</v>
      </c>
      <c r="E65">
        <f>AVERAGE('PARITY Errors'!E65, 'Pattern_Matching Errors'!E65, 'Reversal Errors'!E65, 'Stack Errors'!E65, 'Vending_Machine Errors'!E65, 'Vending_Machine_Sum Errors'!E65, 'MazeComplete Errors'!E65, 'MazeSolve Errors'!E65, 'Hamiltonian Errors'!E65)</f>
        <v>0</v>
      </c>
      <c r="F65">
        <f>AVERAGE('PARITY Errors'!F65, 'Pattern_Matching Errors'!F65, 'Reversal Errors'!F65, 'Stack Errors'!F65, 'Vending_Machine Errors'!F65, 'Vending_Machine_Sum Errors'!F65, 'MazeComplete Errors'!F65, 'MazeSolve Errors'!F65, 'Hamiltonian Errors'!F65)</f>
        <v>0</v>
      </c>
      <c r="G65">
        <f>AVERAGE('PARITY Errors'!G65, 'Pattern_Matching Errors'!G65, 'Reversal Errors'!G65, 'Stack Errors'!G65, 'Vending_Machine Errors'!G65, 'Vending_Machine_Sum Errors'!G65, 'MazeComplete Errors'!G65, 'MazeSolve Errors'!G65, 'Hamiltonian Errors'!G65)</f>
        <v>0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AVERAGE('PARITY Errors'!D66, 'Pattern_Matching Errors'!D66, 'Reversal Errors'!D66, 'Stack Errors'!D66, 'Vending_Machine Errors'!D66, 'Vending_Machine_Sum Errors'!D66, 'MazeComplete Errors'!D66, 'MazeSolve Errors'!D66, 'Hamiltonian Errors'!D66)</f>
        <v>0</v>
      </c>
      <c r="E66">
        <f>AVERAGE('PARITY Errors'!E66, 'Pattern_Matching Errors'!E66, 'Reversal Errors'!E66, 'Stack Errors'!E66, 'Vending_Machine Errors'!E66, 'Vending_Machine_Sum Errors'!E66, 'MazeComplete Errors'!E66, 'MazeSolve Errors'!E66, 'Hamiltonian Errors'!E66)</f>
        <v>0</v>
      </c>
      <c r="F66">
        <f>AVERAGE('PARITY Errors'!F66, 'Pattern_Matching Errors'!F66, 'Reversal Errors'!F66, 'Stack Errors'!F66, 'Vending_Machine Errors'!F66, 'Vending_Machine_Sum Errors'!F66, 'MazeComplete Errors'!F66, 'MazeSolve Errors'!F66, 'Hamiltonian Errors'!F66)</f>
        <v>0</v>
      </c>
      <c r="G66">
        <f>AVERAGE('PARITY Errors'!G66, 'Pattern_Matching Errors'!G66, 'Reversal Errors'!G66, 'Stack Errors'!G66, 'Vending_Machine Errors'!G66, 'Vending_Machine_Sum Errors'!G66, 'MazeComplete Errors'!G66, 'MazeSolve Errors'!G66, 'Hamiltonian Errors'!G66)</f>
        <v>0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AVERAGE('PARITY Errors'!D67, 'Pattern_Matching Errors'!D67, 'Reversal Errors'!D67, 'Stack Errors'!D67, 'Vending_Machine Errors'!D67, 'Vending_Machine_Sum Errors'!D67, 'MazeComplete Errors'!D67, 'MazeSolve Errors'!D67, 'Hamiltonian Errors'!D67)</f>
        <v>0</v>
      </c>
      <c r="E67">
        <f>AVERAGE('PARITY Errors'!E67, 'Pattern_Matching Errors'!E67, 'Reversal Errors'!E67, 'Stack Errors'!E67, 'Vending_Machine Errors'!E67, 'Vending_Machine_Sum Errors'!E67, 'MazeComplete Errors'!E67, 'MazeSolve Errors'!E67, 'Hamiltonian Errors'!E67)</f>
        <v>0</v>
      </c>
      <c r="F67">
        <f>AVERAGE('PARITY Errors'!F67, 'Pattern_Matching Errors'!F67, 'Reversal Errors'!F67, 'Stack Errors'!F67, 'Vending_Machine Errors'!F67, 'Vending_Machine_Sum Errors'!F67, 'MazeComplete Errors'!F67, 'MazeSolve Errors'!F67, 'Hamiltonian Errors'!F67)</f>
        <v>0</v>
      </c>
      <c r="G67">
        <f>AVERAGE('PARITY Errors'!G67, 'Pattern_Matching Errors'!G67, 'Reversal Errors'!G67, 'Stack Errors'!G67, 'Vending_Machine Errors'!G67, 'Vending_Machine_Sum Errors'!G67, 'MazeComplete Errors'!G67, 'MazeSolve Errors'!G67, 'Hamiltonian Errors'!G67)</f>
        <v>0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AVERAGE('PARITY Errors'!D68, 'Pattern_Matching Errors'!D68, 'Reversal Errors'!D68, 'Stack Errors'!D68, 'Vending_Machine Errors'!D68, 'Vending_Machine_Sum Errors'!D68, 'MazeComplete Errors'!D68, 'MazeSolve Errors'!D68, 'Hamiltonian Errors'!D68)</f>
        <v>0</v>
      </c>
      <c r="E68">
        <f>AVERAGE('PARITY Errors'!E68, 'Pattern_Matching Errors'!E68, 'Reversal Errors'!E68, 'Stack Errors'!E68, 'Vending_Machine Errors'!E68, 'Vending_Machine_Sum Errors'!E68, 'MazeComplete Errors'!E68, 'MazeSolve Errors'!E68, 'Hamiltonian Errors'!E68)</f>
        <v>0</v>
      </c>
      <c r="F68">
        <f>AVERAGE('PARITY Errors'!F68, 'Pattern_Matching Errors'!F68, 'Reversal Errors'!F68, 'Stack Errors'!F68, 'Vending_Machine Errors'!F68, 'Vending_Machine_Sum Errors'!F68, 'MazeComplete Errors'!F68, 'MazeSolve Errors'!F68, 'Hamiltonian Errors'!F68)</f>
        <v>0</v>
      </c>
      <c r="G68">
        <f>AVERAGE('PARITY Errors'!G68, 'Pattern_Matching Errors'!G68, 'Reversal Errors'!G68, 'Stack Errors'!G68, 'Vending_Machine Errors'!G68, 'Vending_Machine_Sum Errors'!G68, 'MazeComplete Errors'!G68, 'MazeSolve Errors'!G68, 'Hamiltonian Errors'!G68)</f>
        <v>0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AVERAGE('PARITY Errors'!D69, 'Pattern_Matching Errors'!D69, 'Reversal Errors'!D69, 'Stack Errors'!D69, 'Vending_Machine Errors'!D69, 'Vending_Machine_Sum Errors'!D69, 'MazeComplete Errors'!D69, 'MazeSolve Errors'!D69, 'Hamiltonian Errors'!D69)</f>
        <v>0</v>
      </c>
      <c r="E69">
        <f>AVERAGE('PARITY Errors'!E69, 'Pattern_Matching Errors'!E69, 'Reversal Errors'!E69, 'Stack Errors'!E69, 'Vending_Machine Errors'!E69, 'Vending_Machine_Sum Errors'!E69, 'MazeComplete Errors'!E69, 'MazeSolve Errors'!E69, 'Hamiltonian Errors'!E69)</f>
        <v>0</v>
      </c>
      <c r="F69">
        <f>AVERAGE('PARITY Errors'!F69, 'Pattern_Matching Errors'!F69, 'Reversal Errors'!F69, 'Stack Errors'!F69, 'Vending_Machine Errors'!F69, 'Vending_Machine_Sum Errors'!F69, 'MazeComplete Errors'!F69, 'MazeSolve Errors'!F69, 'Hamiltonian Errors'!F69)</f>
        <v>0</v>
      </c>
      <c r="G69">
        <f>AVERAGE('PARITY Errors'!G69, 'Pattern_Matching Errors'!G69, 'Reversal Errors'!G69, 'Stack Errors'!G69, 'Vending_Machine Errors'!G69, 'Vending_Machine_Sum Errors'!G69, 'MazeComplete Errors'!G69, 'MazeSolve Errors'!G69, 'Hamiltonian Errors'!G69)</f>
        <v>0</v>
      </c>
      <c r="H69" t="str">
        <f t="shared" si="1"/>
        <v>100 (δ=0.85)</v>
      </c>
    </row>
    <row r="73" spans="1:8" x14ac:dyDescent="0.75">
      <c r="A73" s="1">
        <v>0</v>
      </c>
      <c r="B73" t="s">
        <v>16</v>
      </c>
    </row>
    <row r="75" spans="1:8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14</v>
      </c>
    </row>
    <row r="76" spans="1:8" x14ac:dyDescent="0.75">
      <c r="A76" s="1">
        <v>0</v>
      </c>
      <c r="B76">
        <v>0</v>
      </c>
      <c r="C76">
        <v>0</v>
      </c>
      <c r="D76">
        <f>AVERAGE('PARITY Errors'!D76, 'Pattern_Matching Errors'!D76, 'Reversal Errors'!D76, 'Stack Errors'!D76, 'Vending_Machine Errors'!D76, 'Vending_Machine_Sum Errors'!D76, 'MazeComplete Errors'!D76, 'MazeSolve Errors'!D76, 'Hamiltonian Errors'!D76)</f>
        <v>11.944444444444445</v>
      </c>
      <c r="E76">
        <f>AVERAGE('PARITY Errors'!E76, 'Pattern_Matching Errors'!E76, 'Reversal Errors'!E76, 'Stack Errors'!E76, 'Vending_Machine Errors'!E76, 'Vending_Machine_Sum Errors'!E76, 'MazeComplete Errors'!E76, 'MazeSolve Errors'!E76, 'Hamiltonian Errors'!E76)</f>
        <v>12.188888888888888</v>
      </c>
      <c r="F76">
        <f>AVERAGE('PARITY Errors'!F76, 'Pattern_Matching Errors'!F76, 'Reversal Errors'!F76, 'Stack Errors'!F76, 'Vending_Machine Errors'!F76, 'Vending_Machine_Sum Errors'!F76, 'MazeComplete Errors'!F76, 'MazeSolve Errors'!F76, 'Hamiltonian Errors'!F76)</f>
        <v>11.533333333333333</v>
      </c>
      <c r="G76">
        <f>AVERAGE('PARITY Errors'!G76, 'Pattern_Matching Errors'!G76, 'Reversal Errors'!G76, 'Stack Errors'!G76, 'Vending_Machine Errors'!G76, 'Vending_Machine_Sum Errors'!G76, 'MazeComplete Errors'!G76, 'MazeSolve Errors'!G76, 'Hamiltonian Errors'!G76)</f>
        <v>11.833333333333334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AVERAGE('PARITY Errors'!D77, 'Pattern_Matching Errors'!D77, 'Reversal Errors'!D77, 'Stack Errors'!D77, 'Vending_Machine Errors'!D77, 'Vending_Machine_Sum Errors'!D77, 'MazeComplete Errors'!D77, 'MazeSolve Errors'!D77, 'Hamiltonian Errors'!D77)</f>
        <v>12.5</v>
      </c>
      <c r="E77">
        <f>AVERAGE('PARITY Errors'!E77, 'Pattern_Matching Errors'!E77, 'Reversal Errors'!E77, 'Stack Errors'!E77, 'Vending_Machine Errors'!E77, 'Vending_Machine_Sum Errors'!E77, 'MazeComplete Errors'!E77, 'MazeSolve Errors'!E77, 'Hamiltonian Errors'!E77)</f>
        <v>12.455555555555556</v>
      </c>
      <c r="F77">
        <f>AVERAGE('PARITY Errors'!F77, 'Pattern_Matching Errors'!F77, 'Reversal Errors'!F77, 'Stack Errors'!F77, 'Vending_Machine Errors'!F77, 'Vending_Machine_Sum Errors'!F77, 'MazeComplete Errors'!F77, 'MazeSolve Errors'!F77, 'Hamiltonian Errors'!F77)</f>
        <v>11.933333333333334</v>
      </c>
      <c r="G77">
        <f>AVERAGE('PARITY Errors'!G77, 'Pattern_Matching Errors'!G77, 'Reversal Errors'!G77, 'Stack Errors'!G77, 'Vending_Machine Errors'!G77, 'Vending_Machine_Sum Errors'!G77, 'MazeComplete Errors'!G77, 'MazeSolve Errors'!G77, 'Hamiltonian Errors'!G77)</f>
        <v>11.722222222222221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AVERAGE('PARITY Errors'!D78, 'Pattern_Matching Errors'!D78, 'Reversal Errors'!D78, 'Stack Errors'!D78, 'Vending_Machine Errors'!D78, 'Vending_Machine_Sum Errors'!D78, 'MazeComplete Errors'!D78, 'MazeSolve Errors'!D78, 'Hamiltonian Errors'!D78)</f>
        <v>12.566666666666666</v>
      </c>
      <c r="E78">
        <f>AVERAGE('PARITY Errors'!E78, 'Pattern_Matching Errors'!E78, 'Reversal Errors'!E78, 'Stack Errors'!E78, 'Vending_Machine Errors'!E78, 'Vending_Machine_Sum Errors'!E78, 'MazeComplete Errors'!E78, 'MazeSolve Errors'!E78, 'Hamiltonian Errors'!E78)</f>
        <v>12.02222222222222</v>
      </c>
      <c r="F78">
        <f>AVERAGE('PARITY Errors'!F78, 'Pattern_Matching Errors'!F78, 'Reversal Errors'!F78, 'Stack Errors'!F78, 'Vending_Machine Errors'!F78, 'Vending_Machine_Sum Errors'!F78, 'MazeComplete Errors'!F78, 'MazeSolve Errors'!F78, 'Hamiltonian Errors'!F78)</f>
        <v>12.322222222222221</v>
      </c>
      <c r="G78">
        <f>AVERAGE('PARITY Errors'!G78, 'Pattern_Matching Errors'!G78, 'Reversal Errors'!G78, 'Stack Errors'!G78, 'Vending_Machine Errors'!G78, 'Vending_Machine_Sum Errors'!G78, 'MazeComplete Errors'!G78, 'MazeSolve Errors'!G78, 'Hamiltonian Errors'!G78)</f>
        <v>11.833333333333336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AVERAGE('PARITY Errors'!D79, 'Pattern_Matching Errors'!D79, 'Reversal Errors'!D79, 'Stack Errors'!D79, 'Vending_Machine Errors'!D79, 'Vending_Machine_Sum Errors'!D79, 'MazeComplete Errors'!D79, 'MazeSolve Errors'!D79, 'Hamiltonian Errors'!D79)</f>
        <v>12.322222222222221</v>
      </c>
      <c r="E79">
        <f>AVERAGE('PARITY Errors'!E79, 'Pattern_Matching Errors'!E79, 'Reversal Errors'!E79, 'Stack Errors'!E79, 'Vending_Machine Errors'!E79, 'Vending_Machine_Sum Errors'!E79, 'MazeComplete Errors'!E79, 'MazeSolve Errors'!E79, 'Hamiltonian Errors'!E79)</f>
        <v>12.611111111111111</v>
      </c>
      <c r="F79">
        <f>AVERAGE('PARITY Errors'!F79, 'Pattern_Matching Errors'!F79, 'Reversal Errors'!F79, 'Stack Errors'!F79, 'Vending_Machine Errors'!F79, 'Vending_Machine_Sum Errors'!F79, 'MazeComplete Errors'!F79, 'MazeSolve Errors'!F79, 'Hamiltonian Errors'!F79)</f>
        <v>12.277777777777779</v>
      </c>
      <c r="G79">
        <f>AVERAGE('PARITY Errors'!G79, 'Pattern_Matching Errors'!G79, 'Reversal Errors'!G79, 'Stack Errors'!G79, 'Vending_Machine Errors'!G79, 'Vending_Machine_Sum Errors'!G79, 'MazeComplete Errors'!G79, 'MazeSolve Errors'!G79, 'Hamiltonian Errors'!G79)</f>
        <v>12.111111111111111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AVERAGE('PARITY Errors'!D80, 'Pattern_Matching Errors'!D80, 'Reversal Errors'!D80, 'Stack Errors'!D80, 'Vending_Machine Errors'!D80, 'Vending_Machine_Sum Errors'!D80, 'MazeComplete Errors'!D80, 'MazeSolve Errors'!D80, 'Hamiltonian Errors'!D80)</f>
        <v>12.477777777777778</v>
      </c>
      <c r="E80">
        <f>AVERAGE('PARITY Errors'!E80, 'Pattern_Matching Errors'!E80, 'Reversal Errors'!E80, 'Stack Errors'!E80, 'Vending_Machine Errors'!E80, 'Vending_Machine_Sum Errors'!E80, 'MazeComplete Errors'!E80, 'MazeSolve Errors'!E80, 'Hamiltonian Errors'!E80)</f>
        <v>13.81111111111111</v>
      </c>
      <c r="F80">
        <f>AVERAGE('PARITY Errors'!F80, 'Pattern_Matching Errors'!F80, 'Reversal Errors'!F80, 'Stack Errors'!F80, 'Vending_Machine Errors'!F80, 'Vending_Machine_Sum Errors'!F80, 'MazeComplete Errors'!F80, 'MazeSolve Errors'!F80, 'Hamiltonian Errors'!F80)</f>
        <v>12.133333333333333</v>
      </c>
      <c r="G80">
        <f>AVERAGE('PARITY Errors'!G80, 'Pattern_Matching Errors'!G80, 'Reversal Errors'!G80, 'Stack Errors'!G80, 'Vending_Machine Errors'!G80, 'Vending_Machine_Sum Errors'!G80, 'MazeComplete Errors'!G80, 'MazeSolve Errors'!G80, 'Hamiltonian Errors'!G80)</f>
        <v>12.133333333333333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AVERAGE('PARITY Errors'!D81, 'Pattern_Matching Errors'!D81, 'Reversal Errors'!D81, 'Stack Errors'!D81, 'Vending_Machine Errors'!D81, 'Vending_Machine_Sum Errors'!D81, 'MazeComplete Errors'!D81, 'MazeSolve Errors'!D81, 'Hamiltonian Errors'!D81)</f>
        <v>6.6666666666666666E-2</v>
      </c>
      <c r="E81">
        <f>AVERAGE('PARITY Errors'!E81, 'Pattern_Matching Errors'!E81, 'Reversal Errors'!E81, 'Stack Errors'!E81, 'Vending_Machine Errors'!E81, 'Vending_Machine_Sum Errors'!E81, 'MazeComplete Errors'!E81, 'MazeSolve Errors'!E81, 'Hamiltonian Errors'!E81)</f>
        <v>0</v>
      </c>
      <c r="F81">
        <f>AVERAGE('PARITY Errors'!F81, 'Pattern_Matching Errors'!F81, 'Reversal Errors'!F81, 'Stack Errors'!F81, 'Vending_Machine Errors'!F81, 'Vending_Machine_Sum Errors'!F81, 'MazeComplete Errors'!F81, 'MazeSolve Errors'!F81, 'Hamiltonian Errors'!F81)</f>
        <v>1.1111111111111112E-2</v>
      </c>
      <c r="G81">
        <f>AVERAGE('PARITY Errors'!G81, 'Pattern_Matching Errors'!G81, 'Reversal Errors'!G81, 'Stack Errors'!G81, 'Vending_Machine Errors'!G81, 'Vending_Machine_Sum Errors'!G81, 'MazeComplete Errors'!G81, 'MazeSolve Errors'!G81, 'Hamiltonian Errors'!G81)</f>
        <v>5.5555555555555552E-2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AVERAGE('PARITY Errors'!D82, 'Pattern_Matching Errors'!D82, 'Reversal Errors'!D82, 'Stack Errors'!D82, 'Vending_Machine Errors'!D82, 'Vending_Machine_Sum Errors'!D82, 'MazeComplete Errors'!D82, 'MazeSolve Errors'!D82, 'Hamiltonian Errors'!D82)</f>
        <v>5.5555555555555552E-2</v>
      </c>
      <c r="E82">
        <f>AVERAGE('PARITY Errors'!E82, 'Pattern_Matching Errors'!E82, 'Reversal Errors'!E82, 'Stack Errors'!E82, 'Vending_Machine Errors'!E82, 'Vending_Machine_Sum Errors'!E82, 'MazeComplete Errors'!E82, 'MazeSolve Errors'!E82, 'Hamiltonian Errors'!E82)</f>
        <v>1.1111111111111112E-2</v>
      </c>
      <c r="F82">
        <f>AVERAGE('PARITY Errors'!F82, 'Pattern_Matching Errors'!F82, 'Reversal Errors'!F82, 'Stack Errors'!F82, 'Vending_Machine Errors'!F82, 'Vending_Machine_Sum Errors'!F82, 'MazeComplete Errors'!F82, 'MazeSolve Errors'!F82, 'Hamiltonian Errors'!F82)</f>
        <v>6.6666666666666666E-2</v>
      </c>
      <c r="G82">
        <f>AVERAGE('PARITY Errors'!G82, 'Pattern_Matching Errors'!G82, 'Reversal Errors'!G82, 'Stack Errors'!G82, 'Vending_Machine Errors'!G82, 'Vending_Machine_Sum Errors'!G82, 'MazeComplete Errors'!G82, 'MazeSolve Errors'!G82, 'Hamiltonian Errors'!G82)</f>
        <v>0.1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AVERAGE('PARITY Errors'!D83, 'Pattern_Matching Errors'!D83, 'Reversal Errors'!D83, 'Stack Errors'!D83, 'Vending_Machine Errors'!D83, 'Vending_Machine_Sum Errors'!D83, 'MazeComplete Errors'!D83, 'MazeSolve Errors'!D83, 'Hamiltonian Errors'!D83)</f>
        <v>3.3333333333333333E-2</v>
      </c>
      <c r="E83">
        <f>AVERAGE('PARITY Errors'!E83, 'Pattern_Matching Errors'!E83, 'Reversal Errors'!E83, 'Stack Errors'!E83, 'Vending_Machine Errors'!E83, 'Vending_Machine_Sum Errors'!E83, 'MazeComplete Errors'!E83, 'MazeSolve Errors'!E83, 'Hamiltonian Errors'!E83)</f>
        <v>0</v>
      </c>
      <c r="F83">
        <f>AVERAGE('PARITY Errors'!F83, 'Pattern_Matching Errors'!F83, 'Reversal Errors'!F83, 'Stack Errors'!F83, 'Vending_Machine Errors'!F83, 'Vending_Machine_Sum Errors'!F83, 'MazeComplete Errors'!F83, 'MazeSolve Errors'!F83, 'Hamiltonian Errors'!F83)</f>
        <v>0</v>
      </c>
      <c r="G83">
        <f>AVERAGE('PARITY Errors'!G83, 'Pattern_Matching Errors'!G83, 'Reversal Errors'!G83, 'Stack Errors'!G83, 'Vending_Machine Errors'!G83, 'Vending_Machine_Sum Errors'!G83, 'MazeComplete Errors'!G83, 'MazeSolve Errors'!G83, 'Hamiltonian Errors'!G83)</f>
        <v>0.1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AVERAGE('PARITY Errors'!D84, 'Pattern_Matching Errors'!D84, 'Reversal Errors'!D84, 'Stack Errors'!D84, 'Vending_Machine Errors'!D84, 'Vending_Machine_Sum Errors'!D84, 'MazeComplete Errors'!D84, 'MazeSolve Errors'!D84, 'Hamiltonian Errors'!D84)</f>
        <v>6.6666666666666666E-2</v>
      </c>
      <c r="E84">
        <f>AVERAGE('PARITY Errors'!E84, 'Pattern_Matching Errors'!E84, 'Reversal Errors'!E84, 'Stack Errors'!E84, 'Vending_Machine Errors'!E84, 'Vending_Machine_Sum Errors'!E84, 'MazeComplete Errors'!E84, 'MazeSolve Errors'!E84, 'Hamiltonian Errors'!E84)</f>
        <v>0</v>
      </c>
      <c r="F84">
        <f>AVERAGE('PARITY Errors'!F84, 'Pattern_Matching Errors'!F84, 'Reversal Errors'!F84, 'Stack Errors'!F84, 'Vending_Machine Errors'!F84, 'Vending_Machine_Sum Errors'!F84, 'MazeComplete Errors'!F84, 'MazeSolve Errors'!F84, 'Hamiltonian Errors'!F84)</f>
        <v>7.7777777777777779E-2</v>
      </c>
      <c r="G84">
        <f>AVERAGE('PARITY Errors'!G84, 'Pattern_Matching Errors'!G84, 'Reversal Errors'!G84, 'Stack Errors'!G84, 'Vending_Machine Errors'!G84, 'Vending_Machine_Sum Errors'!G84, 'MazeComplete Errors'!G84, 'MazeSolve Errors'!G84, 'Hamiltonian Errors'!G84)</f>
        <v>8.8888888888888892E-2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AVERAGE('PARITY Errors'!D85, 'Pattern_Matching Errors'!D85, 'Reversal Errors'!D85, 'Stack Errors'!D85, 'Vending_Machine Errors'!D85, 'Vending_Machine_Sum Errors'!D85, 'MazeComplete Errors'!D85, 'MazeSolve Errors'!D85, 'Hamiltonian Errors'!D85)</f>
        <v>6.6666666666666666E-2</v>
      </c>
      <c r="E85">
        <f>AVERAGE('PARITY Errors'!E85, 'Pattern_Matching Errors'!E85, 'Reversal Errors'!E85, 'Stack Errors'!E85, 'Vending_Machine Errors'!E85, 'Vending_Machine_Sum Errors'!E85, 'MazeComplete Errors'!E85, 'MazeSolve Errors'!E85, 'Hamiltonian Errors'!E85)</f>
        <v>0</v>
      </c>
      <c r="F85">
        <f>AVERAGE('PARITY Errors'!F85, 'Pattern_Matching Errors'!F85, 'Reversal Errors'!F85, 'Stack Errors'!F85, 'Vending_Machine Errors'!F85, 'Vending_Machine_Sum Errors'!F85, 'MazeComplete Errors'!F85, 'MazeSolve Errors'!F85, 'Hamiltonian Errors'!F85)</f>
        <v>8.8888888888888892E-2</v>
      </c>
      <c r="G85">
        <f>AVERAGE('PARITY Errors'!G85, 'Pattern_Matching Errors'!G85, 'Reversal Errors'!G85, 'Stack Errors'!G85, 'Vending_Machine Errors'!G85, 'Vending_Machine_Sum Errors'!G85, 'MazeComplete Errors'!G85, 'MazeSolve Errors'!G85, 'Hamiltonian Errors'!G85)</f>
        <v>0.2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AVERAGE('PARITY Errors'!D86, 'Pattern_Matching Errors'!D86, 'Reversal Errors'!D86, 'Stack Errors'!D86, 'Vending_Machine Errors'!D86, 'Vending_Machine_Sum Errors'!D86, 'MazeComplete Errors'!D86, 'MazeSolve Errors'!D86, 'Hamiltonian Errors'!D86)</f>
        <v>0</v>
      </c>
      <c r="E86">
        <f>AVERAGE('PARITY Errors'!E86, 'Pattern_Matching Errors'!E86, 'Reversal Errors'!E86, 'Stack Errors'!E86, 'Vending_Machine Errors'!E86, 'Vending_Machine_Sum Errors'!E86, 'MazeComplete Errors'!E86, 'MazeSolve Errors'!E86, 'Hamiltonian Errors'!E86)</f>
        <v>0</v>
      </c>
      <c r="F86">
        <f>AVERAGE('PARITY Errors'!F86, 'Pattern_Matching Errors'!F86, 'Reversal Errors'!F86, 'Stack Errors'!F86, 'Vending_Machine Errors'!F86, 'Vending_Machine_Sum Errors'!F86, 'MazeComplete Errors'!F86, 'MazeSolve Errors'!F86, 'Hamiltonian Errors'!F86)</f>
        <v>0</v>
      </c>
      <c r="G86">
        <f>AVERAGE('PARITY Errors'!G86, 'Pattern_Matching Errors'!G86, 'Reversal Errors'!G86, 'Stack Errors'!G86, 'Vending_Machine Errors'!G86, 'Vending_Machine_Sum Errors'!G86, 'MazeComplete Errors'!G86, 'MazeSolve Errors'!G86, 'Hamiltonian Errors'!G86)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AVERAGE('PARITY Errors'!D87, 'Pattern_Matching Errors'!D87, 'Reversal Errors'!D87, 'Stack Errors'!D87, 'Vending_Machine Errors'!D87, 'Vending_Machine_Sum Errors'!D87, 'MazeComplete Errors'!D87, 'MazeSolve Errors'!D87, 'Hamiltonian Errors'!D87)</f>
        <v>0</v>
      </c>
      <c r="E87">
        <f>AVERAGE('PARITY Errors'!E87, 'Pattern_Matching Errors'!E87, 'Reversal Errors'!E87, 'Stack Errors'!E87, 'Vending_Machine Errors'!E87, 'Vending_Machine_Sum Errors'!E87, 'MazeComplete Errors'!E87, 'MazeSolve Errors'!E87, 'Hamiltonian Errors'!E87)</f>
        <v>0</v>
      </c>
      <c r="F87">
        <f>AVERAGE('PARITY Errors'!F87, 'Pattern_Matching Errors'!F87, 'Reversal Errors'!F87, 'Stack Errors'!F87, 'Vending_Machine Errors'!F87, 'Vending_Machine_Sum Errors'!F87, 'MazeComplete Errors'!F87, 'MazeSolve Errors'!F87, 'Hamiltonian Errors'!F87)</f>
        <v>0</v>
      </c>
      <c r="G87">
        <f>AVERAGE('PARITY Errors'!G87, 'Pattern_Matching Errors'!G87, 'Reversal Errors'!G87, 'Stack Errors'!G87, 'Vending_Machine Errors'!G87, 'Vending_Machine_Sum Errors'!G87, 'MazeComplete Errors'!G87, 'MazeSolve Errors'!G87, 'Hamiltonian Errors'!G87)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AVERAGE('PARITY Errors'!D88, 'Pattern_Matching Errors'!D88, 'Reversal Errors'!D88, 'Stack Errors'!D88, 'Vending_Machine Errors'!D88, 'Vending_Machine_Sum Errors'!D88, 'MazeComplete Errors'!D88, 'MazeSolve Errors'!D88, 'Hamiltonian Errors'!D88)</f>
        <v>1.1111111111111112E-2</v>
      </c>
      <c r="E88">
        <f>AVERAGE('PARITY Errors'!E88, 'Pattern_Matching Errors'!E88, 'Reversal Errors'!E88, 'Stack Errors'!E88, 'Vending_Machine Errors'!E88, 'Vending_Machine_Sum Errors'!E88, 'MazeComplete Errors'!E88, 'MazeSolve Errors'!E88, 'Hamiltonian Errors'!E88)</f>
        <v>1.1111111111111112E-2</v>
      </c>
      <c r="F88">
        <f>AVERAGE('PARITY Errors'!F88, 'Pattern_Matching Errors'!F88, 'Reversal Errors'!F88, 'Stack Errors'!F88, 'Vending_Machine Errors'!F88, 'Vending_Machine_Sum Errors'!F88, 'MazeComplete Errors'!F88, 'MazeSolve Errors'!F88, 'Hamiltonian Errors'!F88)</f>
        <v>0</v>
      </c>
      <c r="G88">
        <f>AVERAGE('PARITY Errors'!G88, 'Pattern_Matching Errors'!G88, 'Reversal Errors'!G88, 'Stack Errors'!G88, 'Vending_Machine Errors'!G88, 'Vending_Machine_Sum Errors'!G88, 'MazeComplete Errors'!G88, 'MazeSolve Errors'!G88, 'Hamiltonian Errors'!G88)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AVERAGE('PARITY Errors'!D89, 'Pattern_Matching Errors'!D89, 'Reversal Errors'!D89, 'Stack Errors'!D89, 'Vending_Machine Errors'!D89, 'Vending_Machine_Sum Errors'!D89, 'MazeComplete Errors'!D89, 'MazeSolve Errors'!D89, 'Hamiltonian Errors'!D89)</f>
        <v>0</v>
      </c>
      <c r="E89">
        <f>AVERAGE('PARITY Errors'!E89, 'Pattern_Matching Errors'!E89, 'Reversal Errors'!E89, 'Stack Errors'!E89, 'Vending_Machine Errors'!E89, 'Vending_Machine_Sum Errors'!E89, 'MazeComplete Errors'!E89, 'MazeSolve Errors'!E89, 'Hamiltonian Errors'!E89)</f>
        <v>1.1111111111111112E-2</v>
      </c>
      <c r="F89">
        <f>AVERAGE('PARITY Errors'!F89, 'Pattern_Matching Errors'!F89, 'Reversal Errors'!F89, 'Stack Errors'!F89, 'Vending_Machine Errors'!F89, 'Vending_Machine_Sum Errors'!F89, 'MazeComplete Errors'!F89, 'MazeSolve Errors'!F89, 'Hamiltonian Errors'!F89)</f>
        <v>0</v>
      </c>
      <c r="G89">
        <f>AVERAGE('PARITY Errors'!G89, 'Pattern_Matching Errors'!G89, 'Reversal Errors'!G89, 'Stack Errors'!G89, 'Vending_Machine Errors'!G89, 'Vending_Machine_Sum Errors'!G89, 'MazeComplete Errors'!G89, 'MazeSolve Errors'!G89, 'Hamiltonian Errors'!G89)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AVERAGE('PARITY Errors'!D90, 'Pattern_Matching Errors'!D90, 'Reversal Errors'!D90, 'Stack Errors'!D90, 'Vending_Machine Errors'!D90, 'Vending_Machine_Sum Errors'!D90, 'MazeComplete Errors'!D90, 'MazeSolve Errors'!D90, 'Hamiltonian Errors'!D90)</f>
        <v>0</v>
      </c>
      <c r="E90">
        <f>AVERAGE('PARITY Errors'!E90, 'Pattern_Matching Errors'!E90, 'Reversal Errors'!E90, 'Stack Errors'!E90, 'Vending_Machine Errors'!E90, 'Vending_Machine_Sum Errors'!E90, 'MazeComplete Errors'!E90, 'MazeSolve Errors'!E90, 'Hamiltonian Errors'!E90)</f>
        <v>0</v>
      </c>
      <c r="F90">
        <f>AVERAGE('PARITY Errors'!F90, 'Pattern_Matching Errors'!F90, 'Reversal Errors'!F90, 'Stack Errors'!F90, 'Vending_Machine Errors'!F90, 'Vending_Machine_Sum Errors'!F90, 'MazeComplete Errors'!F90, 'MazeSolve Errors'!F90, 'Hamiltonian Errors'!F90)</f>
        <v>0</v>
      </c>
      <c r="G90">
        <f>AVERAGE('PARITY Errors'!G90, 'Pattern_Matching Errors'!G90, 'Reversal Errors'!G90, 'Stack Errors'!G90, 'Vending_Machine Errors'!G90, 'Vending_Machine_Sum Errors'!G90, 'MazeComplete Errors'!G90, 'MazeSolve Errors'!G90, 'Hamiltonian Errors'!G90)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AVERAGE('PARITY Errors'!D91, 'Pattern_Matching Errors'!D91, 'Reversal Errors'!D91, 'Stack Errors'!D91, 'Vending_Machine Errors'!D91, 'Vending_Machine_Sum Errors'!D91, 'MazeComplete Errors'!D91, 'MazeSolve Errors'!D91, 'Hamiltonian Errors'!D91)</f>
        <v>0</v>
      </c>
      <c r="E91">
        <f>AVERAGE('PARITY Errors'!E91, 'Pattern_Matching Errors'!E91, 'Reversal Errors'!E91, 'Stack Errors'!E91, 'Vending_Machine Errors'!E91, 'Vending_Machine_Sum Errors'!E91, 'MazeComplete Errors'!E91, 'MazeSolve Errors'!E91, 'Hamiltonian Errors'!E91)</f>
        <v>0</v>
      </c>
      <c r="F91">
        <f>AVERAGE('PARITY Errors'!F91, 'Pattern_Matching Errors'!F91, 'Reversal Errors'!F91, 'Stack Errors'!F91, 'Vending_Machine Errors'!F91, 'Vending_Machine_Sum Errors'!F91, 'MazeComplete Errors'!F91, 'MazeSolve Errors'!F91, 'Hamiltonian Errors'!F91)</f>
        <v>0</v>
      </c>
      <c r="G91">
        <f>AVERAGE('PARITY Errors'!G91, 'Pattern_Matching Errors'!G91, 'Reversal Errors'!G91, 'Stack Errors'!G91, 'Vending_Machine Errors'!G91, 'Vending_Machine_Sum Errors'!G91, 'MazeComplete Errors'!G91, 'MazeSolve Errors'!G91, 'Hamiltonian Errors'!G91)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AVERAGE('PARITY Errors'!D92, 'Pattern_Matching Errors'!D92, 'Reversal Errors'!D92, 'Stack Errors'!D92, 'Vending_Machine Errors'!D92, 'Vending_Machine_Sum Errors'!D92, 'MazeComplete Errors'!D92, 'MazeSolve Errors'!D92, 'Hamiltonian Errors'!D92)</f>
        <v>0</v>
      </c>
      <c r="E92">
        <f>AVERAGE('PARITY Errors'!E92, 'Pattern_Matching Errors'!E92, 'Reversal Errors'!E92, 'Stack Errors'!E92, 'Vending_Machine Errors'!E92, 'Vending_Machine_Sum Errors'!E92, 'MazeComplete Errors'!E92, 'MazeSolve Errors'!E92, 'Hamiltonian Errors'!E92)</f>
        <v>0</v>
      </c>
      <c r="F92">
        <f>AVERAGE('PARITY Errors'!F92, 'Pattern_Matching Errors'!F92, 'Reversal Errors'!F92, 'Stack Errors'!F92, 'Vending_Machine Errors'!F92, 'Vending_Machine_Sum Errors'!F92, 'MazeComplete Errors'!F92, 'MazeSolve Errors'!F92, 'Hamiltonian Errors'!F92)</f>
        <v>0</v>
      </c>
      <c r="G92">
        <f>AVERAGE('PARITY Errors'!G92, 'Pattern_Matching Errors'!G92, 'Reversal Errors'!G92, 'Stack Errors'!G92, 'Vending_Machine Errors'!G92, 'Vending_Machine_Sum Errors'!G92, 'MazeComplete Errors'!G92, 'MazeSolve Errors'!G92, 'Hamiltonian Errors'!G92)</f>
        <v>2.2222222222222223E-2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AVERAGE('PARITY Errors'!D93, 'Pattern_Matching Errors'!D93, 'Reversal Errors'!D93, 'Stack Errors'!D93, 'Vending_Machine Errors'!D93, 'Vending_Machine_Sum Errors'!D93, 'MazeComplete Errors'!D93, 'MazeSolve Errors'!D93, 'Hamiltonian Errors'!D93)</f>
        <v>0</v>
      </c>
      <c r="E93">
        <f>AVERAGE('PARITY Errors'!E93, 'Pattern_Matching Errors'!E93, 'Reversal Errors'!E93, 'Stack Errors'!E93, 'Vending_Machine Errors'!E93, 'Vending_Machine_Sum Errors'!E93, 'MazeComplete Errors'!E93, 'MazeSolve Errors'!E93, 'Hamiltonian Errors'!E93)</f>
        <v>0</v>
      </c>
      <c r="F93">
        <f>AVERAGE('PARITY Errors'!F93, 'Pattern_Matching Errors'!F93, 'Reversal Errors'!F93, 'Stack Errors'!F93, 'Vending_Machine Errors'!F93, 'Vending_Machine_Sum Errors'!F93, 'MazeComplete Errors'!F93, 'MazeSolve Errors'!F93, 'Hamiltonian Errors'!F93)</f>
        <v>0</v>
      </c>
      <c r="G93">
        <f>AVERAGE('PARITY Errors'!G93, 'Pattern_Matching Errors'!G93, 'Reversal Errors'!G93, 'Stack Errors'!G93, 'Vending_Machine Errors'!G93, 'Vending_Machine_Sum Errors'!G93, 'MazeComplete Errors'!G93, 'MazeSolve Errors'!G93, 'Hamiltonian Errors'!G93)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AVERAGE('PARITY Errors'!D94, 'Pattern_Matching Errors'!D94, 'Reversal Errors'!D94, 'Stack Errors'!D94, 'Vending_Machine Errors'!D94, 'Vending_Machine_Sum Errors'!D94, 'MazeComplete Errors'!D94, 'MazeSolve Errors'!D94, 'Hamiltonian Errors'!D94)</f>
        <v>0</v>
      </c>
      <c r="E94">
        <f>AVERAGE('PARITY Errors'!E94, 'Pattern_Matching Errors'!E94, 'Reversal Errors'!E94, 'Stack Errors'!E94, 'Vending_Machine Errors'!E94, 'Vending_Machine_Sum Errors'!E94, 'MazeComplete Errors'!E94, 'MazeSolve Errors'!E94, 'Hamiltonian Errors'!E94)</f>
        <v>0</v>
      </c>
      <c r="F94">
        <f>AVERAGE('PARITY Errors'!F94, 'Pattern_Matching Errors'!F94, 'Reversal Errors'!F94, 'Stack Errors'!F94, 'Vending_Machine Errors'!F94, 'Vending_Machine_Sum Errors'!F94, 'MazeComplete Errors'!F94, 'MazeSolve Errors'!F94, 'Hamiltonian Errors'!F94)</f>
        <v>0</v>
      </c>
      <c r="G94">
        <f>AVERAGE('PARITY Errors'!G94, 'Pattern_Matching Errors'!G94, 'Reversal Errors'!G94, 'Stack Errors'!G94, 'Vending_Machine Errors'!G94, 'Vending_Machine_Sum Errors'!G94, 'MazeComplete Errors'!G94, 'MazeSolve Errors'!G94, 'Hamiltonian Errors'!G94)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AVERAGE('PARITY Errors'!D95, 'Pattern_Matching Errors'!D95, 'Reversal Errors'!D95, 'Stack Errors'!D95, 'Vending_Machine Errors'!D95, 'Vending_Machine_Sum Errors'!D95, 'MazeComplete Errors'!D95, 'MazeSolve Errors'!D95, 'Hamiltonian Errors'!D95)</f>
        <v>1.1111111111111112E-2</v>
      </c>
      <c r="E95">
        <f>AVERAGE('PARITY Errors'!E95, 'Pattern_Matching Errors'!E95, 'Reversal Errors'!E95, 'Stack Errors'!E95, 'Vending_Machine Errors'!E95, 'Vending_Machine_Sum Errors'!E95, 'MazeComplete Errors'!E95, 'MazeSolve Errors'!E95, 'Hamiltonian Errors'!E95)</f>
        <v>0</v>
      </c>
      <c r="F95">
        <f>AVERAGE('PARITY Errors'!F95, 'Pattern_Matching Errors'!F95, 'Reversal Errors'!F95, 'Stack Errors'!F95, 'Vending_Machine Errors'!F95, 'Vending_Machine_Sum Errors'!F95, 'MazeComplete Errors'!F95, 'MazeSolve Errors'!F95, 'Hamiltonian Errors'!F95)</f>
        <v>0</v>
      </c>
      <c r="G95">
        <f>AVERAGE('PARITY Errors'!G95, 'Pattern_Matching Errors'!G95, 'Reversal Errors'!G95, 'Stack Errors'!G95, 'Vending_Machine Errors'!G95, 'Vending_Machine_Sum Errors'!G95, 'MazeComplete Errors'!G95, 'MazeSolve Errors'!G95, 'Hamiltonian Errors'!G95)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AVERAGE('PARITY Errors'!D96, 'Pattern_Matching Errors'!D96, 'Reversal Errors'!D96, 'Stack Errors'!D96, 'Vending_Machine Errors'!D96, 'Vending_Machine_Sum Errors'!D96, 'MazeComplete Errors'!D96, 'MazeSolve Errors'!D96, 'Hamiltonian Errors'!D96)</f>
        <v>2.2222222222222223E-2</v>
      </c>
      <c r="E96">
        <f>AVERAGE('PARITY Errors'!E96, 'Pattern_Matching Errors'!E96, 'Reversal Errors'!E96, 'Stack Errors'!E96, 'Vending_Machine Errors'!E96, 'Vending_Machine_Sum Errors'!E96, 'MazeComplete Errors'!E96, 'MazeSolve Errors'!E96, 'Hamiltonian Errors'!E96)</f>
        <v>0</v>
      </c>
      <c r="F96">
        <f>AVERAGE('PARITY Errors'!F96, 'Pattern_Matching Errors'!F96, 'Reversal Errors'!F96, 'Stack Errors'!F96, 'Vending_Machine Errors'!F96, 'Vending_Machine_Sum Errors'!F96, 'MazeComplete Errors'!F96, 'MazeSolve Errors'!F96, 'Hamiltonian Errors'!F96)</f>
        <v>2.2222222222222223E-2</v>
      </c>
      <c r="G96">
        <f>AVERAGE('PARITY Errors'!G96, 'Pattern_Matching Errors'!G96, 'Reversal Errors'!G96, 'Stack Errors'!G96, 'Vending_Machine Errors'!G96, 'Vending_Machine_Sum Errors'!G96, 'MazeComplete Errors'!G96, 'MazeSolve Errors'!G96, 'Hamiltonian Errors'!G96)</f>
        <v>0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AVERAGE('PARITY Errors'!D97, 'Pattern_Matching Errors'!D97, 'Reversal Errors'!D97, 'Stack Errors'!D97, 'Vending_Machine Errors'!D97, 'Vending_Machine_Sum Errors'!D97, 'MazeComplete Errors'!D97, 'MazeSolve Errors'!D97, 'Hamiltonian Errors'!D97)</f>
        <v>1.1111111111111112E-2</v>
      </c>
      <c r="E97">
        <f>AVERAGE('PARITY Errors'!E97, 'Pattern_Matching Errors'!E97, 'Reversal Errors'!E97, 'Stack Errors'!E97, 'Vending_Machine Errors'!E97, 'Vending_Machine_Sum Errors'!E97, 'MazeComplete Errors'!E97, 'MazeSolve Errors'!E97, 'Hamiltonian Errors'!E97)</f>
        <v>0</v>
      </c>
      <c r="F97">
        <f>AVERAGE('PARITY Errors'!F97, 'Pattern_Matching Errors'!F97, 'Reversal Errors'!F97, 'Stack Errors'!F97, 'Vending_Machine Errors'!F97, 'Vending_Machine_Sum Errors'!F97, 'MazeComplete Errors'!F97, 'MazeSolve Errors'!F97, 'Hamiltonian Errors'!F97)</f>
        <v>2.2222222222222223E-2</v>
      </c>
      <c r="G97">
        <f>AVERAGE('PARITY Errors'!G97, 'Pattern_Matching Errors'!G97, 'Reversal Errors'!G97, 'Stack Errors'!G97, 'Vending_Machine Errors'!G97, 'Vending_Machine_Sum Errors'!G97, 'MazeComplete Errors'!G97, 'MazeSolve Errors'!G97, 'Hamiltonian Errors'!G97)</f>
        <v>0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AVERAGE('PARITY Errors'!D98, 'Pattern_Matching Errors'!D98, 'Reversal Errors'!D98, 'Stack Errors'!D98, 'Vending_Machine Errors'!D98, 'Vending_Machine_Sum Errors'!D98, 'MazeComplete Errors'!D98, 'MazeSolve Errors'!D98, 'Hamiltonian Errors'!D98)</f>
        <v>1.1111111111111112E-2</v>
      </c>
      <c r="E98">
        <f>AVERAGE('PARITY Errors'!E98, 'Pattern_Matching Errors'!E98, 'Reversal Errors'!E98, 'Stack Errors'!E98, 'Vending_Machine Errors'!E98, 'Vending_Machine_Sum Errors'!E98, 'MazeComplete Errors'!E98, 'MazeSolve Errors'!E98, 'Hamiltonian Errors'!E98)</f>
        <v>0</v>
      </c>
      <c r="F98">
        <f>AVERAGE('PARITY Errors'!F98, 'Pattern_Matching Errors'!F98, 'Reversal Errors'!F98, 'Stack Errors'!F98, 'Vending_Machine Errors'!F98, 'Vending_Machine_Sum Errors'!F98, 'MazeComplete Errors'!F98, 'MazeSolve Errors'!F98, 'Hamiltonian Errors'!F98)</f>
        <v>3.3333333333333333E-2</v>
      </c>
      <c r="G98">
        <f>AVERAGE('PARITY Errors'!G98, 'Pattern_Matching Errors'!G98, 'Reversal Errors'!G98, 'Stack Errors'!G98, 'Vending_Machine Errors'!G98, 'Vending_Machine_Sum Errors'!G98, 'MazeComplete Errors'!G98, 'MazeSolve Errors'!G98, 'Hamiltonian Errors'!G98)</f>
        <v>1.1111111111111112E-2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AVERAGE('PARITY Errors'!D99, 'Pattern_Matching Errors'!D99, 'Reversal Errors'!D99, 'Stack Errors'!D99, 'Vending_Machine Errors'!D99, 'Vending_Machine_Sum Errors'!D99, 'MazeComplete Errors'!D99, 'MazeSolve Errors'!D99, 'Hamiltonian Errors'!D99)</f>
        <v>3.3333333333333333E-2</v>
      </c>
      <c r="E99">
        <f>AVERAGE('PARITY Errors'!E99, 'Pattern_Matching Errors'!E99, 'Reversal Errors'!E99, 'Stack Errors'!E99, 'Vending_Machine Errors'!E99, 'Vending_Machine_Sum Errors'!E99, 'MazeComplete Errors'!E99, 'MazeSolve Errors'!E99, 'Hamiltonian Errors'!E99)</f>
        <v>0</v>
      </c>
      <c r="F99">
        <f>AVERAGE('PARITY Errors'!F99, 'Pattern_Matching Errors'!F99, 'Reversal Errors'!F99, 'Stack Errors'!F99, 'Vending_Machine Errors'!F99, 'Vending_Machine_Sum Errors'!F99, 'MazeComplete Errors'!F99, 'MazeSolve Errors'!F99, 'Hamiltonian Errors'!F99)</f>
        <v>3.3333333333333333E-2</v>
      </c>
      <c r="G99">
        <f>AVERAGE('PARITY Errors'!G99, 'Pattern_Matching Errors'!G99, 'Reversal Errors'!G99, 'Stack Errors'!G99, 'Vending_Machine Errors'!G99, 'Vending_Machine_Sum Errors'!G99, 'MazeComplete Errors'!G99, 'MazeSolve Errors'!G99, 'Hamiltonian Errors'!G99)</f>
        <v>1.1111111111111112E-2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AVERAGE('PARITY Errors'!D100, 'Pattern_Matching Errors'!D100, 'Reversal Errors'!D100, 'Stack Errors'!D100, 'Vending_Machine Errors'!D100, 'Vending_Machine_Sum Errors'!D100, 'MazeComplete Errors'!D100, 'MazeSolve Errors'!D100, 'Hamiltonian Errors'!D100)</f>
        <v>3.3333333333333333E-2</v>
      </c>
      <c r="E100">
        <f>AVERAGE('PARITY Errors'!E100, 'Pattern_Matching Errors'!E100, 'Reversal Errors'!E100, 'Stack Errors'!E100, 'Vending_Machine Errors'!E100, 'Vending_Machine_Sum Errors'!E100, 'MazeComplete Errors'!E100, 'MazeSolve Errors'!E100, 'Hamiltonian Errors'!E100)</f>
        <v>0</v>
      </c>
      <c r="F100">
        <f>AVERAGE('PARITY Errors'!F100, 'Pattern_Matching Errors'!F100, 'Reversal Errors'!F100, 'Stack Errors'!F100, 'Vending_Machine Errors'!F100, 'Vending_Machine_Sum Errors'!F100, 'MazeComplete Errors'!F100, 'MazeSolve Errors'!F100, 'Hamiltonian Errors'!F100)</f>
        <v>2.2222222222222223E-2</v>
      </c>
      <c r="G100">
        <f>AVERAGE('PARITY Errors'!G100, 'Pattern_Matching Errors'!G100, 'Reversal Errors'!G100, 'Stack Errors'!G100, 'Vending_Machine Errors'!G100, 'Vending_Machine_Sum Errors'!G100, 'MazeComplete Errors'!G100, 'MazeSolve Errors'!G100, 'Hamiltonian Errors'!G100)</f>
        <v>4.4444444444444446E-2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AVERAGE('PARITY Errors'!D101, 'Pattern_Matching Errors'!D101, 'Reversal Errors'!D101, 'Stack Errors'!D101, 'Vending_Machine Errors'!D101, 'Vending_Machine_Sum Errors'!D101, 'MazeComplete Errors'!D101, 'MazeSolve Errors'!D101, 'Hamiltonian Errors'!D101)</f>
        <v>0</v>
      </c>
      <c r="E101">
        <f>AVERAGE('PARITY Errors'!E101, 'Pattern_Matching Errors'!E101, 'Reversal Errors'!E101, 'Stack Errors'!E101, 'Vending_Machine Errors'!E101, 'Vending_Machine_Sum Errors'!E101, 'MazeComplete Errors'!E101, 'MazeSolve Errors'!E101, 'Hamiltonian Errors'!E101)</f>
        <v>0</v>
      </c>
      <c r="F101">
        <f>AVERAGE('PARITY Errors'!F101, 'Pattern_Matching Errors'!F101, 'Reversal Errors'!F101, 'Stack Errors'!F101, 'Vending_Machine Errors'!F101, 'Vending_Machine_Sum Errors'!F101, 'MazeComplete Errors'!F101, 'MazeSolve Errors'!F101, 'Hamiltonian Errors'!F101)</f>
        <v>0</v>
      </c>
      <c r="G101">
        <f>AVERAGE('PARITY Errors'!G101, 'Pattern_Matching Errors'!G101, 'Reversal Errors'!G101, 'Stack Errors'!G101, 'Vending_Machine Errors'!G101, 'Vending_Machine_Sum Errors'!G101, 'MazeComplete Errors'!G101, 'MazeSolve Errors'!G101, 'Hamiltonian Errors'!G101)</f>
        <v>0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AVERAGE('PARITY Errors'!D102, 'Pattern_Matching Errors'!D102, 'Reversal Errors'!D102, 'Stack Errors'!D102, 'Vending_Machine Errors'!D102, 'Vending_Machine_Sum Errors'!D102, 'MazeComplete Errors'!D102, 'MazeSolve Errors'!D102, 'Hamiltonian Errors'!D102)</f>
        <v>0</v>
      </c>
      <c r="E102">
        <f>AVERAGE('PARITY Errors'!E102, 'Pattern_Matching Errors'!E102, 'Reversal Errors'!E102, 'Stack Errors'!E102, 'Vending_Machine Errors'!E102, 'Vending_Machine_Sum Errors'!E102, 'MazeComplete Errors'!E102, 'MazeSolve Errors'!E102, 'Hamiltonian Errors'!E102)</f>
        <v>0</v>
      </c>
      <c r="F102">
        <f>AVERAGE('PARITY Errors'!F102, 'Pattern_Matching Errors'!F102, 'Reversal Errors'!F102, 'Stack Errors'!F102, 'Vending_Machine Errors'!F102, 'Vending_Machine_Sum Errors'!F102, 'MazeComplete Errors'!F102, 'MazeSolve Errors'!F102, 'Hamiltonian Errors'!F102)</f>
        <v>1.1111111111111112E-2</v>
      </c>
      <c r="G102">
        <f>AVERAGE('PARITY Errors'!G102, 'Pattern_Matching Errors'!G102, 'Reversal Errors'!G102, 'Stack Errors'!G102, 'Vending_Machine Errors'!G102, 'Vending_Machine_Sum Errors'!G102, 'MazeComplete Errors'!G102, 'MazeSolve Errors'!G102, 'Hamiltonian Errors'!G102)</f>
        <v>0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AVERAGE('PARITY Errors'!D103, 'Pattern_Matching Errors'!D103, 'Reversal Errors'!D103, 'Stack Errors'!D103, 'Vending_Machine Errors'!D103, 'Vending_Machine_Sum Errors'!D103, 'MazeComplete Errors'!D103, 'MazeSolve Errors'!D103, 'Hamiltonian Errors'!D103)</f>
        <v>0</v>
      </c>
      <c r="E103">
        <f>AVERAGE('PARITY Errors'!E103, 'Pattern_Matching Errors'!E103, 'Reversal Errors'!E103, 'Stack Errors'!E103, 'Vending_Machine Errors'!E103, 'Vending_Machine_Sum Errors'!E103, 'MazeComplete Errors'!E103, 'MazeSolve Errors'!E103, 'Hamiltonian Errors'!E103)</f>
        <v>2.2222222222222223E-2</v>
      </c>
      <c r="F103">
        <f>AVERAGE('PARITY Errors'!F103, 'Pattern_Matching Errors'!F103, 'Reversal Errors'!F103, 'Stack Errors'!F103, 'Vending_Machine Errors'!F103, 'Vending_Machine_Sum Errors'!F103, 'MazeComplete Errors'!F103, 'MazeSolve Errors'!F103, 'Hamiltonian Errors'!F103)</f>
        <v>1.1111111111111112E-2</v>
      </c>
      <c r="G103">
        <f>AVERAGE('PARITY Errors'!G103, 'Pattern_Matching Errors'!G103, 'Reversal Errors'!G103, 'Stack Errors'!G103, 'Vending_Machine Errors'!G103, 'Vending_Machine_Sum Errors'!G103, 'MazeComplete Errors'!G103, 'MazeSolve Errors'!G103, 'Hamiltonian Errors'!G103)</f>
        <v>2.2222222222222223E-2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AVERAGE('PARITY Errors'!D104, 'Pattern_Matching Errors'!D104, 'Reversal Errors'!D104, 'Stack Errors'!D104, 'Vending_Machine Errors'!D104, 'Vending_Machine_Sum Errors'!D104, 'MazeComplete Errors'!D104, 'MazeSolve Errors'!D104, 'Hamiltonian Errors'!D104)</f>
        <v>2.2222222222222223E-2</v>
      </c>
      <c r="E104">
        <f>AVERAGE('PARITY Errors'!E104, 'Pattern_Matching Errors'!E104, 'Reversal Errors'!E104, 'Stack Errors'!E104, 'Vending_Machine Errors'!E104, 'Vending_Machine_Sum Errors'!E104, 'MazeComplete Errors'!E104, 'MazeSolve Errors'!E104, 'Hamiltonian Errors'!E104)</f>
        <v>0</v>
      </c>
      <c r="F104">
        <f>AVERAGE('PARITY Errors'!F104, 'Pattern_Matching Errors'!F104, 'Reversal Errors'!F104, 'Stack Errors'!F104, 'Vending_Machine Errors'!F104, 'Vending_Machine_Sum Errors'!F104, 'MazeComplete Errors'!F104, 'MazeSolve Errors'!F104, 'Hamiltonian Errors'!F104)</f>
        <v>2.2222222222222223E-2</v>
      </c>
      <c r="G104">
        <f>AVERAGE('PARITY Errors'!G104, 'Pattern_Matching Errors'!G104, 'Reversal Errors'!G104, 'Stack Errors'!G104, 'Vending_Machine Errors'!G104, 'Vending_Machine_Sum Errors'!G104, 'MazeComplete Errors'!G104, 'MazeSolve Errors'!G104, 'Hamiltonian Errors'!G104)</f>
        <v>1.1111111111111112E-2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AVERAGE('PARITY Errors'!D105, 'Pattern_Matching Errors'!D105, 'Reversal Errors'!D105, 'Stack Errors'!D105, 'Vending_Machine Errors'!D105, 'Vending_Machine_Sum Errors'!D105, 'MazeComplete Errors'!D105, 'MazeSolve Errors'!D105, 'Hamiltonian Errors'!D105)</f>
        <v>3.3333333333333333E-2</v>
      </c>
      <c r="E105">
        <f>AVERAGE('PARITY Errors'!E105, 'Pattern_Matching Errors'!E105, 'Reversal Errors'!E105, 'Stack Errors'!E105, 'Vending_Machine Errors'!E105, 'Vending_Machine_Sum Errors'!E105, 'MazeComplete Errors'!E105, 'MazeSolve Errors'!E105, 'Hamiltonian Errors'!E105)</f>
        <v>2.2222222222222223E-2</v>
      </c>
      <c r="F105">
        <f>AVERAGE('PARITY Errors'!F105, 'Pattern_Matching Errors'!F105, 'Reversal Errors'!F105, 'Stack Errors'!F105, 'Vending_Machine Errors'!F105, 'Vending_Machine_Sum Errors'!F105, 'MazeComplete Errors'!F105, 'MazeSolve Errors'!F105, 'Hamiltonian Errors'!F105)</f>
        <v>0</v>
      </c>
      <c r="G105">
        <f>AVERAGE('PARITY Errors'!G105, 'Pattern_Matching Errors'!G105, 'Reversal Errors'!G105, 'Stack Errors'!G105, 'Vending_Machine Errors'!G105, 'Vending_Machine_Sum Errors'!G105, 'MazeComplete Errors'!G105, 'MazeSolve Errors'!G105, 'Hamiltonian Errors'!G105)</f>
        <v>1.1111111111111112E-2</v>
      </c>
      <c r="H105" t="str">
        <f t="shared" si="2"/>
        <v>100 (δ=0.85)</v>
      </c>
    </row>
    <row r="109" spans="1:8" x14ac:dyDescent="0.75">
      <c r="A109" s="1">
        <v>0</v>
      </c>
      <c r="B109" t="s">
        <v>17</v>
      </c>
    </row>
    <row r="111" spans="1:8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14</v>
      </c>
    </row>
    <row r="112" spans="1:8" x14ac:dyDescent="0.75">
      <c r="A112" s="1">
        <v>0</v>
      </c>
      <c r="B112">
        <v>0</v>
      </c>
      <c r="C112">
        <v>0</v>
      </c>
      <c r="D112">
        <f>AVERAGE('PARITY Errors'!D112, 'Pattern_Matching Errors'!D112, 'Reversal Errors'!D112, 'Stack Errors'!D112, 'Vending_Machine Errors'!D112, 'Vending_Machine_Sum Errors'!D112, 'MazeComplete Errors'!D112, 'MazeSolve Errors'!D112, 'Hamiltonian Errors'!D112)</f>
        <v>99.98888888888888</v>
      </c>
      <c r="E112">
        <f>AVERAGE('PARITY Errors'!E112, 'Pattern_Matching Errors'!E112, 'Reversal Errors'!E112, 'Stack Errors'!E112, 'Vending_Machine Errors'!E112, 'Vending_Machine_Sum Errors'!E112, 'MazeComplete Errors'!E112, 'MazeSolve Errors'!E112, 'Hamiltonian Errors'!E112)</f>
        <v>99.98888888888888</v>
      </c>
      <c r="F112">
        <f>AVERAGE('PARITY Errors'!F112, 'Pattern_Matching Errors'!F112, 'Reversal Errors'!F112, 'Stack Errors'!F112, 'Vending_Machine Errors'!F112, 'Vending_Machine_Sum Errors'!F112, 'MazeComplete Errors'!F112, 'MazeSolve Errors'!F112, 'Hamiltonian Errors'!F112)</f>
        <v>100</v>
      </c>
      <c r="G112">
        <f>AVERAGE('PARITY Errors'!G112, 'Pattern_Matching Errors'!G112, 'Reversal Errors'!G112, 'Stack Errors'!G112, 'Vending_Machine Errors'!G112, 'Vending_Machine_Sum Errors'!G112, 'MazeComplete Errors'!G112, 'MazeSolve Errors'!G112, 'Hamiltonian Errors'!G112)</f>
        <v>99.98888888888888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AVERAGE('PARITY Errors'!D113, 'Pattern_Matching Errors'!D113, 'Reversal Errors'!D113, 'Stack Errors'!D113, 'Vending_Machine Errors'!D113, 'Vending_Machine_Sum Errors'!D113, 'MazeComplete Errors'!D113, 'MazeSolve Errors'!D113, 'Hamiltonian Errors'!D113)</f>
        <v>100</v>
      </c>
      <c r="E113">
        <f>AVERAGE('PARITY Errors'!E113, 'Pattern_Matching Errors'!E113, 'Reversal Errors'!E113, 'Stack Errors'!E113, 'Vending_Machine Errors'!E113, 'Vending_Machine_Sum Errors'!E113, 'MazeComplete Errors'!E113, 'MazeSolve Errors'!E113, 'Hamiltonian Errors'!E113)</f>
        <v>100</v>
      </c>
      <c r="F113">
        <f>AVERAGE('PARITY Errors'!F113, 'Pattern_Matching Errors'!F113, 'Reversal Errors'!F113, 'Stack Errors'!F113, 'Vending_Machine Errors'!F113, 'Vending_Machine_Sum Errors'!F113, 'MazeComplete Errors'!F113, 'MazeSolve Errors'!F113, 'Hamiltonian Errors'!F113)</f>
        <v>99.98888888888888</v>
      </c>
      <c r="G113">
        <f>AVERAGE('PARITY Errors'!G113, 'Pattern_Matching Errors'!G113, 'Reversal Errors'!G113, 'Stack Errors'!G113, 'Vending_Machine Errors'!G113, 'Vending_Machine_Sum Errors'!G113, 'MazeComplete Errors'!G113, 'MazeSolve Errors'!G113, 'Hamiltonian Errors'!G113)</f>
        <v>100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AVERAGE('PARITY Errors'!D114, 'Pattern_Matching Errors'!D114, 'Reversal Errors'!D114, 'Stack Errors'!D114, 'Vending_Machine Errors'!D114, 'Vending_Machine_Sum Errors'!D114, 'MazeComplete Errors'!D114, 'MazeSolve Errors'!D114, 'Hamiltonian Errors'!D114)</f>
        <v>99.98888888888888</v>
      </c>
      <c r="E114">
        <f>AVERAGE('PARITY Errors'!E114, 'Pattern_Matching Errors'!E114, 'Reversal Errors'!E114, 'Stack Errors'!E114, 'Vending_Machine Errors'!E114, 'Vending_Machine_Sum Errors'!E114, 'MazeComplete Errors'!E114, 'MazeSolve Errors'!E114, 'Hamiltonian Errors'!E114)</f>
        <v>99.98888888888888</v>
      </c>
      <c r="F114">
        <f>AVERAGE('PARITY Errors'!F114, 'Pattern_Matching Errors'!F114, 'Reversal Errors'!F114, 'Stack Errors'!F114, 'Vending_Machine Errors'!F114, 'Vending_Machine_Sum Errors'!F114, 'MazeComplete Errors'!F114, 'MazeSolve Errors'!F114, 'Hamiltonian Errors'!F114)</f>
        <v>100</v>
      </c>
      <c r="G114">
        <f>AVERAGE('PARITY Errors'!G114, 'Pattern_Matching Errors'!G114, 'Reversal Errors'!G114, 'Stack Errors'!G114, 'Vending_Machine Errors'!G114, 'Vending_Machine_Sum Errors'!G114, 'MazeComplete Errors'!G114, 'MazeSolve Errors'!G114, 'Hamiltonian Errors'!G114)</f>
        <v>99.98888888888888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AVERAGE('PARITY Errors'!D115, 'Pattern_Matching Errors'!D115, 'Reversal Errors'!D115, 'Stack Errors'!D115, 'Vending_Machine Errors'!D115, 'Vending_Machine_Sum Errors'!D115, 'MazeComplete Errors'!D115, 'MazeSolve Errors'!D115, 'Hamiltonian Errors'!D115)</f>
        <v>99.98888888888888</v>
      </c>
      <c r="E115">
        <f>AVERAGE('PARITY Errors'!E115, 'Pattern_Matching Errors'!E115, 'Reversal Errors'!E115, 'Stack Errors'!E115, 'Vending_Machine Errors'!E115, 'Vending_Machine_Sum Errors'!E115, 'MazeComplete Errors'!E115, 'MazeSolve Errors'!E115, 'Hamiltonian Errors'!E115)</f>
        <v>100</v>
      </c>
      <c r="F115">
        <f>AVERAGE('PARITY Errors'!F115, 'Pattern_Matching Errors'!F115, 'Reversal Errors'!F115, 'Stack Errors'!F115, 'Vending_Machine Errors'!F115, 'Vending_Machine_Sum Errors'!F115, 'MazeComplete Errors'!F115, 'MazeSolve Errors'!F115, 'Hamiltonian Errors'!F115)</f>
        <v>100</v>
      </c>
      <c r="G115">
        <f>AVERAGE('PARITY Errors'!G115, 'Pattern_Matching Errors'!G115, 'Reversal Errors'!G115, 'Stack Errors'!G115, 'Vending_Machine Errors'!G115, 'Vending_Machine_Sum Errors'!G115, 'MazeComplete Errors'!G115, 'MazeSolve Errors'!G115, 'Hamiltonian Errors'!G115)</f>
        <v>100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AVERAGE('PARITY Errors'!D116, 'Pattern_Matching Errors'!D116, 'Reversal Errors'!D116, 'Stack Errors'!D116, 'Vending_Machine Errors'!D116, 'Vending_Machine_Sum Errors'!D116, 'MazeComplete Errors'!D116, 'MazeSolve Errors'!D116, 'Hamiltonian Errors'!D116)</f>
        <v>99.98888888888888</v>
      </c>
      <c r="E116">
        <f>AVERAGE('PARITY Errors'!E116, 'Pattern_Matching Errors'!E116, 'Reversal Errors'!E116, 'Stack Errors'!E116, 'Vending_Machine Errors'!E116, 'Vending_Machine_Sum Errors'!E116, 'MazeComplete Errors'!E116, 'MazeSolve Errors'!E116, 'Hamiltonian Errors'!E116)</f>
        <v>100</v>
      </c>
      <c r="F116">
        <f>AVERAGE('PARITY Errors'!F116, 'Pattern_Matching Errors'!F116, 'Reversal Errors'!F116, 'Stack Errors'!F116, 'Vending_Machine Errors'!F116, 'Vending_Machine_Sum Errors'!F116, 'MazeComplete Errors'!F116, 'MazeSolve Errors'!F116, 'Hamiltonian Errors'!F116)</f>
        <v>100</v>
      </c>
      <c r="G116">
        <f>AVERAGE('PARITY Errors'!G116, 'Pattern_Matching Errors'!G116, 'Reversal Errors'!G116, 'Stack Errors'!G116, 'Vending_Machine Errors'!G116, 'Vending_Machine_Sum Errors'!G116, 'MazeComplete Errors'!G116, 'MazeSolve Errors'!G116, 'Hamiltonian Errors'!G116)</f>
        <v>100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AVERAGE('PARITY Errors'!D117, 'Pattern_Matching Errors'!D117, 'Reversal Errors'!D117, 'Stack Errors'!D117, 'Vending_Machine Errors'!D117, 'Vending_Machine_Sum Errors'!D117, 'MazeComplete Errors'!D117, 'MazeSolve Errors'!D117, 'Hamiltonian Errors'!D117)</f>
        <v>38.455555555555549</v>
      </c>
      <c r="E117">
        <f>AVERAGE('PARITY Errors'!E117, 'Pattern_Matching Errors'!E117, 'Reversal Errors'!E117, 'Stack Errors'!E117, 'Vending_Machine Errors'!E117, 'Vending_Machine_Sum Errors'!E117, 'MazeComplete Errors'!E117, 'MazeSolve Errors'!E117, 'Hamiltonian Errors'!E117)</f>
        <v>51.522222222222219</v>
      </c>
      <c r="F117">
        <f>AVERAGE('PARITY Errors'!F117, 'Pattern_Matching Errors'!F117, 'Reversal Errors'!F117, 'Stack Errors'!F117, 'Vending_Machine Errors'!F117, 'Vending_Machine_Sum Errors'!F117, 'MazeComplete Errors'!F117, 'MazeSolve Errors'!F117, 'Hamiltonian Errors'!F117)</f>
        <v>39.911111111111111</v>
      </c>
      <c r="G117">
        <f>AVERAGE('PARITY Errors'!G117, 'Pattern_Matching Errors'!G117, 'Reversal Errors'!G117, 'Stack Errors'!G117, 'Vending_Machine Errors'!G117, 'Vending_Machine_Sum Errors'!G117, 'MazeComplete Errors'!G117, 'MazeSolve Errors'!G117, 'Hamiltonian Errors'!G117)</f>
        <v>43.62222222222222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AVERAGE('PARITY Errors'!D118, 'Pattern_Matching Errors'!D118, 'Reversal Errors'!D118, 'Stack Errors'!D118, 'Vending_Machine Errors'!D118, 'Vending_Machine_Sum Errors'!D118, 'MazeComplete Errors'!D118, 'MazeSolve Errors'!D118, 'Hamiltonian Errors'!D118)</f>
        <v>37.211111111111116</v>
      </c>
      <c r="E118">
        <f>AVERAGE('PARITY Errors'!E118, 'Pattern_Matching Errors'!E118, 'Reversal Errors'!E118, 'Stack Errors'!E118, 'Vending_Machine Errors'!E118, 'Vending_Machine_Sum Errors'!E118, 'MazeComplete Errors'!E118, 'MazeSolve Errors'!E118, 'Hamiltonian Errors'!E118)</f>
        <v>52.05555555555555</v>
      </c>
      <c r="F118">
        <f>AVERAGE('PARITY Errors'!F118, 'Pattern_Matching Errors'!F118, 'Reversal Errors'!F118, 'Stack Errors'!F118, 'Vending_Machine Errors'!F118, 'Vending_Machine_Sum Errors'!F118, 'MazeComplete Errors'!F118, 'MazeSolve Errors'!F118, 'Hamiltonian Errors'!F118)</f>
        <v>39.133333333333333</v>
      </c>
      <c r="G118">
        <f>AVERAGE('PARITY Errors'!G118, 'Pattern_Matching Errors'!G118, 'Reversal Errors'!G118, 'Stack Errors'!G118, 'Vending_Machine Errors'!G118, 'Vending_Machine_Sum Errors'!G118, 'MazeComplete Errors'!G118, 'MazeSolve Errors'!G118, 'Hamiltonian Errors'!G118)</f>
        <v>42.466666666666669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AVERAGE('PARITY Errors'!D119, 'Pattern_Matching Errors'!D119, 'Reversal Errors'!D119, 'Stack Errors'!D119, 'Vending_Machine Errors'!D119, 'Vending_Machine_Sum Errors'!D119, 'MazeComplete Errors'!D119, 'MazeSolve Errors'!D119, 'Hamiltonian Errors'!D119)</f>
        <v>38.200000000000003</v>
      </c>
      <c r="E119">
        <f>AVERAGE('PARITY Errors'!E119, 'Pattern_Matching Errors'!E119, 'Reversal Errors'!E119, 'Stack Errors'!E119, 'Vending_Machine Errors'!E119, 'Vending_Machine_Sum Errors'!E119, 'MazeComplete Errors'!E119, 'MazeSolve Errors'!E119, 'Hamiltonian Errors'!E119)</f>
        <v>52.888888888888886</v>
      </c>
      <c r="F119">
        <f>AVERAGE('PARITY Errors'!F119, 'Pattern_Matching Errors'!F119, 'Reversal Errors'!F119, 'Stack Errors'!F119, 'Vending_Machine Errors'!F119, 'Vending_Machine_Sum Errors'!F119, 'MazeComplete Errors'!F119, 'MazeSolve Errors'!F119, 'Hamiltonian Errors'!F119)</f>
        <v>40.599999999999994</v>
      </c>
      <c r="G119">
        <f>AVERAGE('PARITY Errors'!G119, 'Pattern_Matching Errors'!G119, 'Reversal Errors'!G119, 'Stack Errors'!G119, 'Vending_Machine Errors'!G119, 'Vending_Machine_Sum Errors'!G119, 'MazeComplete Errors'!G119, 'MazeSolve Errors'!G119, 'Hamiltonian Errors'!G119)</f>
        <v>43.177777777777777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AVERAGE('PARITY Errors'!D120, 'Pattern_Matching Errors'!D120, 'Reversal Errors'!D120, 'Stack Errors'!D120, 'Vending_Machine Errors'!D120, 'Vending_Machine_Sum Errors'!D120, 'MazeComplete Errors'!D120, 'MazeSolve Errors'!D120, 'Hamiltonian Errors'!D120)</f>
        <v>36.86666666666666</v>
      </c>
      <c r="E120">
        <f>AVERAGE('PARITY Errors'!E120, 'Pattern_Matching Errors'!E120, 'Reversal Errors'!E120, 'Stack Errors'!E120, 'Vending_Machine Errors'!E120, 'Vending_Machine_Sum Errors'!E120, 'MazeComplete Errors'!E120, 'MazeSolve Errors'!E120, 'Hamiltonian Errors'!E120)</f>
        <v>52.466666666666669</v>
      </c>
      <c r="F120">
        <f>AVERAGE('PARITY Errors'!F120, 'Pattern_Matching Errors'!F120, 'Reversal Errors'!F120, 'Stack Errors'!F120, 'Vending_Machine Errors'!F120, 'Vending_Machine_Sum Errors'!F120, 'MazeComplete Errors'!F120, 'MazeSolve Errors'!F120, 'Hamiltonian Errors'!F120)</f>
        <v>38.833333333333336</v>
      </c>
      <c r="G120">
        <f>AVERAGE('PARITY Errors'!G120, 'Pattern_Matching Errors'!G120, 'Reversal Errors'!G120, 'Stack Errors'!G120, 'Vending_Machine Errors'!G120, 'Vending_Machine_Sum Errors'!G120, 'MazeComplete Errors'!G120, 'MazeSolve Errors'!G120, 'Hamiltonian Errors'!G120)</f>
        <v>42.75555555555556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AVERAGE('PARITY Errors'!D121, 'Pattern_Matching Errors'!D121, 'Reversal Errors'!D121, 'Stack Errors'!D121, 'Vending_Machine Errors'!D121, 'Vending_Machine_Sum Errors'!D121, 'MazeComplete Errors'!D121, 'MazeSolve Errors'!D121, 'Hamiltonian Errors'!D121)</f>
        <v>36.355555555555554</v>
      </c>
      <c r="E121">
        <f>AVERAGE('PARITY Errors'!E121, 'Pattern_Matching Errors'!E121, 'Reversal Errors'!E121, 'Stack Errors'!E121, 'Vending_Machine Errors'!E121, 'Vending_Machine_Sum Errors'!E121, 'MazeComplete Errors'!E121, 'MazeSolve Errors'!E121, 'Hamiltonian Errors'!E121)</f>
        <v>51.955555555555556</v>
      </c>
      <c r="F121">
        <f>AVERAGE('PARITY Errors'!F121, 'Pattern_Matching Errors'!F121, 'Reversal Errors'!F121, 'Stack Errors'!F121, 'Vending_Machine Errors'!F121, 'Vending_Machine_Sum Errors'!F121, 'MazeComplete Errors'!F121, 'MazeSolve Errors'!F121, 'Hamiltonian Errors'!F121)</f>
        <v>40.700000000000003</v>
      </c>
      <c r="G121">
        <f>AVERAGE('PARITY Errors'!G121, 'Pattern_Matching Errors'!G121, 'Reversal Errors'!G121, 'Stack Errors'!G121, 'Vending_Machine Errors'!G121, 'Vending_Machine_Sum Errors'!G121, 'MazeComplete Errors'!G121, 'MazeSolve Errors'!G121, 'Hamiltonian Errors'!G121)</f>
        <v>42.277777777777779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AVERAGE('PARITY Errors'!D122, 'Pattern_Matching Errors'!D122, 'Reversal Errors'!D122, 'Stack Errors'!D122, 'Vending_Machine Errors'!D122, 'Vending_Machine_Sum Errors'!D122, 'MazeComplete Errors'!D122, 'MazeSolve Errors'!D122, 'Hamiltonian Errors'!D122)</f>
        <v>10.933333333333334</v>
      </c>
      <c r="E122">
        <f>AVERAGE('PARITY Errors'!E122, 'Pattern_Matching Errors'!E122, 'Reversal Errors'!E122, 'Stack Errors'!E122, 'Vending_Machine Errors'!E122, 'Vending_Machine_Sum Errors'!E122, 'MazeComplete Errors'!E122, 'MazeSolve Errors'!E122, 'Hamiltonian Errors'!E122)</f>
        <v>42.655555555555551</v>
      </c>
      <c r="F122">
        <f>AVERAGE('PARITY Errors'!F122, 'Pattern_Matching Errors'!F122, 'Reversal Errors'!F122, 'Stack Errors'!F122, 'Vending_Machine Errors'!F122, 'Vending_Machine_Sum Errors'!F122, 'MazeComplete Errors'!F122, 'MazeSolve Errors'!F122, 'Hamiltonian Errors'!F122)</f>
        <v>12.366666666666667</v>
      </c>
      <c r="G122">
        <f>AVERAGE('PARITY Errors'!G122, 'Pattern_Matching Errors'!G122, 'Reversal Errors'!G122, 'Stack Errors'!G122, 'Vending_Machine Errors'!G122, 'Vending_Machine_Sum Errors'!G122, 'MazeComplete Errors'!G122, 'MazeSolve Errors'!G122, 'Hamiltonian Errors'!G122)</f>
        <v>13.733333333333334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AVERAGE('PARITY Errors'!D123, 'Pattern_Matching Errors'!D123, 'Reversal Errors'!D123, 'Stack Errors'!D123, 'Vending_Machine Errors'!D123, 'Vending_Machine_Sum Errors'!D123, 'MazeComplete Errors'!D123, 'MazeSolve Errors'!D123, 'Hamiltonian Errors'!D123)</f>
        <v>10.122222222222224</v>
      </c>
      <c r="E123">
        <f>AVERAGE('PARITY Errors'!E123, 'Pattern_Matching Errors'!E123, 'Reversal Errors'!E123, 'Stack Errors'!E123, 'Vending_Machine Errors'!E123, 'Vending_Machine_Sum Errors'!E123, 'MazeComplete Errors'!E123, 'MazeSolve Errors'!E123, 'Hamiltonian Errors'!E123)</f>
        <v>44.300000000000004</v>
      </c>
      <c r="F123">
        <f>AVERAGE('PARITY Errors'!F123, 'Pattern_Matching Errors'!F123, 'Reversal Errors'!F123, 'Stack Errors'!F123, 'Vending_Machine Errors'!F123, 'Vending_Machine_Sum Errors'!F123, 'MazeComplete Errors'!F123, 'MazeSolve Errors'!F123, 'Hamiltonian Errors'!F123)</f>
        <v>11.055555555555555</v>
      </c>
      <c r="G123">
        <f>AVERAGE('PARITY Errors'!G123, 'Pattern_Matching Errors'!G123, 'Reversal Errors'!G123, 'Stack Errors'!G123, 'Vending_Machine Errors'!G123, 'Vending_Machine_Sum Errors'!G123, 'MazeComplete Errors'!G123, 'MazeSolve Errors'!G123, 'Hamiltonian Errors'!G123)</f>
        <v>14.155555555555557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AVERAGE('PARITY Errors'!D124, 'Pattern_Matching Errors'!D124, 'Reversal Errors'!D124, 'Stack Errors'!D124, 'Vending_Machine Errors'!D124, 'Vending_Machine_Sum Errors'!D124, 'MazeComplete Errors'!D124, 'MazeSolve Errors'!D124, 'Hamiltonian Errors'!D124)</f>
        <v>12.155555555555555</v>
      </c>
      <c r="E124">
        <f>AVERAGE('PARITY Errors'!E124, 'Pattern_Matching Errors'!E124, 'Reversal Errors'!E124, 'Stack Errors'!E124, 'Vending_Machine Errors'!E124, 'Vending_Machine_Sum Errors'!E124, 'MazeComplete Errors'!E124, 'MazeSolve Errors'!E124, 'Hamiltonian Errors'!E124)</f>
        <v>43.888888888888886</v>
      </c>
      <c r="F124">
        <f>AVERAGE('PARITY Errors'!F124, 'Pattern_Matching Errors'!F124, 'Reversal Errors'!F124, 'Stack Errors'!F124, 'Vending_Machine Errors'!F124, 'Vending_Machine_Sum Errors'!F124, 'MazeComplete Errors'!F124, 'MazeSolve Errors'!F124, 'Hamiltonian Errors'!F124)</f>
        <v>10.855555555555554</v>
      </c>
      <c r="G124">
        <f>AVERAGE('PARITY Errors'!G124, 'Pattern_Matching Errors'!G124, 'Reversal Errors'!G124, 'Stack Errors'!G124, 'Vending_Machine Errors'!G124, 'Vending_Machine_Sum Errors'!G124, 'MazeComplete Errors'!G124, 'MazeSolve Errors'!G124, 'Hamiltonian Errors'!G124)</f>
        <v>13.81111111111111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AVERAGE('PARITY Errors'!D125, 'Pattern_Matching Errors'!D125, 'Reversal Errors'!D125, 'Stack Errors'!D125, 'Vending_Machine Errors'!D125, 'Vending_Machine_Sum Errors'!D125, 'MazeComplete Errors'!D125, 'MazeSolve Errors'!D125, 'Hamiltonian Errors'!D125)</f>
        <v>10.3</v>
      </c>
      <c r="E125">
        <f>AVERAGE('PARITY Errors'!E125, 'Pattern_Matching Errors'!E125, 'Reversal Errors'!E125, 'Stack Errors'!E125, 'Vending_Machine Errors'!E125, 'Vending_Machine_Sum Errors'!E125, 'MazeComplete Errors'!E125, 'MazeSolve Errors'!E125, 'Hamiltonian Errors'!E125)</f>
        <v>46.533333333333331</v>
      </c>
      <c r="F125">
        <f>AVERAGE('PARITY Errors'!F125, 'Pattern_Matching Errors'!F125, 'Reversal Errors'!F125, 'Stack Errors'!F125, 'Vending_Machine Errors'!F125, 'Vending_Machine_Sum Errors'!F125, 'MazeComplete Errors'!F125, 'MazeSolve Errors'!F125, 'Hamiltonian Errors'!F125)</f>
        <v>11.799999999999999</v>
      </c>
      <c r="G125">
        <f>AVERAGE('PARITY Errors'!G125, 'Pattern_Matching Errors'!G125, 'Reversal Errors'!G125, 'Stack Errors'!G125, 'Vending_Machine Errors'!G125, 'Vending_Machine_Sum Errors'!G125, 'MazeComplete Errors'!G125, 'MazeSolve Errors'!G125, 'Hamiltonian Errors'!G125)</f>
        <v>14.155555555555555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AVERAGE('PARITY Errors'!D126, 'Pattern_Matching Errors'!D126, 'Reversal Errors'!D126, 'Stack Errors'!D126, 'Vending_Machine Errors'!D126, 'Vending_Machine_Sum Errors'!D126, 'MazeComplete Errors'!D126, 'MazeSolve Errors'!D126, 'Hamiltonian Errors'!D126)</f>
        <v>11.02222222222222</v>
      </c>
      <c r="E126">
        <f>AVERAGE('PARITY Errors'!E126, 'Pattern_Matching Errors'!E126, 'Reversal Errors'!E126, 'Stack Errors'!E126, 'Vending_Machine Errors'!E126, 'Vending_Machine_Sum Errors'!E126, 'MazeComplete Errors'!E126, 'MazeSolve Errors'!E126, 'Hamiltonian Errors'!E126)</f>
        <v>44.722222222222221</v>
      </c>
      <c r="F126">
        <f>AVERAGE('PARITY Errors'!F126, 'Pattern_Matching Errors'!F126, 'Reversal Errors'!F126, 'Stack Errors'!F126, 'Vending_Machine Errors'!F126, 'Vending_Machine_Sum Errors'!F126, 'MazeComplete Errors'!F126, 'MazeSolve Errors'!F126, 'Hamiltonian Errors'!F126)</f>
        <v>11.511111111111111</v>
      </c>
      <c r="G126">
        <f>AVERAGE('PARITY Errors'!G126, 'Pattern_Matching Errors'!G126, 'Reversal Errors'!G126, 'Stack Errors'!G126, 'Vending_Machine Errors'!G126, 'Vending_Machine_Sum Errors'!G126, 'MazeComplete Errors'!G126, 'MazeSolve Errors'!G126, 'Hamiltonian Errors'!G126)</f>
        <v>14.755555555555556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AVERAGE('PARITY Errors'!D127, 'Pattern_Matching Errors'!D127, 'Reversal Errors'!D127, 'Stack Errors'!D127, 'Vending_Machine Errors'!D127, 'Vending_Machine_Sum Errors'!D127, 'MazeComplete Errors'!D127, 'MazeSolve Errors'!D127, 'Hamiltonian Errors'!D127)</f>
        <v>0.58888888888888902</v>
      </c>
      <c r="E127">
        <f>AVERAGE('PARITY Errors'!E127, 'Pattern_Matching Errors'!E127, 'Reversal Errors'!E127, 'Stack Errors'!E127, 'Vending_Machine Errors'!E127, 'Vending_Machine_Sum Errors'!E127, 'MazeComplete Errors'!E127, 'MazeSolve Errors'!E127, 'Hamiltonian Errors'!E127)</f>
        <v>31.12222222222222</v>
      </c>
      <c r="F127">
        <f>AVERAGE('PARITY Errors'!F127, 'Pattern_Matching Errors'!F127, 'Reversal Errors'!F127, 'Stack Errors'!F127, 'Vending_Machine Errors'!F127, 'Vending_Machine_Sum Errors'!F127, 'MazeComplete Errors'!F127, 'MazeSolve Errors'!F127, 'Hamiltonian Errors'!F127)</f>
        <v>1.5444444444444445</v>
      </c>
      <c r="G127">
        <f>AVERAGE('PARITY Errors'!G127, 'Pattern_Matching Errors'!G127, 'Reversal Errors'!G127, 'Stack Errors'!G127, 'Vending_Machine Errors'!G127, 'Vending_Machine_Sum Errors'!G127, 'MazeComplete Errors'!G127, 'MazeSolve Errors'!G127, 'Hamiltonian Errors'!G127)</f>
        <v>0.60000000000000009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AVERAGE('PARITY Errors'!D128, 'Pattern_Matching Errors'!D128, 'Reversal Errors'!D128, 'Stack Errors'!D128, 'Vending_Machine Errors'!D128, 'Vending_Machine_Sum Errors'!D128, 'MazeComplete Errors'!D128, 'MazeSolve Errors'!D128, 'Hamiltonian Errors'!D128)</f>
        <v>0.43333333333333335</v>
      </c>
      <c r="E128">
        <f>AVERAGE('PARITY Errors'!E128, 'Pattern_Matching Errors'!E128, 'Reversal Errors'!E128, 'Stack Errors'!E128, 'Vending_Machine Errors'!E128, 'Vending_Machine_Sum Errors'!E128, 'MazeComplete Errors'!E128, 'MazeSolve Errors'!E128, 'Hamiltonian Errors'!E128)</f>
        <v>32.077777777777783</v>
      </c>
      <c r="F128">
        <f>AVERAGE('PARITY Errors'!F128, 'Pattern_Matching Errors'!F128, 'Reversal Errors'!F128, 'Stack Errors'!F128, 'Vending_Machine Errors'!F128, 'Vending_Machine_Sum Errors'!F128, 'MazeComplete Errors'!F128, 'MazeSolve Errors'!F128, 'Hamiltonian Errors'!F128)</f>
        <v>1.6</v>
      </c>
      <c r="G128">
        <f>AVERAGE('PARITY Errors'!G128, 'Pattern_Matching Errors'!G128, 'Reversal Errors'!G128, 'Stack Errors'!G128, 'Vending_Machine Errors'!G128, 'Vending_Machine_Sum Errors'!G128, 'MazeComplete Errors'!G128, 'MazeSolve Errors'!G128, 'Hamiltonian Errors'!G128)</f>
        <v>0.61111111111111116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AVERAGE('PARITY Errors'!D129, 'Pattern_Matching Errors'!D129, 'Reversal Errors'!D129, 'Stack Errors'!D129, 'Vending_Machine Errors'!D129, 'Vending_Machine_Sum Errors'!D129, 'MazeComplete Errors'!D129, 'MazeSolve Errors'!D129, 'Hamiltonian Errors'!D129)</f>
        <v>0.54444444444444451</v>
      </c>
      <c r="E129">
        <f>AVERAGE('PARITY Errors'!E129, 'Pattern_Matching Errors'!E129, 'Reversal Errors'!E129, 'Stack Errors'!E129, 'Vending_Machine Errors'!E129, 'Vending_Machine_Sum Errors'!E129, 'MazeComplete Errors'!E129, 'MazeSolve Errors'!E129, 'Hamiltonian Errors'!E129)</f>
        <v>31.233333333333334</v>
      </c>
      <c r="F129">
        <f>AVERAGE('PARITY Errors'!F129, 'Pattern_Matching Errors'!F129, 'Reversal Errors'!F129, 'Stack Errors'!F129, 'Vending_Machine Errors'!F129, 'Vending_Machine_Sum Errors'!F129, 'MazeComplete Errors'!F129, 'MazeSolve Errors'!F129, 'Hamiltonian Errors'!F129)</f>
        <v>1.5888888888888888</v>
      </c>
      <c r="G129">
        <f>AVERAGE('PARITY Errors'!G129, 'Pattern_Matching Errors'!G129, 'Reversal Errors'!G129, 'Stack Errors'!G129, 'Vending_Machine Errors'!G129, 'Vending_Machine_Sum Errors'!G129, 'MazeComplete Errors'!G129, 'MazeSolve Errors'!G129, 'Hamiltonian Errors'!G129)</f>
        <v>0.75555555555555554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AVERAGE('PARITY Errors'!D130, 'Pattern_Matching Errors'!D130, 'Reversal Errors'!D130, 'Stack Errors'!D130, 'Vending_Machine Errors'!D130, 'Vending_Machine_Sum Errors'!D130, 'MazeComplete Errors'!D130, 'MazeSolve Errors'!D130, 'Hamiltonian Errors'!D130)</f>
        <v>0.52222222222222225</v>
      </c>
      <c r="E130">
        <f>AVERAGE('PARITY Errors'!E130, 'Pattern_Matching Errors'!E130, 'Reversal Errors'!E130, 'Stack Errors'!E130, 'Vending_Machine Errors'!E130, 'Vending_Machine_Sum Errors'!E130, 'MazeComplete Errors'!E130, 'MazeSolve Errors'!E130, 'Hamiltonian Errors'!E130)</f>
        <v>31.466666666666672</v>
      </c>
      <c r="F130">
        <f>AVERAGE('PARITY Errors'!F130, 'Pattern_Matching Errors'!F130, 'Reversal Errors'!F130, 'Stack Errors'!F130, 'Vending_Machine Errors'!F130, 'Vending_Machine_Sum Errors'!F130, 'MazeComplete Errors'!F130, 'MazeSolve Errors'!F130, 'Hamiltonian Errors'!F130)</f>
        <v>1.7222222222222223</v>
      </c>
      <c r="G130">
        <f>AVERAGE('PARITY Errors'!G130, 'Pattern_Matching Errors'!G130, 'Reversal Errors'!G130, 'Stack Errors'!G130, 'Vending_Machine Errors'!G130, 'Vending_Machine_Sum Errors'!G130, 'MazeComplete Errors'!G130, 'MazeSolve Errors'!G130, 'Hamiltonian Errors'!G130)</f>
        <v>0.92222222222222228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AVERAGE('PARITY Errors'!D131, 'Pattern_Matching Errors'!D131, 'Reversal Errors'!D131, 'Stack Errors'!D131, 'Vending_Machine Errors'!D131, 'Vending_Machine_Sum Errors'!D131, 'MazeComplete Errors'!D131, 'MazeSolve Errors'!D131, 'Hamiltonian Errors'!D131)</f>
        <v>1.3888888888888888</v>
      </c>
      <c r="E131">
        <f>AVERAGE('PARITY Errors'!E131, 'Pattern_Matching Errors'!E131, 'Reversal Errors'!E131, 'Stack Errors'!E131, 'Vending_Machine Errors'!E131, 'Vending_Machine_Sum Errors'!E131, 'MazeComplete Errors'!E131, 'MazeSolve Errors'!E131, 'Hamiltonian Errors'!E131)</f>
        <v>32.166666666666671</v>
      </c>
      <c r="F131">
        <f>AVERAGE('PARITY Errors'!F131, 'Pattern_Matching Errors'!F131, 'Reversal Errors'!F131, 'Stack Errors'!F131, 'Vending_Machine Errors'!F131, 'Vending_Machine_Sum Errors'!F131, 'MazeComplete Errors'!F131, 'MazeSolve Errors'!F131, 'Hamiltonian Errors'!F131)</f>
        <v>1.9777777777777779</v>
      </c>
      <c r="G131">
        <f>AVERAGE('PARITY Errors'!G131, 'Pattern_Matching Errors'!G131, 'Reversal Errors'!G131, 'Stack Errors'!G131, 'Vending_Machine Errors'!G131, 'Vending_Machine_Sum Errors'!G131, 'MazeComplete Errors'!G131, 'MazeSolve Errors'!G131, 'Hamiltonian Errors'!G131)</f>
        <v>1.5222222222222221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AVERAGE('PARITY Errors'!D132, 'Pattern_Matching Errors'!D132, 'Reversal Errors'!D132, 'Stack Errors'!D132, 'Vending_Machine Errors'!D132, 'Vending_Machine_Sum Errors'!D132, 'MazeComplete Errors'!D132, 'MazeSolve Errors'!D132, 'Hamiltonian Errors'!D132)</f>
        <v>3.333333333333334E-2</v>
      </c>
      <c r="E132">
        <f>AVERAGE('PARITY Errors'!E132, 'Pattern_Matching Errors'!E132, 'Reversal Errors'!E132, 'Stack Errors'!E132, 'Vending_Machine Errors'!E132, 'Vending_Machine_Sum Errors'!E132, 'MazeComplete Errors'!E132, 'MazeSolve Errors'!E132, 'Hamiltonian Errors'!E132)</f>
        <v>10.777777777777779</v>
      </c>
      <c r="F132">
        <f>AVERAGE('PARITY Errors'!F132, 'Pattern_Matching Errors'!F132, 'Reversal Errors'!F132, 'Stack Errors'!F132, 'Vending_Machine Errors'!F132, 'Vending_Machine_Sum Errors'!F132, 'MazeComplete Errors'!F132, 'MazeSolve Errors'!F132, 'Hamiltonian Errors'!F132)</f>
        <v>9.9999999999999992E-2</v>
      </c>
      <c r="G132">
        <f>AVERAGE('PARITY Errors'!G132, 'Pattern_Matching Errors'!G132, 'Reversal Errors'!G132, 'Stack Errors'!G132, 'Vending_Machine Errors'!G132, 'Vending_Machine_Sum Errors'!G132, 'MazeComplete Errors'!G132, 'MazeSolve Errors'!G132, 'Hamiltonian Errors'!G132)</f>
        <v>7.7777777777777779E-2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AVERAGE('PARITY Errors'!D133, 'Pattern_Matching Errors'!D133, 'Reversal Errors'!D133, 'Stack Errors'!D133, 'Vending_Machine Errors'!D133, 'Vending_Machine_Sum Errors'!D133, 'MazeComplete Errors'!D133, 'MazeSolve Errors'!D133, 'Hamiltonian Errors'!D133)</f>
        <v>7.7777777777777779E-2</v>
      </c>
      <c r="E133">
        <f>AVERAGE('PARITY Errors'!E133, 'Pattern_Matching Errors'!E133, 'Reversal Errors'!E133, 'Stack Errors'!E133, 'Vending_Machine Errors'!E133, 'Vending_Machine_Sum Errors'!E133, 'MazeComplete Errors'!E133, 'MazeSolve Errors'!E133, 'Hamiltonian Errors'!E133)</f>
        <v>11.511111111111111</v>
      </c>
      <c r="F133">
        <f>AVERAGE('PARITY Errors'!F133, 'Pattern_Matching Errors'!F133, 'Reversal Errors'!F133, 'Stack Errors'!F133, 'Vending_Machine Errors'!F133, 'Vending_Machine_Sum Errors'!F133, 'MazeComplete Errors'!F133, 'MazeSolve Errors'!F133, 'Hamiltonian Errors'!F133)</f>
        <v>7.7777777777777779E-2</v>
      </c>
      <c r="G133">
        <f>AVERAGE('PARITY Errors'!G133, 'Pattern_Matching Errors'!G133, 'Reversal Errors'!G133, 'Stack Errors'!G133, 'Vending_Machine Errors'!G133, 'Vending_Machine_Sum Errors'!G133, 'MazeComplete Errors'!G133, 'MazeSolve Errors'!G133, 'Hamiltonian Errors'!G133)</f>
        <v>6.666666666666668E-2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AVERAGE('PARITY Errors'!D134, 'Pattern_Matching Errors'!D134, 'Reversal Errors'!D134, 'Stack Errors'!D134, 'Vending_Machine Errors'!D134, 'Vending_Machine_Sum Errors'!D134, 'MazeComplete Errors'!D134, 'MazeSolve Errors'!D134, 'Hamiltonian Errors'!D134)</f>
        <v>0.15555555555555556</v>
      </c>
      <c r="E134">
        <f>AVERAGE('PARITY Errors'!E134, 'Pattern_Matching Errors'!E134, 'Reversal Errors'!E134, 'Stack Errors'!E134, 'Vending_Machine Errors'!E134, 'Vending_Machine_Sum Errors'!E134, 'MazeComplete Errors'!E134, 'MazeSolve Errors'!E134, 'Hamiltonian Errors'!E134)</f>
        <v>13.633333333333333</v>
      </c>
      <c r="F134">
        <f>AVERAGE('PARITY Errors'!F134, 'Pattern_Matching Errors'!F134, 'Reversal Errors'!F134, 'Stack Errors'!F134, 'Vending_Machine Errors'!F134, 'Vending_Machine_Sum Errors'!F134, 'MazeComplete Errors'!F134, 'MazeSolve Errors'!F134, 'Hamiltonian Errors'!F134)</f>
        <v>0.17777777777777778</v>
      </c>
      <c r="G134">
        <f>AVERAGE('PARITY Errors'!G134, 'Pattern_Matching Errors'!G134, 'Reversal Errors'!G134, 'Stack Errors'!G134, 'Vending_Machine Errors'!G134, 'Vending_Machine_Sum Errors'!G134, 'MazeComplete Errors'!G134, 'MazeSolve Errors'!G134, 'Hamiltonian Errors'!G134)</f>
        <v>0.16666666666666666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AVERAGE('PARITY Errors'!D135, 'Pattern_Matching Errors'!D135, 'Reversal Errors'!D135, 'Stack Errors'!D135, 'Vending_Machine Errors'!D135, 'Vending_Machine_Sum Errors'!D135, 'MazeComplete Errors'!D135, 'MazeSolve Errors'!D135, 'Hamiltonian Errors'!D135)</f>
        <v>0.15555555555555556</v>
      </c>
      <c r="E135">
        <f>AVERAGE('PARITY Errors'!E135, 'Pattern_Matching Errors'!E135, 'Reversal Errors'!E135, 'Stack Errors'!E135, 'Vending_Machine Errors'!E135, 'Vending_Machine_Sum Errors'!E135, 'MazeComplete Errors'!E135, 'MazeSolve Errors'!E135, 'Hamiltonian Errors'!E135)</f>
        <v>12.433333333333332</v>
      </c>
      <c r="F135">
        <f>AVERAGE('PARITY Errors'!F135, 'Pattern_Matching Errors'!F135, 'Reversal Errors'!F135, 'Stack Errors'!F135, 'Vending_Machine Errors'!F135, 'Vending_Machine_Sum Errors'!F135, 'MazeComplete Errors'!F135, 'MazeSolve Errors'!F135, 'Hamiltonian Errors'!F135)</f>
        <v>0.23333333333333334</v>
      </c>
      <c r="G135">
        <f>AVERAGE('PARITY Errors'!G135, 'Pattern_Matching Errors'!G135, 'Reversal Errors'!G135, 'Stack Errors'!G135, 'Vending_Machine Errors'!G135, 'Vending_Machine_Sum Errors'!G135, 'MazeComplete Errors'!G135, 'MazeSolve Errors'!G135, 'Hamiltonian Errors'!G135)</f>
        <v>0.23333333333333334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AVERAGE('PARITY Errors'!D136, 'Pattern_Matching Errors'!D136, 'Reversal Errors'!D136, 'Stack Errors'!D136, 'Vending_Machine Errors'!D136, 'Vending_Machine_Sum Errors'!D136, 'MazeComplete Errors'!D136, 'MazeSolve Errors'!D136, 'Hamiltonian Errors'!D136)</f>
        <v>0.42222222222222228</v>
      </c>
      <c r="E136">
        <f>AVERAGE('PARITY Errors'!E136, 'Pattern_Matching Errors'!E136, 'Reversal Errors'!E136, 'Stack Errors'!E136, 'Vending_Machine Errors'!E136, 'Vending_Machine_Sum Errors'!E136, 'MazeComplete Errors'!E136, 'MazeSolve Errors'!E136, 'Hamiltonian Errors'!E136)</f>
        <v>13.422222222222222</v>
      </c>
      <c r="F136">
        <f>AVERAGE('PARITY Errors'!F136, 'Pattern_Matching Errors'!F136, 'Reversal Errors'!F136, 'Stack Errors'!F136, 'Vending_Machine Errors'!F136, 'Vending_Machine_Sum Errors'!F136, 'MazeComplete Errors'!F136, 'MazeSolve Errors'!F136, 'Hamiltonian Errors'!F136)</f>
        <v>0.67777777777777781</v>
      </c>
      <c r="G136">
        <f>AVERAGE('PARITY Errors'!G136, 'Pattern_Matching Errors'!G136, 'Reversal Errors'!G136, 'Stack Errors'!G136, 'Vending_Machine Errors'!G136, 'Vending_Machine_Sum Errors'!G136, 'MazeComplete Errors'!G136, 'MazeSolve Errors'!G136, 'Hamiltonian Errors'!G136)</f>
        <v>0.61111111111111116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AVERAGE('PARITY Errors'!D137, 'Pattern_Matching Errors'!D137, 'Reversal Errors'!D137, 'Stack Errors'!D137, 'Vending_Machine Errors'!D137, 'Vending_Machine_Sum Errors'!D137, 'MazeComplete Errors'!D137, 'MazeSolve Errors'!D137, 'Hamiltonian Errors'!D137)</f>
        <v>4.4444444444444446E-2</v>
      </c>
      <c r="E137">
        <f>AVERAGE('PARITY Errors'!E137, 'Pattern_Matching Errors'!E137, 'Reversal Errors'!E137, 'Stack Errors'!E137, 'Vending_Machine Errors'!E137, 'Vending_Machine_Sum Errors'!E137, 'MazeComplete Errors'!E137, 'MazeSolve Errors'!E137, 'Hamiltonian Errors'!E137)</f>
        <v>1.9444444444444444</v>
      </c>
      <c r="F137">
        <f>AVERAGE('PARITY Errors'!F137, 'Pattern_Matching Errors'!F137, 'Reversal Errors'!F137, 'Stack Errors'!F137, 'Vending_Machine Errors'!F137, 'Vending_Machine_Sum Errors'!F137, 'MazeComplete Errors'!F137, 'MazeSolve Errors'!F137, 'Hamiltonian Errors'!F137)</f>
        <v>3.3333333333333333E-2</v>
      </c>
      <c r="G137">
        <f>AVERAGE('PARITY Errors'!G137, 'Pattern_Matching Errors'!G137, 'Reversal Errors'!G137, 'Stack Errors'!G137, 'Vending_Machine Errors'!G137, 'Vending_Machine_Sum Errors'!G137, 'MazeComplete Errors'!G137, 'MazeSolve Errors'!G137, 'Hamiltonian Errors'!G137)</f>
        <v>2.2222222222222223E-2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AVERAGE('PARITY Errors'!D138, 'Pattern_Matching Errors'!D138, 'Reversal Errors'!D138, 'Stack Errors'!D138, 'Vending_Machine Errors'!D138, 'Vending_Machine_Sum Errors'!D138, 'MazeComplete Errors'!D138, 'MazeSolve Errors'!D138, 'Hamiltonian Errors'!D138)</f>
        <v>2.2222222222222223E-2</v>
      </c>
      <c r="E138">
        <f>AVERAGE('PARITY Errors'!E138, 'Pattern_Matching Errors'!E138, 'Reversal Errors'!E138, 'Stack Errors'!E138, 'Vending_Machine Errors'!E138, 'Vending_Machine_Sum Errors'!E138, 'MazeComplete Errors'!E138, 'MazeSolve Errors'!E138, 'Hamiltonian Errors'!E138)</f>
        <v>1.9555555555555553</v>
      </c>
      <c r="F138">
        <f>AVERAGE('PARITY Errors'!F138, 'Pattern_Matching Errors'!F138, 'Reversal Errors'!F138, 'Stack Errors'!F138, 'Vending_Machine Errors'!F138, 'Vending_Machine_Sum Errors'!F138, 'MazeComplete Errors'!F138, 'MazeSolve Errors'!F138, 'Hamiltonian Errors'!F138)</f>
        <v>3.3333333333333333E-2</v>
      </c>
      <c r="G138">
        <f>AVERAGE('PARITY Errors'!G138, 'Pattern_Matching Errors'!G138, 'Reversal Errors'!G138, 'Stack Errors'!G138, 'Vending_Machine Errors'!G138, 'Vending_Machine_Sum Errors'!G138, 'MazeComplete Errors'!G138, 'MazeSolve Errors'!G138, 'Hamiltonian Errors'!G138)</f>
        <v>1.1111111111111112E-2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AVERAGE('PARITY Errors'!D139, 'Pattern_Matching Errors'!D139, 'Reversal Errors'!D139, 'Stack Errors'!D139, 'Vending_Machine Errors'!D139, 'Vending_Machine_Sum Errors'!D139, 'MazeComplete Errors'!D139, 'MazeSolve Errors'!D139, 'Hamiltonian Errors'!D139)</f>
        <v>8.8888888888888892E-2</v>
      </c>
      <c r="E139">
        <f>AVERAGE('PARITY Errors'!E139, 'Pattern_Matching Errors'!E139, 'Reversal Errors'!E139, 'Stack Errors'!E139, 'Vending_Machine Errors'!E139, 'Vending_Machine_Sum Errors'!E139, 'MazeComplete Errors'!E139, 'MazeSolve Errors'!E139, 'Hamiltonian Errors'!E139)</f>
        <v>2.7444444444444445</v>
      </c>
      <c r="F139">
        <f>AVERAGE('PARITY Errors'!F139, 'Pattern_Matching Errors'!F139, 'Reversal Errors'!F139, 'Stack Errors'!F139, 'Vending_Machine Errors'!F139, 'Vending_Machine_Sum Errors'!F139, 'MazeComplete Errors'!F139, 'MazeSolve Errors'!F139, 'Hamiltonian Errors'!F139)</f>
        <v>7.7777777777777779E-2</v>
      </c>
      <c r="G139">
        <f>AVERAGE('PARITY Errors'!G139, 'Pattern_Matching Errors'!G139, 'Reversal Errors'!G139, 'Stack Errors'!G139, 'Vending_Machine Errors'!G139, 'Vending_Machine_Sum Errors'!G139, 'MazeComplete Errors'!G139, 'MazeSolve Errors'!G139, 'Hamiltonian Errors'!G139)</f>
        <v>5.5555555555555552E-2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AVERAGE('PARITY Errors'!D140, 'Pattern_Matching Errors'!D140, 'Reversal Errors'!D140, 'Stack Errors'!D140, 'Vending_Machine Errors'!D140, 'Vending_Machine_Sum Errors'!D140, 'MazeComplete Errors'!D140, 'MazeSolve Errors'!D140, 'Hamiltonian Errors'!D140)</f>
        <v>0.12222222222222223</v>
      </c>
      <c r="E140">
        <f>AVERAGE('PARITY Errors'!E140, 'Pattern_Matching Errors'!E140, 'Reversal Errors'!E140, 'Stack Errors'!E140, 'Vending_Machine Errors'!E140, 'Vending_Machine_Sum Errors'!E140, 'MazeComplete Errors'!E140, 'MazeSolve Errors'!E140, 'Hamiltonian Errors'!E140)</f>
        <v>2.8222222222222224</v>
      </c>
      <c r="F140">
        <f>AVERAGE('PARITY Errors'!F140, 'Pattern_Matching Errors'!F140, 'Reversal Errors'!F140, 'Stack Errors'!F140, 'Vending_Machine Errors'!F140, 'Vending_Machine_Sum Errors'!F140, 'MazeComplete Errors'!F140, 'MazeSolve Errors'!F140, 'Hamiltonian Errors'!F140)</f>
        <v>0.16666666666666666</v>
      </c>
      <c r="G140">
        <f>AVERAGE('PARITY Errors'!G140, 'Pattern_Matching Errors'!G140, 'Reversal Errors'!G140, 'Stack Errors'!G140, 'Vending_Machine Errors'!G140, 'Vending_Machine_Sum Errors'!G140, 'MazeComplete Errors'!G140, 'MazeSolve Errors'!G140, 'Hamiltonian Errors'!G140)</f>
        <v>5.5555555555555552E-2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AVERAGE('PARITY Errors'!D141, 'Pattern_Matching Errors'!D141, 'Reversal Errors'!D141, 'Stack Errors'!D141, 'Vending_Machine Errors'!D141, 'Vending_Machine_Sum Errors'!D141, 'MazeComplete Errors'!D141, 'MazeSolve Errors'!D141, 'Hamiltonian Errors'!D141)</f>
        <v>0.28888888888888892</v>
      </c>
      <c r="E141">
        <f>AVERAGE('PARITY Errors'!E141, 'Pattern_Matching Errors'!E141, 'Reversal Errors'!E141, 'Stack Errors'!E141, 'Vending_Machine Errors'!E141, 'Vending_Machine_Sum Errors'!E141, 'MazeComplete Errors'!E141, 'MazeSolve Errors'!E141, 'Hamiltonian Errors'!E141)</f>
        <v>3.7666666666666666</v>
      </c>
      <c r="F141">
        <f>AVERAGE('PARITY Errors'!F141, 'Pattern_Matching Errors'!F141, 'Reversal Errors'!F141, 'Stack Errors'!F141, 'Vending_Machine Errors'!F141, 'Vending_Machine_Sum Errors'!F141, 'MazeComplete Errors'!F141, 'MazeSolve Errors'!F141, 'Hamiltonian Errors'!F141)</f>
        <v>0.4</v>
      </c>
      <c r="G141">
        <f>AVERAGE('PARITY Errors'!G141, 'Pattern_Matching Errors'!G141, 'Reversal Errors'!G141, 'Stack Errors'!G141, 'Vending_Machine Errors'!G141, 'Vending_Machine_Sum Errors'!G141, 'MazeComplete Errors'!G141, 'MazeSolve Errors'!G141, 'Hamiltonian Errors'!G141)</f>
        <v>0.26666666666666666</v>
      </c>
      <c r="H141" t="str">
        <f t="shared" si="3"/>
        <v>100 (δ=0.85)</v>
      </c>
    </row>
    <row r="145" spans="1:8" x14ac:dyDescent="0.75">
      <c r="A145" s="1">
        <v>0</v>
      </c>
      <c r="B145" t="s">
        <v>18</v>
      </c>
    </row>
    <row r="147" spans="1:8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14</v>
      </c>
    </row>
    <row r="148" spans="1:8" x14ac:dyDescent="0.75">
      <c r="A148" s="1">
        <v>0</v>
      </c>
      <c r="B148">
        <v>0</v>
      </c>
      <c r="C148">
        <v>0</v>
      </c>
      <c r="D148">
        <f>AVERAGE('PARITY Errors'!D148, 'Pattern_Matching Errors'!D148, 'Reversal Errors'!D148, 'Stack Errors'!D148, 'Vending_Machine Errors'!D148, 'Vending_Machine_Sum Errors'!D148, 'MazeComplete Errors'!D148, 'MazeSolve Errors'!D148, 'Hamiltonian Errors'!D148)</f>
        <v>12.644444444444446</v>
      </c>
      <c r="E148">
        <f>AVERAGE('PARITY Errors'!E148, 'Pattern_Matching Errors'!E148, 'Reversal Errors'!E148, 'Stack Errors'!E148, 'Vending_Machine Errors'!E148, 'Vending_Machine_Sum Errors'!E148, 'MazeComplete Errors'!E148, 'MazeSolve Errors'!E148, 'Hamiltonian Errors'!E148)</f>
        <v>29.944444444444443</v>
      </c>
      <c r="F148">
        <f>AVERAGE('PARITY Errors'!F148, 'Pattern_Matching Errors'!F148, 'Reversal Errors'!F148, 'Stack Errors'!F148, 'Vending_Machine Errors'!F148, 'Vending_Machine_Sum Errors'!F148, 'MazeComplete Errors'!F148, 'MazeSolve Errors'!F148, 'Hamiltonian Errors'!F148)</f>
        <v>17.477777777777778</v>
      </c>
      <c r="G148">
        <f>AVERAGE('PARITY Errors'!G148, 'Pattern_Matching Errors'!G148, 'Reversal Errors'!G148, 'Stack Errors'!G148, 'Vending_Machine Errors'!G148, 'Vending_Machine_Sum Errors'!G148, 'MazeComplete Errors'!G148, 'MazeSolve Errors'!G148, 'Hamiltonian Errors'!G148)</f>
        <v>12.255555555555553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AVERAGE('PARITY Errors'!D149, 'Pattern_Matching Errors'!D149, 'Reversal Errors'!D149, 'Stack Errors'!D149, 'Vending_Machine Errors'!D149, 'Vending_Machine_Sum Errors'!D149, 'MazeComplete Errors'!D149, 'MazeSolve Errors'!D149, 'Hamiltonian Errors'!D149)</f>
        <v>13.1</v>
      </c>
      <c r="E149">
        <f>AVERAGE('PARITY Errors'!E149, 'Pattern_Matching Errors'!E149, 'Reversal Errors'!E149, 'Stack Errors'!E149, 'Vending_Machine Errors'!E149, 'Vending_Machine_Sum Errors'!E149, 'MazeComplete Errors'!E149, 'MazeSolve Errors'!E149, 'Hamiltonian Errors'!E149)</f>
        <v>31.711111111111109</v>
      </c>
      <c r="F149">
        <f>AVERAGE('PARITY Errors'!F149, 'Pattern_Matching Errors'!F149, 'Reversal Errors'!F149, 'Stack Errors'!F149, 'Vending_Machine Errors'!F149, 'Vending_Machine_Sum Errors'!F149, 'MazeComplete Errors'!F149, 'MazeSolve Errors'!F149, 'Hamiltonian Errors'!F149)</f>
        <v>19.177777777777777</v>
      </c>
      <c r="G149">
        <f>AVERAGE('PARITY Errors'!G149, 'Pattern_Matching Errors'!G149, 'Reversal Errors'!G149, 'Stack Errors'!G149, 'Vending_Machine Errors'!G149, 'Vending_Machine_Sum Errors'!G149, 'MazeComplete Errors'!G149, 'MazeSolve Errors'!G149, 'Hamiltonian Errors'!G149)</f>
        <v>12.744444444444445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AVERAGE('PARITY Errors'!D150, 'Pattern_Matching Errors'!D150, 'Reversal Errors'!D150, 'Stack Errors'!D150, 'Vending_Machine Errors'!D150, 'Vending_Machine_Sum Errors'!D150, 'MazeComplete Errors'!D150, 'MazeSolve Errors'!D150, 'Hamiltonian Errors'!D150)</f>
        <v>13.066666666666666</v>
      </c>
      <c r="E150">
        <f>AVERAGE('PARITY Errors'!E150, 'Pattern_Matching Errors'!E150, 'Reversal Errors'!E150, 'Stack Errors'!E150, 'Vending_Machine Errors'!E150, 'Vending_Machine_Sum Errors'!E150, 'MazeComplete Errors'!E150, 'MazeSolve Errors'!E150, 'Hamiltonian Errors'!E150)</f>
        <v>30.655555555555559</v>
      </c>
      <c r="F150">
        <f>AVERAGE('PARITY Errors'!F150, 'Pattern_Matching Errors'!F150, 'Reversal Errors'!F150, 'Stack Errors'!F150, 'Vending_Machine Errors'!F150, 'Vending_Machine_Sum Errors'!F150, 'MazeComplete Errors'!F150, 'MazeSolve Errors'!F150, 'Hamiltonian Errors'!F150)</f>
        <v>21.288888888888891</v>
      </c>
      <c r="G150">
        <f>AVERAGE('PARITY Errors'!G150, 'Pattern_Matching Errors'!G150, 'Reversal Errors'!G150, 'Stack Errors'!G150, 'Vending_Machine Errors'!G150, 'Vending_Machine_Sum Errors'!G150, 'MazeComplete Errors'!G150, 'MazeSolve Errors'!G150, 'Hamiltonian Errors'!G150)</f>
        <v>12.633333333333333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AVERAGE('PARITY Errors'!D151, 'Pattern_Matching Errors'!D151, 'Reversal Errors'!D151, 'Stack Errors'!D151, 'Vending_Machine Errors'!D151, 'Vending_Machine_Sum Errors'!D151, 'MazeComplete Errors'!D151, 'MazeSolve Errors'!D151, 'Hamiltonian Errors'!D151)</f>
        <v>13.555555555555554</v>
      </c>
      <c r="E151">
        <f>AVERAGE('PARITY Errors'!E151, 'Pattern_Matching Errors'!E151, 'Reversal Errors'!E151, 'Stack Errors'!E151, 'Vending_Machine Errors'!E151, 'Vending_Machine_Sum Errors'!E151, 'MazeComplete Errors'!E151, 'MazeSolve Errors'!E151, 'Hamiltonian Errors'!E151)</f>
        <v>32.144444444444446</v>
      </c>
      <c r="F151">
        <f>AVERAGE('PARITY Errors'!F151, 'Pattern_Matching Errors'!F151, 'Reversal Errors'!F151, 'Stack Errors'!F151, 'Vending_Machine Errors'!F151, 'Vending_Machine_Sum Errors'!F151, 'MazeComplete Errors'!F151, 'MazeSolve Errors'!F151, 'Hamiltonian Errors'!F151)</f>
        <v>19.477777777777778</v>
      </c>
      <c r="G151">
        <f>AVERAGE('PARITY Errors'!G151, 'Pattern_Matching Errors'!G151, 'Reversal Errors'!G151, 'Stack Errors'!G151, 'Vending_Machine Errors'!G151, 'Vending_Machine_Sum Errors'!G151, 'MazeComplete Errors'!G151, 'MazeSolve Errors'!G151, 'Hamiltonian Errors'!G151)</f>
        <v>12.755555555555555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AVERAGE('PARITY Errors'!D152, 'Pattern_Matching Errors'!D152, 'Reversal Errors'!D152, 'Stack Errors'!D152, 'Vending_Machine Errors'!D152, 'Vending_Machine_Sum Errors'!D152, 'MazeComplete Errors'!D152, 'MazeSolve Errors'!D152, 'Hamiltonian Errors'!D152)</f>
        <v>14.555555555555555</v>
      </c>
      <c r="E152">
        <f>AVERAGE('PARITY Errors'!E152, 'Pattern_Matching Errors'!E152, 'Reversal Errors'!E152, 'Stack Errors'!E152, 'Vending_Machine Errors'!E152, 'Vending_Machine_Sum Errors'!E152, 'MazeComplete Errors'!E152, 'MazeSolve Errors'!E152, 'Hamiltonian Errors'!E152)</f>
        <v>31.122222222222224</v>
      </c>
      <c r="F152">
        <f>AVERAGE('PARITY Errors'!F152, 'Pattern_Matching Errors'!F152, 'Reversal Errors'!F152, 'Stack Errors'!F152, 'Vending_Machine Errors'!F152, 'Vending_Machine_Sum Errors'!F152, 'MazeComplete Errors'!F152, 'MazeSolve Errors'!F152, 'Hamiltonian Errors'!F152)</f>
        <v>23.444444444444443</v>
      </c>
      <c r="G152">
        <f>AVERAGE('PARITY Errors'!G152, 'Pattern_Matching Errors'!G152, 'Reversal Errors'!G152, 'Stack Errors'!G152, 'Vending_Machine Errors'!G152, 'Vending_Machine_Sum Errors'!G152, 'MazeComplete Errors'!G152, 'MazeSolve Errors'!G152, 'Hamiltonian Errors'!G152)</f>
        <v>12.41111111111111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AVERAGE('PARITY Errors'!D153, 'Pattern_Matching Errors'!D153, 'Reversal Errors'!D153, 'Stack Errors'!D153, 'Vending_Machine Errors'!D153, 'Vending_Machine_Sum Errors'!D153, 'MazeComplete Errors'!D153, 'MazeSolve Errors'!D153, 'Hamiltonian Errors'!D153)</f>
        <v>1.1111111111111112E-2</v>
      </c>
      <c r="E153">
        <f>AVERAGE('PARITY Errors'!E153, 'Pattern_Matching Errors'!E153, 'Reversal Errors'!E153, 'Stack Errors'!E153, 'Vending_Machine Errors'!E153, 'Vending_Machine_Sum Errors'!E153, 'MazeComplete Errors'!E153, 'MazeSolve Errors'!E153, 'Hamiltonian Errors'!E153)</f>
        <v>0</v>
      </c>
      <c r="F153">
        <f>AVERAGE('PARITY Errors'!F153, 'Pattern_Matching Errors'!F153, 'Reversal Errors'!F153, 'Stack Errors'!F153, 'Vending_Machine Errors'!F153, 'Vending_Machine_Sum Errors'!F153, 'MazeComplete Errors'!F153, 'MazeSolve Errors'!F153, 'Hamiltonian Errors'!F153)</f>
        <v>0</v>
      </c>
      <c r="G153">
        <f>AVERAGE('PARITY Errors'!G153, 'Pattern_Matching Errors'!G153, 'Reversal Errors'!G153, 'Stack Errors'!G153, 'Vending_Machine Errors'!G153, 'Vending_Machine_Sum Errors'!G153, 'MazeComplete Errors'!G153, 'MazeSolve Errors'!G153, 'Hamiltonian Errors'!G153)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AVERAGE('PARITY Errors'!D154, 'Pattern_Matching Errors'!D154, 'Reversal Errors'!D154, 'Stack Errors'!D154, 'Vending_Machine Errors'!D154, 'Vending_Machine_Sum Errors'!D154, 'MazeComplete Errors'!D154, 'MazeSolve Errors'!D154, 'Hamiltonian Errors'!D154)</f>
        <v>0</v>
      </c>
      <c r="E154">
        <f>AVERAGE('PARITY Errors'!E154, 'Pattern_Matching Errors'!E154, 'Reversal Errors'!E154, 'Stack Errors'!E154, 'Vending_Machine Errors'!E154, 'Vending_Machine_Sum Errors'!E154, 'MazeComplete Errors'!E154, 'MazeSolve Errors'!E154, 'Hamiltonian Errors'!E154)</f>
        <v>0</v>
      </c>
      <c r="F154">
        <f>AVERAGE('PARITY Errors'!F154, 'Pattern_Matching Errors'!F154, 'Reversal Errors'!F154, 'Stack Errors'!F154, 'Vending_Machine Errors'!F154, 'Vending_Machine_Sum Errors'!F154, 'MazeComplete Errors'!F154, 'MazeSolve Errors'!F154, 'Hamiltonian Errors'!F154)</f>
        <v>2.2222222222222223E-2</v>
      </c>
      <c r="G154">
        <f>AVERAGE('PARITY Errors'!G154, 'Pattern_Matching Errors'!G154, 'Reversal Errors'!G154, 'Stack Errors'!G154, 'Vending_Machine Errors'!G154, 'Vending_Machine_Sum Errors'!G154, 'MazeComplete Errors'!G154, 'MazeSolve Errors'!G154, 'Hamiltonian Errors'!G154)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AVERAGE('PARITY Errors'!D155, 'Pattern_Matching Errors'!D155, 'Reversal Errors'!D155, 'Stack Errors'!D155, 'Vending_Machine Errors'!D155, 'Vending_Machine_Sum Errors'!D155, 'MazeComplete Errors'!D155, 'MazeSolve Errors'!D155, 'Hamiltonian Errors'!D155)</f>
        <v>0</v>
      </c>
      <c r="E155">
        <f>AVERAGE('PARITY Errors'!E155, 'Pattern_Matching Errors'!E155, 'Reversal Errors'!E155, 'Stack Errors'!E155, 'Vending_Machine Errors'!E155, 'Vending_Machine_Sum Errors'!E155, 'MazeComplete Errors'!E155, 'MazeSolve Errors'!E155, 'Hamiltonian Errors'!E155)</f>
        <v>1.1111111111111112E-2</v>
      </c>
      <c r="F155">
        <f>AVERAGE('PARITY Errors'!F155, 'Pattern_Matching Errors'!F155, 'Reversal Errors'!F155, 'Stack Errors'!F155, 'Vending_Machine Errors'!F155, 'Vending_Machine_Sum Errors'!F155, 'MazeComplete Errors'!F155, 'MazeSolve Errors'!F155, 'Hamiltonian Errors'!F155)</f>
        <v>0</v>
      </c>
      <c r="G155">
        <f>AVERAGE('PARITY Errors'!G155, 'Pattern_Matching Errors'!G155, 'Reversal Errors'!G155, 'Stack Errors'!G155, 'Vending_Machine Errors'!G155, 'Vending_Machine_Sum Errors'!G155, 'MazeComplete Errors'!G155, 'MazeSolve Errors'!G155, 'Hamiltonian Errors'!G155)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AVERAGE('PARITY Errors'!D156, 'Pattern_Matching Errors'!D156, 'Reversal Errors'!D156, 'Stack Errors'!D156, 'Vending_Machine Errors'!D156, 'Vending_Machine_Sum Errors'!D156, 'MazeComplete Errors'!D156, 'MazeSolve Errors'!D156, 'Hamiltonian Errors'!D156)</f>
        <v>0</v>
      </c>
      <c r="E156">
        <f>AVERAGE('PARITY Errors'!E156, 'Pattern_Matching Errors'!E156, 'Reversal Errors'!E156, 'Stack Errors'!E156, 'Vending_Machine Errors'!E156, 'Vending_Machine_Sum Errors'!E156, 'MazeComplete Errors'!E156, 'MazeSolve Errors'!E156, 'Hamiltonian Errors'!E156)</f>
        <v>0</v>
      </c>
      <c r="F156">
        <f>AVERAGE('PARITY Errors'!F156, 'Pattern_Matching Errors'!F156, 'Reversal Errors'!F156, 'Stack Errors'!F156, 'Vending_Machine Errors'!F156, 'Vending_Machine_Sum Errors'!F156, 'MazeComplete Errors'!F156, 'MazeSolve Errors'!F156, 'Hamiltonian Errors'!F156)</f>
        <v>1.1111111111111112E-2</v>
      </c>
      <c r="G156">
        <f>AVERAGE('PARITY Errors'!G156, 'Pattern_Matching Errors'!G156, 'Reversal Errors'!G156, 'Stack Errors'!G156, 'Vending_Machine Errors'!G156, 'Vending_Machine_Sum Errors'!G156, 'MazeComplete Errors'!G156, 'MazeSolve Errors'!G156, 'Hamiltonian Errors'!G156)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AVERAGE('PARITY Errors'!D157, 'Pattern_Matching Errors'!D157, 'Reversal Errors'!D157, 'Stack Errors'!D157, 'Vending_Machine Errors'!D157, 'Vending_Machine_Sum Errors'!D157, 'MazeComplete Errors'!D157, 'MazeSolve Errors'!D157, 'Hamiltonian Errors'!D157)</f>
        <v>0</v>
      </c>
      <c r="E157">
        <f>AVERAGE('PARITY Errors'!E157, 'Pattern_Matching Errors'!E157, 'Reversal Errors'!E157, 'Stack Errors'!E157, 'Vending_Machine Errors'!E157, 'Vending_Machine_Sum Errors'!E157, 'MazeComplete Errors'!E157, 'MazeSolve Errors'!E157, 'Hamiltonian Errors'!E157)</f>
        <v>0</v>
      </c>
      <c r="F157">
        <f>AVERAGE('PARITY Errors'!F157, 'Pattern_Matching Errors'!F157, 'Reversal Errors'!F157, 'Stack Errors'!F157, 'Vending_Machine Errors'!F157, 'Vending_Machine_Sum Errors'!F157, 'MazeComplete Errors'!F157, 'MazeSolve Errors'!F157, 'Hamiltonian Errors'!F157)</f>
        <v>0</v>
      </c>
      <c r="G157">
        <f>AVERAGE('PARITY Errors'!G157, 'Pattern_Matching Errors'!G157, 'Reversal Errors'!G157, 'Stack Errors'!G157, 'Vending_Machine Errors'!G157, 'Vending_Machine_Sum Errors'!G157, 'MazeComplete Errors'!G157, 'MazeSolve Errors'!G157, 'Hamiltonian Errors'!G157)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AVERAGE('PARITY Errors'!D158, 'Pattern_Matching Errors'!D158, 'Reversal Errors'!D158, 'Stack Errors'!D158, 'Vending_Machine Errors'!D158, 'Vending_Machine_Sum Errors'!D158, 'MazeComplete Errors'!D158, 'MazeSolve Errors'!D158, 'Hamiltonian Errors'!D158)</f>
        <v>0</v>
      </c>
      <c r="E158">
        <f>AVERAGE('PARITY Errors'!E158, 'Pattern_Matching Errors'!E158, 'Reversal Errors'!E158, 'Stack Errors'!E158, 'Vending_Machine Errors'!E158, 'Vending_Machine_Sum Errors'!E158, 'MazeComplete Errors'!E158, 'MazeSolve Errors'!E158, 'Hamiltonian Errors'!E158)</f>
        <v>0</v>
      </c>
      <c r="F158">
        <f>AVERAGE('PARITY Errors'!F158, 'Pattern_Matching Errors'!F158, 'Reversal Errors'!F158, 'Stack Errors'!F158, 'Vending_Machine Errors'!F158, 'Vending_Machine_Sum Errors'!F158, 'MazeComplete Errors'!F158, 'MazeSolve Errors'!F158, 'Hamiltonian Errors'!F158)</f>
        <v>0</v>
      </c>
      <c r="G158">
        <f>AVERAGE('PARITY Errors'!G158, 'Pattern_Matching Errors'!G158, 'Reversal Errors'!G158, 'Stack Errors'!G158, 'Vending_Machine Errors'!G158, 'Vending_Machine_Sum Errors'!G158, 'MazeComplete Errors'!G158, 'MazeSolve Errors'!G158, 'Hamiltonian Errors'!G158)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AVERAGE('PARITY Errors'!D159, 'Pattern_Matching Errors'!D159, 'Reversal Errors'!D159, 'Stack Errors'!D159, 'Vending_Machine Errors'!D159, 'Vending_Machine_Sum Errors'!D159, 'MazeComplete Errors'!D159, 'MazeSolve Errors'!D159, 'Hamiltonian Errors'!D159)</f>
        <v>0</v>
      </c>
      <c r="E159">
        <f>AVERAGE('PARITY Errors'!E159, 'Pattern_Matching Errors'!E159, 'Reversal Errors'!E159, 'Stack Errors'!E159, 'Vending_Machine Errors'!E159, 'Vending_Machine_Sum Errors'!E159, 'MazeComplete Errors'!E159, 'MazeSolve Errors'!E159, 'Hamiltonian Errors'!E159)</f>
        <v>0</v>
      </c>
      <c r="F159">
        <f>AVERAGE('PARITY Errors'!F159, 'Pattern_Matching Errors'!F159, 'Reversal Errors'!F159, 'Stack Errors'!F159, 'Vending_Machine Errors'!F159, 'Vending_Machine_Sum Errors'!F159, 'MazeComplete Errors'!F159, 'MazeSolve Errors'!F159, 'Hamiltonian Errors'!F159)</f>
        <v>0</v>
      </c>
      <c r="G159">
        <f>AVERAGE('PARITY Errors'!G159, 'Pattern_Matching Errors'!G159, 'Reversal Errors'!G159, 'Stack Errors'!G159, 'Vending_Machine Errors'!G159, 'Vending_Machine_Sum Errors'!G159, 'MazeComplete Errors'!G159, 'MazeSolve Errors'!G159, 'Hamiltonian Errors'!G159)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AVERAGE('PARITY Errors'!D160, 'Pattern_Matching Errors'!D160, 'Reversal Errors'!D160, 'Stack Errors'!D160, 'Vending_Machine Errors'!D160, 'Vending_Machine_Sum Errors'!D160, 'MazeComplete Errors'!D160, 'MazeSolve Errors'!D160, 'Hamiltonian Errors'!D160)</f>
        <v>0</v>
      </c>
      <c r="E160">
        <f>AVERAGE('PARITY Errors'!E160, 'Pattern_Matching Errors'!E160, 'Reversal Errors'!E160, 'Stack Errors'!E160, 'Vending_Machine Errors'!E160, 'Vending_Machine_Sum Errors'!E160, 'MazeComplete Errors'!E160, 'MazeSolve Errors'!E160, 'Hamiltonian Errors'!E160)</f>
        <v>0</v>
      </c>
      <c r="F160">
        <f>AVERAGE('PARITY Errors'!F160, 'Pattern_Matching Errors'!F160, 'Reversal Errors'!F160, 'Stack Errors'!F160, 'Vending_Machine Errors'!F160, 'Vending_Machine_Sum Errors'!F160, 'MazeComplete Errors'!F160, 'MazeSolve Errors'!F160, 'Hamiltonian Errors'!F160)</f>
        <v>0</v>
      </c>
      <c r="G160">
        <f>AVERAGE('PARITY Errors'!G160, 'Pattern_Matching Errors'!G160, 'Reversal Errors'!G160, 'Stack Errors'!G160, 'Vending_Machine Errors'!G160, 'Vending_Machine_Sum Errors'!G160, 'MazeComplete Errors'!G160, 'MazeSolve Errors'!G160, 'Hamiltonian Errors'!G160)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AVERAGE('PARITY Errors'!D161, 'Pattern_Matching Errors'!D161, 'Reversal Errors'!D161, 'Stack Errors'!D161, 'Vending_Machine Errors'!D161, 'Vending_Machine_Sum Errors'!D161, 'MazeComplete Errors'!D161, 'MazeSolve Errors'!D161, 'Hamiltonian Errors'!D161)</f>
        <v>0</v>
      </c>
      <c r="E161">
        <f>AVERAGE('PARITY Errors'!E161, 'Pattern_Matching Errors'!E161, 'Reversal Errors'!E161, 'Stack Errors'!E161, 'Vending_Machine Errors'!E161, 'Vending_Machine_Sum Errors'!E161, 'MazeComplete Errors'!E161, 'MazeSolve Errors'!E161, 'Hamiltonian Errors'!E161)</f>
        <v>0</v>
      </c>
      <c r="F161">
        <f>AVERAGE('PARITY Errors'!F161, 'Pattern_Matching Errors'!F161, 'Reversal Errors'!F161, 'Stack Errors'!F161, 'Vending_Machine Errors'!F161, 'Vending_Machine_Sum Errors'!F161, 'MazeComplete Errors'!F161, 'MazeSolve Errors'!F161, 'Hamiltonian Errors'!F161)</f>
        <v>0</v>
      </c>
      <c r="G161">
        <f>AVERAGE('PARITY Errors'!G161, 'Pattern_Matching Errors'!G161, 'Reversal Errors'!G161, 'Stack Errors'!G161, 'Vending_Machine Errors'!G161, 'Vending_Machine_Sum Errors'!G161, 'MazeComplete Errors'!G161, 'MazeSolve Errors'!G161, 'Hamiltonian Errors'!G161)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AVERAGE('PARITY Errors'!D162, 'Pattern_Matching Errors'!D162, 'Reversal Errors'!D162, 'Stack Errors'!D162, 'Vending_Machine Errors'!D162, 'Vending_Machine_Sum Errors'!D162, 'MazeComplete Errors'!D162, 'MazeSolve Errors'!D162, 'Hamiltonian Errors'!D162)</f>
        <v>0</v>
      </c>
      <c r="E162">
        <f>AVERAGE('PARITY Errors'!E162, 'Pattern_Matching Errors'!E162, 'Reversal Errors'!E162, 'Stack Errors'!E162, 'Vending_Machine Errors'!E162, 'Vending_Machine_Sum Errors'!E162, 'MazeComplete Errors'!E162, 'MazeSolve Errors'!E162, 'Hamiltonian Errors'!E162)</f>
        <v>0</v>
      </c>
      <c r="F162">
        <f>AVERAGE('PARITY Errors'!F162, 'Pattern_Matching Errors'!F162, 'Reversal Errors'!F162, 'Stack Errors'!F162, 'Vending_Machine Errors'!F162, 'Vending_Machine_Sum Errors'!F162, 'MazeComplete Errors'!F162, 'MazeSolve Errors'!F162, 'Hamiltonian Errors'!F162)</f>
        <v>0</v>
      </c>
      <c r="G162">
        <f>AVERAGE('PARITY Errors'!G162, 'Pattern_Matching Errors'!G162, 'Reversal Errors'!G162, 'Stack Errors'!G162, 'Vending_Machine Errors'!G162, 'Vending_Machine_Sum Errors'!G162, 'MazeComplete Errors'!G162, 'MazeSolve Errors'!G162, 'Hamiltonian Errors'!G162)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AVERAGE('PARITY Errors'!D163, 'Pattern_Matching Errors'!D163, 'Reversal Errors'!D163, 'Stack Errors'!D163, 'Vending_Machine Errors'!D163, 'Vending_Machine_Sum Errors'!D163, 'MazeComplete Errors'!D163, 'MazeSolve Errors'!D163, 'Hamiltonian Errors'!D163)</f>
        <v>1.1111111111111112E-2</v>
      </c>
      <c r="E163">
        <f>AVERAGE('PARITY Errors'!E163, 'Pattern_Matching Errors'!E163, 'Reversal Errors'!E163, 'Stack Errors'!E163, 'Vending_Machine Errors'!E163, 'Vending_Machine_Sum Errors'!E163, 'MazeComplete Errors'!E163, 'MazeSolve Errors'!E163, 'Hamiltonian Errors'!E163)</f>
        <v>0</v>
      </c>
      <c r="F163">
        <f>AVERAGE('PARITY Errors'!F163, 'Pattern_Matching Errors'!F163, 'Reversal Errors'!F163, 'Stack Errors'!F163, 'Vending_Machine Errors'!F163, 'Vending_Machine_Sum Errors'!F163, 'MazeComplete Errors'!F163, 'MazeSolve Errors'!F163, 'Hamiltonian Errors'!F163)</f>
        <v>0</v>
      </c>
      <c r="G163">
        <f>AVERAGE('PARITY Errors'!G163, 'Pattern_Matching Errors'!G163, 'Reversal Errors'!G163, 'Stack Errors'!G163, 'Vending_Machine Errors'!G163, 'Vending_Machine_Sum Errors'!G163, 'MazeComplete Errors'!G163, 'MazeSolve Errors'!G163, 'Hamiltonian Errors'!G163)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AVERAGE('PARITY Errors'!D164, 'Pattern_Matching Errors'!D164, 'Reversal Errors'!D164, 'Stack Errors'!D164, 'Vending_Machine Errors'!D164, 'Vending_Machine_Sum Errors'!D164, 'MazeComplete Errors'!D164, 'MazeSolve Errors'!D164, 'Hamiltonian Errors'!D164)</f>
        <v>0</v>
      </c>
      <c r="E164">
        <f>AVERAGE('PARITY Errors'!E164, 'Pattern_Matching Errors'!E164, 'Reversal Errors'!E164, 'Stack Errors'!E164, 'Vending_Machine Errors'!E164, 'Vending_Machine_Sum Errors'!E164, 'MazeComplete Errors'!E164, 'MazeSolve Errors'!E164, 'Hamiltonian Errors'!E164)</f>
        <v>0</v>
      </c>
      <c r="F164">
        <f>AVERAGE('PARITY Errors'!F164, 'Pattern_Matching Errors'!F164, 'Reversal Errors'!F164, 'Stack Errors'!F164, 'Vending_Machine Errors'!F164, 'Vending_Machine_Sum Errors'!F164, 'MazeComplete Errors'!F164, 'MazeSolve Errors'!F164, 'Hamiltonian Errors'!F164)</f>
        <v>0</v>
      </c>
      <c r="G164">
        <f>AVERAGE('PARITY Errors'!G164, 'Pattern_Matching Errors'!G164, 'Reversal Errors'!G164, 'Stack Errors'!G164, 'Vending_Machine Errors'!G164, 'Vending_Machine_Sum Errors'!G164, 'MazeComplete Errors'!G164, 'MazeSolve Errors'!G164, 'Hamiltonian Errors'!G164)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AVERAGE('PARITY Errors'!D165, 'Pattern_Matching Errors'!D165, 'Reversal Errors'!D165, 'Stack Errors'!D165, 'Vending_Machine Errors'!D165, 'Vending_Machine_Sum Errors'!D165, 'MazeComplete Errors'!D165, 'MazeSolve Errors'!D165, 'Hamiltonian Errors'!D165)</f>
        <v>0</v>
      </c>
      <c r="E165">
        <f>AVERAGE('PARITY Errors'!E165, 'Pattern_Matching Errors'!E165, 'Reversal Errors'!E165, 'Stack Errors'!E165, 'Vending_Machine Errors'!E165, 'Vending_Machine_Sum Errors'!E165, 'MazeComplete Errors'!E165, 'MazeSolve Errors'!E165, 'Hamiltonian Errors'!E165)</f>
        <v>0</v>
      </c>
      <c r="F165">
        <f>AVERAGE('PARITY Errors'!F165, 'Pattern_Matching Errors'!F165, 'Reversal Errors'!F165, 'Stack Errors'!F165, 'Vending_Machine Errors'!F165, 'Vending_Machine_Sum Errors'!F165, 'MazeComplete Errors'!F165, 'MazeSolve Errors'!F165, 'Hamiltonian Errors'!F165)</f>
        <v>0</v>
      </c>
      <c r="G165">
        <f>AVERAGE('PARITY Errors'!G165, 'Pattern_Matching Errors'!G165, 'Reversal Errors'!G165, 'Stack Errors'!G165, 'Vending_Machine Errors'!G165, 'Vending_Machine_Sum Errors'!G165, 'MazeComplete Errors'!G165, 'MazeSolve Errors'!G165, 'Hamiltonian Errors'!G165)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AVERAGE('PARITY Errors'!D166, 'Pattern_Matching Errors'!D166, 'Reversal Errors'!D166, 'Stack Errors'!D166, 'Vending_Machine Errors'!D166, 'Vending_Machine_Sum Errors'!D166, 'MazeComplete Errors'!D166, 'MazeSolve Errors'!D166, 'Hamiltonian Errors'!D166)</f>
        <v>0</v>
      </c>
      <c r="E166">
        <f>AVERAGE('PARITY Errors'!E166, 'Pattern_Matching Errors'!E166, 'Reversal Errors'!E166, 'Stack Errors'!E166, 'Vending_Machine Errors'!E166, 'Vending_Machine_Sum Errors'!E166, 'MazeComplete Errors'!E166, 'MazeSolve Errors'!E166, 'Hamiltonian Errors'!E166)</f>
        <v>0</v>
      </c>
      <c r="F166">
        <f>AVERAGE('PARITY Errors'!F166, 'Pattern_Matching Errors'!F166, 'Reversal Errors'!F166, 'Stack Errors'!F166, 'Vending_Machine Errors'!F166, 'Vending_Machine_Sum Errors'!F166, 'MazeComplete Errors'!F166, 'MazeSolve Errors'!F166, 'Hamiltonian Errors'!F166)</f>
        <v>0</v>
      </c>
      <c r="G166">
        <f>AVERAGE('PARITY Errors'!G166, 'Pattern_Matching Errors'!G166, 'Reversal Errors'!G166, 'Stack Errors'!G166, 'Vending_Machine Errors'!G166, 'Vending_Machine_Sum Errors'!G166, 'MazeComplete Errors'!G166, 'MazeSolve Errors'!G166, 'Hamiltonian Errors'!G166)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AVERAGE('PARITY Errors'!D167, 'Pattern_Matching Errors'!D167, 'Reversal Errors'!D167, 'Stack Errors'!D167, 'Vending_Machine Errors'!D167, 'Vending_Machine_Sum Errors'!D167, 'MazeComplete Errors'!D167, 'MazeSolve Errors'!D167, 'Hamiltonian Errors'!D167)</f>
        <v>0</v>
      </c>
      <c r="E167">
        <f>AVERAGE('PARITY Errors'!E167, 'Pattern_Matching Errors'!E167, 'Reversal Errors'!E167, 'Stack Errors'!E167, 'Vending_Machine Errors'!E167, 'Vending_Machine_Sum Errors'!E167, 'MazeComplete Errors'!E167, 'MazeSolve Errors'!E167, 'Hamiltonian Errors'!E167)</f>
        <v>0</v>
      </c>
      <c r="F167">
        <f>AVERAGE('PARITY Errors'!F167, 'Pattern_Matching Errors'!F167, 'Reversal Errors'!F167, 'Stack Errors'!F167, 'Vending_Machine Errors'!F167, 'Vending_Machine_Sum Errors'!F167, 'MazeComplete Errors'!F167, 'MazeSolve Errors'!F167, 'Hamiltonian Errors'!F167)</f>
        <v>0</v>
      </c>
      <c r="G167">
        <f>AVERAGE('PARITY Errors'!G167, 'Pattern_Matching Errors'!G167, 'Reversal Errors'!G167, 'Stack Errors'!G167, 'Vending_Machine Errors'!G167, 'Vending_Machine_Sum Errors'!G167, 'MazeComplete Errors'!G167, 'MazeSolve Errors'!G167, 'Hamiltonian Errors'!G167)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AVERAGE('PARITY Errors'!D168, 'Pattern_Matching Errors'!D168, 'Reversal Errors'!D168, 'Stack Errors'!D168, 'Vending_Machine Errors'!D168, 'Vending_Machine_Sum Errors'!D168, 'MazeComplete Errors'!D168, 'MazeSolve Errors'!D168, 'Hamiltonian Errors'!D168)</f>
        <v>0</v>
      </c>
      <c r="E168">
        <f>AVERAGE('PARITY Errors'!E168, 'Pattern_Matching Errors'!E168, 'Reversal Errors'!E168, 'Stack Errors'!E168, 'Vending_Machine Errors'!E168, 'Vending_Machine_Sum Errors'!E168, 'MazeComplete Errors'!E168, 'MazeSolve Errors'!E168, 'Hamiltonian Errors'!E168)</f>
        <v>0</v>
      </c>
      <c r="F168">
        <f>AVERAGE('PARITY Errors'!F168, 'Pattern_Matching Errors'!F168, 'Reversal Errors'!F168, 'Stack Errors'!F168, 'Vending_Machine Errors'!F168, 'Vending_Machine_Sum Errors'!F168, 'MazeComplete Errors'!F168, 'MazeSolve Errors'!F168, 'Hamiltonian Errors'!F168)</f>
        <v>0</v>
      </c>
      <c r="G168">
        <f>AVERAGE('PARITY Errors'!G168, 'Pattern_Matching Errors'!G168, 'Reversal Errors'!G168, 'Stack Errors'!G168, 'Vending_Machine Errors'!G168, 'Vending_Machine_Sum Errors'!G168, 'MazeComplete Errors'!G168, 'MazeSolve Errors'!G168, 'Hamiltonian Errors'!G168)</f>
        <v>0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AVERAGE('PARITY Errors'!D169, 'Pattern_Matching Errors'!D169, 'Reversal Errors'!D169, 'Stack Errors'!D169, 'Vending_Machine Errors'!D169, 'Vending_Machine_Sum Errors'!D169, 'MazeComplete Errors'!D169, 'MazeSolve Errors'!D169, 'Hamiltonian Errors'!D169)</f>
        <v>0</v>
      </c>
      <c r="E169">
        <f>AVERAGE('PARITY Errors'!E169, 'Pattern_Matching Errors'!E169, 'Reversal Errors'!E169, 'Stack Errors'!E169, 'Vending_Machine Errors'!E169, 'Vending_Machine_Sum Errors'!E169, 'MazeComplete Errors'!E169, 'MazeSolve Errors'!E169, 'Hamiltonian Errors'!E169)</f>
        <v>0</v>
      </c>
      <c r="F169">
        <f>AVERAGE('PARITY Errors'!F169, 'Pattern_Matching Errors'!F169, 'Reversal Errors'!F169, 'Stack Errors'!F169, 'Vending_Machine Errors'!F169, 'Vending_Machine_Sum Errors'!F169, 'MazeComplete Errors'!F169, 'MazeSolve Errors'!F169, 'Hamiltonian Errors'!F169)</f>
        <v>0</v>
      </c>
      <c r="G169">
        <f>AVERAGE('PARITY Errors'!G169, 'Pattern_Matching Errors'!G169, 'Reversal Errors'!G169, 'Stack Errors'!G169, 'Vending_Machine Errors'!G169, 'Vending_Machine_Sum Errors'!G169, 'MazeComplete Errors'!G169, 'MazeSolve Errors'!G169, 'Hamiltonian Errors'!G169)</f>
        <v>0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AVERAGE('PARITY Errors'!D170, 'Pattern_Matching Errors'!D170, 'Reversal Errors'!D170, 'Stack Errors'!D170, 'Vending_Machine Errors'!D170, 'Vending_Machine_Sum Errors'!D170, 'MazeComplete Errors'!D170, 'MazeSolve Errors'!D170, 'Hamiltonian Errors'!D170)</f>
        <v>0</v>
      </c>
      <c r="E170">
        <f>AVERAGE('PARITY Errors'!E170, 'Pattern_Matching Errors'!E170, 'Reversal Errors'!E170, 'Stack Errors'!E170, 'Vending_Machine Errors'!E170, 'Vending_Machine_Sum Errors'!E170, 'MazeComplete Errors'!E170, 'MazeSolve Errors'!E170, 'Hamiltonian Errors'!E170)</f>
        <v>0</v>
      </c>
      <c r="F170">
        <f>AVERAGE('PARITY Errors'!F170, 'Pattern_Matching Errors'!F170, 'Reversal Errors'!F170, 'Stack Errors'!F170, 'Vending_Machine Errors'!F170, 'Vending_Machine_Sum Errors'!F170, 'MazeComplete Errors'!F170, 'MazeSolve Errors'!F170, 'Hamiltonian Errors'!F170)</f>
        <v>0</v>
      </c>
      <c r="G170">
        <f>AVERAGE('PARITY Errors'!G170, 'Pattern_Matching Errors'!G170, 'Reversal Errors'!G170, 'Stack Errors'!G170, 'Vending_Machine Errors'!G170, 'Vending_Machine_Sum Errors'!G170, 'MazeComplete Errors'!G170, 'MazeSolve Errors'!G170, 'Hamiltonian Errors'!G170)</f>
        <v>0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AVERAGE('PARITY Errors'!D171, 'Pattern_Matching Errors'!D171, 'Reversal Errors'!D171, 'Stack Errors'!D171, 'Vending_Machine Errors'!D171, 'Vending_Machine_Sum Errors'!D171, 'MazeComplete Errors'!D171, 'MazeSolve Errors'!D171, 'Hamiltonian Errors'!D171)</f>
        <v>0</v>
      </c>
      <c r="E171">
        <f>AVERAGE('PARITY Errors'!E171, 'Pattern_Matching Errors'!E171, 'Reversal Errors'!E171, 'Stack Errors'!E171, 'Vending_Machine Errors'!E171, 'Vending_Machine_Sum Errors'!E171, 'MazeComplete Errors'!E171, 'MazeSolve Errors'!E171, 'Hamiltonian Errors'!E171)</f>
        <v>0</v>
      </c>
      <c r="F171">
        <f>AVERAGE('PARITY Errors'!F171, 'Pattern_Matching Errors'!F171, 'Reversal Errors'!F171, 'Stack Errors'!F171, 'Vending_Machine Errors'!F171, 'Vending_Machine_Sum Errors'!F171, 'MazeComplete Errors'!F171, 'MazeSolve Errors'!F171, 'Hamiltonian Errors'!F171)</f>
        <v>0</v>
      </c>
      <c r="G171">
        <f>AVERAGE('PARITY Errors'!G171, 'Pattern_Matching Errors'!G171, 'Reversal Errors'!G171, 'Stack Errors'!G171, 'Vending_Machine Errors'!G171, 'Vending_Machine_Sum Errors'!G171, 'MazeComplete Errors'!G171, 'MazeSolve Errors'!G171, 'Hamiltonian Errors'!G171)</f>
        <v>0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AVERAGE('PARITY Errors'!D172, 'Pattern_Matching Errors'!D172, 'Reversal Errors'!D172, 'Stack Errors'!D172, 'Vending_Machine Errors'!D172, 'Vending_Machine_Sum Errors'!D172, 'MazeComplete Errors'!D172, 'MazeSolve Errors'!D172, 'Hamiltonian Errors'!D172)</f>
        <v>0</v>
      </c>
      <c r="E172">
        <f>AVERAGE('PARITY Errors'!E172, 'Pattern_Matching Errors'!E172, 'Reversal Errors'!E172, 'Stack Errors'!E172, 'Vending_Machine Errors'!E172, 'Vending_Machine_Sum Errors'!E172, 'MazeComplete Errors'!E172, 'MazeSolve Errors'!E172, 'Hamiltonian Errors'!E172)</f>
        <v>0</v>
      </c>
      <c r="F172">
        <f>AVERAGE('PARITY Errors'!F172, 'Pattern_Matching Errors'!F172, 'Reversal Errors'!F172, 'Stack Errors'!F172, 'Vending_Machine Errors'!F172, 'Vending_Machine_Sum Errors'!F172, 'MazeComplete Errors'!F172, 'MazeSolve Errors'!F172, 'Hamiltonian Errors'!F172)</f>
        <v>0</v>
      </c>
      <c r="G172">
        <f>AVERAGE('PARITY Errors'!G172, 'Pattern_Matching Errors'!G172, 'Reversal Errors'!G172, 'Stack Errors'!G172, 'Vending_Machine Errors'!G172, 'Vending_Machine_Sum Errors'!G172, 'MazeComplete Errors'!G172, 'MazeSolve Errors'!G172, 'Hamiltonian Errors'!G172)</f>
        <v>0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AVERAGE('PARITY Errors'!D173, 'Pattern_Matching Errors'!D173, 'Reversal Errors'!D173, 'Stack Errors'!D173, 'Vending_Machine Errors'!D173, 'Vending_Machine_Sum Errors'!D173, 'MazeComplete Errors'!D173, 'MazeSolve Errors'!D173, 'Hamiltonian Errors'!D173)</f>
        <v>0</v>
      </c>
      <c r="E173">
        <f>AVERAGE('PARITY Errors'!E173, 'Pattern_Matching Errors'!E173, 'Reversal Errors'!E173, 'Stack Errors'!E173, 'Vending_Machine Errors'!E173, 'Vending_Machine_Sum Errors'!E173, 'MazeComplete Errors'!E173, 'MazeSolve Errors'!E173, 'Hamiltonian Errors'!E173)</f>
        <v>0</v>
      </c>
      <c r="F173">
        <f>AVERAGE('PARITY Errors'!F173, 'Pattern_Matching Errors'!F173, 'Reversal Errors'!F173, 'Stack Errors'!F173, 'Vending_Machine Errors'!F173, 'Vending_Machine_Sum Errors'!F173, 'MazeComplete Errors'!F173, 'MazeSolve Errors'!F173, 'Hamiltonian Errors'!F173)</f>
        <v>0</v>
      </c>
      <c r="G173">
        <f>AVERAGE('PARITY Errors'!G173, 'Pattern_Matching Errors'!G173, 'Reversal Errors'!G173, 'Stack Errors'!G173, 'Vending_Machine Errors'!G173, 'Vending_Machine_Sum Errors'!G173, 'MazeComplete Errors'!G173, 'MazeSolve Errors'!G173, 'Hamiltonian Errors'!G173)</f>
        <v>0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AVERAGE('PARITY Errors'!D174, 'Pattern_Matching Errors'!D174, 'Reversal Errors'!D174, 'Stack Errors'!D174, 'Vending_Machine Errors'!D174, 'Vending_Machine_Sum Errors'!D174, 'MazeComplete Errors'!D174, 'MazeSolve Errors'!D174, 'Hamiltonian Errors'!D174)</f>
        <v>0</v>
      </c>
      <c r="E174">
        <f>AVERAGE('PARITY Errors'!E174, 'Pattern_Matching Errors'!E174, 'Reversal Errors'!E174, 'Stack Errors'!E174, 'Vending_Machine Errors'!E174, 'Vending_Machine_Sum Errors'!E174, 'MazeComplete Errors'!E174, 'MazeSolve Errors'!E174, 'Hamiltonian Errors'!E174)</f>
        <v>0</v>
      </c>
      <c r="F174">
        <f>AVERAGE('PARITY Errors'!F174, 'Pattern_Matching Errors'!F174, 'Reversal Errors'!F174, 'Stack Errors'!F174, 'Vending_Machine Errors'!F174, 'Vending_Machine_Sum Errors'!F174, 'MazeComplete Errors'!F174, 'MazeSolve Errors'!F174, 'Hamiltonian Errors'!F174)</f>
        <v>0</v>
      </c>
      <c r="G174">
        <f>AVERAGE('PARITY Errors'!G174, 'Pattern_Matching Errors'!G174, 'Reversal Errors'!G174, 'Stack Errors'!G174, 'Vending_Machine Errors'!G174, 'Vending_Machine_Sum Errors'!G174, 'MazeComplete Errors'!G174, 'MazeSolve Errors'!G174, 'Hamiltonian Errors'!G174)</f>
        <v>0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AVERAGE('PARITY Errors'!D175, 'Pattern_Matching Errors'!D175, 'Reversal Errors'!D175, 'Stack Errors'!D175, 'Vending_Machine Errors'!D175, 'Vending_Machine_Sum Errors'!D175, 'MazeComplete Errors'!D175, 'MazeSolve Errors'!D175, 'Hamiltonian Errors'!D175)</f>
        <v>0</v>
      </c>
      <c r="E175">
        <f>AVERAGE('PARITY Errors'!E175, 'Pattern_Matching Errors'!E175, 'Reversal Errors'!E175, 'Stack Errors'!E175, 'Vending_Machine Errors'!E175, 'Vending_Machine_Sum Errors'!E175, 'MazeComplete Errors'!E175, 'MazeSolve Errors'!E175, 'Hamiltonian Errors'!E175)</f>
        <v>0</v>
      </c>
      <c r="F175">
        <f>AVERAGE('PARITY Errors'!F175, 'Pattern_Matching Errors'!F175, 'Reversal Errors'!F175, 'Stack Errors'!F175, 'Vending_Machine Errors'!F175, 'Vending_Machine_Sum Errors'!F175, 'MazeComplete Errors'!F175, 'MazeSolve Errors'!F175, 'Hamiltonian Errors'!F175)</f>
        <v>0</v>
      </c>
      <c r="G175">
        <f>AVERAGE('PARITY Errors'!G175, 'Pattern_Matching Errors'!G175, 'Reversal Errors'!G175, 'Stack Errors'!G175, 'Vending_Machine Errors'!G175, 'Vending_Machine_Sum Errors'!G175, 'MazeComplete Errors'!G175, 'MazeSolve Errors'!G175, 'Hamiltonian Errors'!G175)</f>
        <v>0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AVERAGE('PARITY Errors'!D176, 'Pattern_Matching Errors'!D176, 'Reversal Errors'!D176, 'Stack Errors'!D176, 'Vending_Machine Errors'!D176, 'Vending_Machine_Sum Errors'!D176, 'MazeComplete Errors'!D176, 'MazeSolve Errors'!D176, 'Hamiltonian Errors'!D176)</f>
        <v>0</v>
      </c>
      <c r="E176">
        <f>AVERAGE('PARITY Errors'!E176, 'Pattern_Matching Errors'!E176, 'Reversal Errors'!E176, 'Stack Errors'!E176, 'Vending_Machine Errors'!E176, 'Vending_Machine_Sum Errors'!E176, 'MazeComplete Errors'!E176, 'MazeSolve Errors'!E176, 'Hamiltonian Errors'!E176)</f>
        <v>0</v>
      </c>
      <c r="F176">
        <f>AVERAGE('PARITY Errors'!F176, 'Pattern_Matching Errors'!F176, 'Reversal Errors'!F176, 'Stack Errors'!F176, 'Vending_Machine Errors'!F176, 'Vending_Machine_Sum Errors'!F176, 'MazeComplete Errors'!F176, 'MazeSolve Errors'!F176, 'Hamiltonian Errors'!F176)</f>
        <v>2.2222222222222223E-2</v>
      </c>
      <c r="G176">
        <f>AVERAGE('PARITY Errors'!G176, 'Pattern_Matching Errors'!G176, 'Reversal Errors'!G176, 'Stack Errors'!G176, 'Vending_Machine Errors'!G176, 'Vending_Machine_Sum Errors'!G176, 'MazeComplete Errors'!G176, 'MazeSolve Errors'!G176, 'Hamiltonian Errors'!G176)</f>
        <v>0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AVERAGE('PARITY Errors'!D177, 'Pattern_Matching Errors'!D177, 'Reversal Errors'!D177, 'Stack Errors'!D177, 'Vending_Machine Errors'!D177, 'Vending_Machine_Sum Errors'!D177, 'MazeComplete Errors'!D177, 'MazeSolve Errors'!D177, 'Hamiltonian Errors'!D177)</f>
        <v>0</v>
      </c>
      <c r="E177">
        <f>AVERAGE('PARITY Errors'!E177, 'Pattern_Matching Errors'!E177, 'Reversal Errors'!E177, 'Stack Errors'!E177, 'Vending_Machine Errors'!E177, 'Vending_Machine_Sum Errors'!E177, 'MazeComplete Errors'!E177, 'MazeSolve Errors'!E177, 'Hamiltonian Errors'!E177)</f>
        <v>0</v>
      </c>
      <c r="F177">
        <f>AVERAGE('PARITY Errors'!F177, 'Pattern_Matching Errors'!F177, 'Reversal Errors'!F177, 'Stack Errors'!F177, 'Vending_Machine Errors'!F177, 'Vending_Machine_Sum Errors'!F177, 'MazeComplete Errors'!F177, 'MazeSolve Errors'!F177, 'Hamiltonian Errors'!F177)</f>
        <v>0</v>
      </c>
      <c r="G177">
        <f>AVERAGE('PARITY Errors'!G177, 'Pattern_Matching Errors'!G177, 'Reversal Errors'!G177, 'Stack Errors'!G177, 'Vending_Machine Errors'!G177, 'Vending_Machine_Sum Errors'!G177, 'MazeComplete Errors'!G177, 'MazeSolve Errors'!G177, 'Hamiltonian Errors'!G177)</f>
        <v>0</v>
      </c>
      <c r="H177" t="str">
        <f t="shared" si="4"/>
        <v>100 (δ=0.85)</v>
      </c>
    </row>
    <row r="181" spans="1:8" x14ac:dyDescent="0.75">
      <c r="A181" s="1">
        <v>0</v>
      </c>
      <c r="B181" t="s">
        <v>19</v>
      </c>
    </row>
    <row r="183" spans="1:8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14</v>
      </c>
    </row>
    <row r="184" spans="1:8" x14ac:dyDescent="0.75">
      <c r="A184" s="1">
        <v>0</v>
      </c>
      <c r="B184">
        <v>0</v>
      </c>
      <c r="C184">
        <v>0</v>
      </c>
      <c r="D184">
        <f>AVERAGE('PARITY Errors'!D184, 'Pattern_Matching Errors'!D184, 'Reversal Errors'!D184, 'Stack Errors'!D184, 'Vending_Machine Errors'!D184, 'Vending_Machine_Sum Errors'!D184, 'MazeComplete Errors'!D184, 'MazeSolve Errors'!D184, 'Hamiltonian Errors'!D184)</f>
        <v>10.122222222222222</v>
      </c>
      <c r="E184">
        <f>AVERAGE('PARITY Errors'!E184, 'Pattern_Matching Errors'!E184, 'Reversal Errors'!E184, 'Stack Errors'!E184, 'Vending_Machine Errors'!E184, 'Vending_Machine_Sum Errors'!E184, 'MazeComplete Errors'!E184, 'MazeSolve Errors'!E184, 'Hamiltonian Errors'!E184)</f>
        <v>9.6111111111111107</v>
      </c>
      <c r="F184">
        <f>AVERAGE('PARITY Errors'!F184, 'Pattern_Matching Errors'!F184, 'Reversal Errors'!F184, 'Stack Errors'!F184, 'Vending_Machine Errors'!F184, 'Vending_Machine_Sum Errors'!F184, 'MazeComplete Errors'!F184, 'MazeSolve Errors'!F184, 'Hamiltonian Errors'!F184)</f>
        <v>9.7444444444444454</v>
      </c>
      <c r="G184">
        <f>AVERAGE('PARITY Errors'!G184, 'Pattern_Matching Errors'!G184, 'Reversal Errors'!G184, 'Stack Errors'!G184, 'Vending_Machine Errors'!G184, 'Vending_Machine_Sum Errors'!G184, 'MazeComplete Errors'!G184, 'MazeSolve Errors'!G184, 'Hamiltonian Errors'!G184)</f>
        <v>10.677777777777779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AVERAGE('PARITY Errors'!D185, 'Pattern_Matching Errors'!D185, 'Reversal Errors'!D185, 'Stack Errors'!D185, 'Vending_Machine Errors'!D185, 'Vending_Machine_Sum Errors'!D185, 'MazeComplete Errors'!D185, 'MazeSolve Errors'!D185, 'Hamiltonian Errors'!D185)</f>
        <v>10.288888888888888</v>
      </c>
      <c r="E185">
        <f>AVERAGE('PARITY Errors'!E185, 'Pattern_Matching Errors'!E185, 'Reversal Errors'!E185, 'Stack Errors'!E185, 'Vending_Machine Errors'!E185, 'Vending_Machine_Sum Errors'!E185, 'MazeComplete Errors'!E185, 'MazeSolve Errors'!E185, 'Hamiltonian Errors'!E185)</f>
        <v>10.077777777777776</v>
      </c>
      <c r="F185">
        <f>AVERAGE('PARITY Errors'!F185, 'Pattern_Matching Errors'!F185, 'Reversal Errors'!F185, 'Stack Errors'!F185, 'Vending_Machine Errors'!F185, 'Vending_Machine_Sum Errors'!F185, 'MazeComplete Errors'!F185, 'MazeSolve Errors'!F185, 'Hamiltonian Errors'!F185)</f>
        <v>9.7444444444444436</v>
      </c>
      <c r="G185">
        <f>AVERAGE('PARITY Errors'!G185, 'Pattern_Matching Errors'!G185, 'Reversal Errors'!G185, 'Stack Errors'!G185, 'Vending_Machine Errors'!G185, 'Vending_Machine_Sum Errors'!G185, 'MazeComplete Errors'!G185, 'MazeSolve Errors'!G185, 'Hamiltonian Errors'!G185)</f>
        <v>11.088888888888889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AVERAGE('PARITY Errors'!D186, 'Pattern_Matching Errors'!D186, 'Reversal Errors'!D186, 'Stack Errors'!D186, 'Vending_Machine Errors'!D186, 'Vending_Machine_Sum Errors'!D186, 'MazeComplete Errors'!D186, 'MazeSolve Errors'!D186, 'Hamiltonian Errors'!D186)</f>
        <v>11.155555555555557</v>
      </c>
      <c r="E186">
        <f>AVERAGE('PARITY Errors'!E186, 'Pattern_Matching Errors'!E186, 'Reversal Errors'!E186, 'Stack Errors'!E186, 'Vending_Machine Errors'!E186, 'Vending_Machine_Sum Errors'!E186, 'MazeComplete Errors'!E186, 'MazeSolve Errors'!E186, 'Hamiltonian Errors'!E186)</f>
        <v>10.711111111111112</v>
      </c>
      <c r="F186">
        <f>AVERAGE('PARITY Errors'!F186, 'Pattern_Matching Errors'!F186, 'Reversal Errors'!F186, 'Stack Errors'!F186, 'Vending_Machine Errors'!F186, 'Vending_Machine_Sum Errors'!F186, 'MazeComplete Errors'!F186, 'MazeSolve Errors'!F186, 'Hamiltonian Errors'!F186)</f>
        <v>10.68888888888889</v>
      </c>
      <c r="G186">
        <f>AVERAGE('PARITY Errors'!G186, 'Pattern_Matching Errors'!G186, 'Reversal Errors'!G186, 'Stack Errors'!G186, 'Vending_Machine Errors'!G186, 'Vending_Machine_Sum Errors'!G186, 'MazeComplete Errors'!G186, 'MazeSolve Errors'!G186, 'Hamiltonian Errors'!G186)</f>
        <v>11.600000000000001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AVERAGE('PARITY Errors'!D187, 'Pattern_Matching Errors'!D187, 'Reversal Errors'!D187, 'Stack Errors'!D187, 'Vending_Machine Errors'!D187, 'Vending_Machine_Sum Errors'!D187, 'MazeComplete Errors'!D187, 'MazeSolve Errors'!D187, 'Hamiltonian Errors'!D187)</f>
        <v>11.544444444444444</v>
      </c>
      <c r="E187">
        <f>AVERAGE('PARITY Errors'!E187, 'Pattern_Matching Errors'!E187, 'Reversal Errors'!E187, 'Stack Errors'!E187, 'Vending_Machine Errors'!E187, 'Vending_Machine_Sum Errors'!E187, 'MazeComplete Errors'!E187, 'MazeSolve Errors'!E187, 'Hamiltonian Errors'!E187)</f>
        <v>11.18888888888889</v>
      </c>
      <c r="F187">
        <f>AVERAGE('PARITY Errors'!F187, 'Pattern_Matching Errors'!F187, 'Reversal Errors'!F187, 'Stack Errors'!F187, 'Vending_Machine Errors'!F187, 'Vending_Machine_Sum Errors'!F187, 'MazeComplete Errors'!F187, 'MazeSolve Errors'!F187, 'Hamiltonian Errors'!F187)</f>
        <v>10.522222222222222</v>
      </c>
      <c r="G187">
        <f>AVERAGE('PARITY Errors'!G187, 'Pattern_Matching Errors'!G187, 'Reversal Errors'!G187, 'Stack Errors'!G187, 'Vending_Machine Errors'!G187, 'Vending_Machine_Sum Errors'!G187, 'MazeComplete Errors'!G187, 'MazeSolve Errors'!G187, 'Hamiltonian Errors'!G187)</f>
        <v>11.744444444444445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AVERAGE('PARITY Errors'!D188, 'Pattern_Matching Errors'!D188, 'Reversal Errors'!D188, 'Stack Errors'!D188, 'Vending_Machine Errors'!D188, 'Vending_Machine_Sum Errors'!D188, 'MazeComplete Errors'!D188, 'MazeSolve Errors'!D188, 'Hamiltonian Errors'!D188)</f>
        <v>12.155555555555555</v>
      </c>
      <c r="E188">
        <f>AVERAGE('PARITY Errors'!E188, 'Pattern_Matching Errors'!E188, 'Reversal Errors'!E188, 'Stack Errors'!E188, 'Vending_Machine Errors'!E188, 'Vending_Machine_Sum Errors'!E188, 'MazeComplete Errors'!E188, 'MazeSolve Errors'!E188, 'Hamiltonian Errors'!E188)</f>
        <v>11.8</v>
      </c>
      <c r="F188">
        <f>AVERAGE('PARITY Errors'!F188, 'Pattern_Matching Errors'!F188, 'Reversal Errors'!F188, 'Stack Errors'!F188, 'Vending_Machine Errors'!F188, 'Vending_Machine_Sum Errors'!F188, 'MazeComplete Errors'!F188, 'MazeSolve Errors'!F188, 'Hamiltonian Errors'!F188)</f>
        <v>11.044444444444444</v>
      </c>
      <c r="G188">
        <f>AVERAGE('PARITY Errors'!G188, 'Pattern_Matching Errors'!G188, 'Reversal Errors'!G188, 'Stack Errors'!G188, 'Vending_Machine Errors'!G188, 'Vending_Machine_Sum Errors'!G188, 'MazeComplete Errors'!G188, 'MazeSolve Errors'!G188, 'Hamiltonian Errors'!G188)</f>
        <v>12.299999999999999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AVERAGE('PARITY Errors'!D189, 'Pattern_Matching Errors'!D189, 'Reversal Errors'!D189, 'Stack Errors'!D189, 'Vending_Machine Errors'!D189, 'Vending_Machine_Sum Errors'!D189, 'MazeComplete Errors'!D189, 'MazeSolve Errors'!D189, 'Hamiltonian Errors'!D189)</f>
        <v>4.2222222222222223</v>
      </c>
      <c r="E189">
        <f>AVERAGE('PARITY Errors'!E189, 'Pattern_Matching Errors'!E189, 'Reversal Errors'!E189, 'Stack Errors'!E189, 'Vending_Machine Errors'!E189, 'Vending_Machine_Sum Errors'!E189, 'MazeComplete Errors'!E189, 'MazeSolve Errors'!E189, 'Hamiltonian Errors'!E189)</f>
        <v>2.7888888888888892</v>
      </c>
      <c r="F189">
        <f>AVERAGE('PARITY Errors'!F189, 'Pattern_Matching Errors'!F189, 'Reversal Errors'!F189, 'Stack Errors'!F189, 'Vending_Machine Errors'!F189, 'Vending_Machine_Sum Errors'!F189, 'MazeComplete Errors'!F189, 'MazeSolve Errors'!F189, 'Hamiltonian Errors'!F189)</f>
        <v>4.2555555555555555</v>
      </c>
      <c r="G189">
        <f>AVERAGE('PARITY Errors'!G189, 'Pattern_Matching Errors'!G189, 'Reversal Errors'!G189, 'Stack Errors'!G189, 'Vending_Machine Errors'!G189, 'Vending_Machine_Sum Errors'!G189, 'MazeComplete Errors'!G189, 'MazeSolve Errors'!G189, 'Hamiltonian Errors'!G189)</f>
        <v>4.677777777777778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AVERAGE('PARITY Errors'!D190, 'Pattern_Matching Errors'!D190, 'Reversal Errors'!D190, 'Stack Errors'!D190, 'Vending_Machine Errors'!D190, 'Vending_Machine_Sum Errors'!D190, 'MazeComplete Errors'!D190, 'MazeSolve Errors'!D190, 'Hamiltonian Errors'!D190)</f>
        <v>7.2444444444444445</v>
      </c>
      <c r="E190">
        <f>AVERAGE('PARITY Errors'!E190, 'Pattern_Matching Errors'!E190, 'Reversal Errors'!E190, 'Stack Errors'!E190, 'Vending_Machine Errors'!E190, 'Vending_Machine_Sum Errors'!E190, 'MazeComplete Errors'!E190, 'MazeSolve Errors'!E190, 'Hamiltonian Errors'!E190)</f>
        <v>5.3000000000000007</v>
      </c>
      <c r="F190">
        <f>AVERAGE('PARITY Errors'!F190, 'Pattern_Matching Errors'!F190, 'Reversal Errors'!F190, 'Stack Errors'!F190, 'Vending_Machine Errors'!F190, 'Vending_Machine_Sum Errors'!F190, 'MazeComplete Errors'!F190, 'MazeSolve Errors'!F190, 'Hamiltonian Errors'!F190)</f>
        <v>6.7777777777777777</v>
      </c>
      <c r="G190">
        <f>AVERAGE('PARITY Errors'!G190, 'Pattern_Matching Errors'!G190, 'Reversal Errors'!G190, 'Stack Errors'!G190, 'Vending_Machine Errors'!G190, 'Vending_Machine_Sum Errors'!G190, 'MazeComplete Errors'!G190, 'MazeSolve Errors'!G190, 'Hamiltonian Errors'!G190)</f>
        <v>7.37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AVERAGE('PARITY Errors'!D191, 'Pattern_Matching Errors'!D191, 'Reversal Errors'!D191, 'Stack Errors'!D191, 'Vending_Machine Errors'!D191, 'Vending_Machine_Sum Errors'!D191, 'MazeComplete Errors'!D191, 'MazeSolve Errors'!D191, 'Hamiltonian Errors'!D191)</f>
        <v>7.6111111111111107</v>
      </c>
      <c r="E191">
        <f>AVERAGE('PARITY Errors'!E191, 'Pattern_Matching Errors'!E191, 'Reversal Errors'!E191, 'Stack Errors'!E191, 'Vending_Machine Errors'!E191, 'Vending_Machine_Sum Errors'!E191, 'MazeComplete Errors'!E191, 'MazeSolve Errors'!E191, 'Hamiltonian Errors'!E191)</f>
        <v>6.322222222222222</v>
      </c>
      <c r="F191">
        <f>AVERAGE('PARITY Errors'!F191, 'Pattern_Matching Errors'!F191, 'Reversal Errors'!F191, 'Stack Errors'!F191, 'Vending_Machine Errors'!F191, 'Vending_Machine_Sum Errors'!F191, 'MazeComplete Errors'!F191, 'MazeSolve Errors'!F191, 'Hamiltonian Errors'!F191)</f>
        <v>8.2333333333333325</v>
      </c>
      <c r="G191">
        <f>AVERAGE('PARITY Errors'!G191, 'Pattern_Matching Errors'!G191, 'Reversal Errors'!G191, 'Stack Errors'!G191, 'Vending_Machine Errors'!G191, 'Vending_Machine_Sum Errors'!G191, 'MazeComplete Errors'!G191, 'MazeSolve Errors'!G191, 'Hamiltonian Errors'!G191)</f>
        <v>8.5888888888888886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AVERAGE('PARITY Errors'!D192, 'Pattern_Matching Errors'!D192, 'Reversal Errors'!D192, 'Stack Errors'!D192, 'Vending_Machine Errors'!D192, 'Vending_Machine_Sum Errors'!D192, 'MazeComplete Errors'!D192, 'MazeSolve Errors'!D192, 'Hamiltonian Errors'!D192)</f>
        <v>9.0888888888888886</v>
      </c>
      <c r="E192">
        <f>AVERAGE('PARITY Errors'!E192, 'Pattern_Matching Errors'!E192, 'Reversal Errors'!E192, 'Stack Errors'!E192, 'Vending_Machine Errors'!E192, 'Vending_Machine_Sum Errors'!E192, 'MazeComplete Errors'!E192, 'MazeSolve Errors'!E192, 'Hamiltonian Errors'!E192)</f>
        <v>7.6000000000000005</v>
      </c>
      <c r="F192">
        <f>AVERAGE('PARITY Errors'!F192, 'Pattern_Matching Errors'!F192, 'Reversal Errors'!F192, 'Stack Errors'!F192, 'Vending_Machine Errors'!F192, 'Vending_Machine_Sum Errors'!F192, 'MazeComplete Errors'!F192, 'MazeSolve Errors'!F192, 'Hamiltonian Errors'!F192)</f>
        <v>9.533333333333335</v>
      </c>
      <c r="G192">
        <f>AVERAGE('PARITY Errors'!G192, 'Pattern_Matching Errors'!G192, 'Reversal Errors'!G192, 'Stack Errors'!G192, 'Vending_Machine Errors'!G192, 'Vending_Machine_Sum Errors'!G192, 'MazeComplete Errors'!G192, 'MazeSolve Errors'!G192, 'Hamiltonian Errors'!G192)</f>
        <v>10.533333333333333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AVERAGE('PARITY Errors'!D193, 'Pattern_Matching Errors'!D193, 'Reversal Errors'!D193, 'Stack Errors'!D193, 'Vending_Machine Errors'!D193, 'Vending_Machine_Sum Errors'!D193, 'MazeComplete Errors'!D193, 'MazeSolve Errors'!D193, 'Hamiltonian Errors'!D193)</f>
        <v>11.611111111111111</v>
      </c>
      <c r="E193">
        <f>AVERAGE('PARITY Errors'!E193, 'Pattern_Matching Errors'!E193, 'Reversal Errors'!E193, 'Stack Errors'!E193, 'Vending_Machine Errors'!E193, 'Vending_Machine_Sum Errors'!E193, 'MazeComplete Errors'!E193, 'MazeSolve Errors'!E193, 'Hamiltonian Errors'!E193)</f>
        <v>10</v>
      </c>
      <c r="F193">
        <f>AVERAGE('PARITY Errors'!F193, 'Pattern_Matching Errors'!F193, 'Reversal Errors'!F193, 'Stack Errors'!F193, 'Vending_Machine Errors'!F193, 'Vending_Machine_Sum Errors'!F193, 'MazeComplete Errors'!F193, 'MazeSolve Errors'!F193, 'Hamiltonian Errors'!F193)</f>
        <v>11.47777777777778</v>
      </c>
      <c r="G193">
        <f>AVERAGE('PARITY Errors'!G193, 'Pattern_Matching Errors'!G193, 'Reversal Errors'!G193, 'Stack Errors'!G193, 'Vending_Machine Errors'!G193, 'Vending_Machine_Sum Errors'!G193, 'MazeComplete Errors'!G193, 'MazeSolve Errors'!G193, 'Hamiltonian Errors'!G193)</f>
        <v>12.722222222222221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AVERAGE('PARITY Errors'!D194, 'Pattern_Matching Errors'!D194, 'Reversal Errors'!D194, 'Stack Errors'!D194, 'Vending_Machine Errors'!D194, 'Vending_Machine_Sum Errors'!D194, 'MazeComplete Errors'!D194, 'MazeSolve Errors'!D194, 'Hamiltonian Errors'!D194)</f>
        <v>5.3111111111111109</v>
      </c>
      <c r="E194">
        <f>AVERAGE('PARITY Errors'!E194, 'Pattern_Matching Errors'!E194, 'Reversal Errors'!E194, 'Stack Errors'!E194, 'Vending_Machine Errors'!E194, 'Vending_Machine_Sum Errors'!E194, 'MazeComplete Errors'!E194, 'MazeSolve Errors'!E194, 'Hamiltonian Errors'!E194)</f>
        <v>4.833333333333333</v>
      </c>
      <c r="F194">
        <f>AVERAGE('PARITY Errors'!F194, 'Pattern_Matching Errors'!F194, 'Reversal Errors'!F194, 'Stack Errors'!F194, 'Vending_Machine Errors'!F194, 'Vending_Machine_Sum Errors'!F194, 'MazeComplete Errors'!F194, 'MazeSolve Errors'!F194, 'Hamiltonian Errors'!F194)</f>
        <v>5.2222222222222223</v>
      </c>
      <c r="G194">
        <f>AVERAGE('PARITY Errors'!G194, 'Pattern_Matching Errors'!G194, 'Reversal Errors'!G194, 'Stack Errors'!G194, 'Vending_Machine Errors'!G194, 'Vending_Machine_Sum Errors'!G194, 'MazeComplete Errors'!G194, 'MazeSolve Errors'!G194, 'Hamiltonian Errors'!G194)</f>
        <v>5.3111111111111109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AVERAGE('PARITY Errors'!D195, 'Pattern_Matching Errors'!D195, 'Reversal Errors'!D195, 'Stack Errors'!D195, 'Vending_Machine Errors'!D195, 'Vending_Machine_Sum Errors'!D195, 'MazeComplete Errors'!D195, 'MazeSolve Errors'!D195, 'Hamiltonian Errors'!D195)</f>
        <v>8.6555555555555568</v>
      </c>
      <c r="E195">
        <f>AVERAGE('PARITY Errors'!E195, 'Pattern_Matching Errors'!E195, 'Reversal Errors'!E195, 'Stack Errors'!E195, 'Vending_Machine Errors'!E195, 'Vending_Machine_Sum Errors'!E195, 'MazeComplete Errors'!E195, 'MazeSolve Errors'!E195, 'Hamiltonian Errors'!E195)</f>
        <v>8.4777777777777796</v>
      </c>
      <c r="F195">
        <f>AVERAGE('PARITY Errors'!F195, 'Pattern_Matching Errors'!F195, 'Reversal Errors'!F195, 'Stack Errors'!F195, 'Vending_Machine Errors'!F195, 'Vending_Machine_Sum Errors'!F195, 'MazeComplete Errors'!F195, 'MazeSolve Errors'!F195, 'Hamiltonian Errors'!F195)</f>
        <v>8.31111111111111</v>
      </c>
      <c r="G195">
        <f>AVERAGE('PARITY Errors'!G195, 'Pattern_Matching Errors'!G195, 'Reversal Errors'!G195, 'Stack Errors'!G195, 'Vending_Machine Errors'!G195, 'Vending_Machine_Sum Errors'!G195, 'MazeComplete Errors'!G195, 'MazeSolve Errors'!G195, 'Hamiltonian Errors'!G195)</f>
        <v>8.5666666666666664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AVERAGE('PARITY Errors'!D196, 'Pattern_Matching Errors'!D196, 'Reversal Errors'!D196, 'Stack Errors'!D196, 'Vending_Machine Errors'!D196, 'Vending_Machine_Sum Errors'!D196, 'MazeComplete Errors'!D196, 'MazeSolve Errors'!D196, 'Hamiltonian Errors'!D196)</f>
        <v>9.9333333333333336</v>
      </c>
      <c r="E196">
        <f>AVERAGE('PARITY Errors'!E196, 'Pattern_Matching Errors'!E196, 'Reversal Errors'!E196, 'Stack Errors'!E196, 'Vending_Machine Errors'!E196, 'Vending_Machine_Sum Errors'!E196, 'MazeComplete Errors'!E196, 'MazeSolve Errors'!E196, 'Hamiltonian Errors'!E196)</f>
        <v>9.7666666666666675</v>
      </c>
      <c r="F196">
        <f>AVERAGE('PARITY Errors'!F196, 'Pattern_Matching Errors'!F196, 'Reversal Errors'!F196, 'Stack Errors'!F196, 'Vending_Machine Errors'!F196, 'Vending_Machine_Sum Errors'!F196, 'MazeComplete Errors'!F196, 'MazeSolve Errors'!F196, 'Hamiltonian Errors'!F196)</f>
        <v>9.4333333333333336</v>
      </c>
      <c r="G196">
        <f>AVERAGE('PARITY Errors'!G196, 'Pattern_Matching Errors'!G196, 'Reversal Errors'!G196, 'Stack Errors'!G196, 'Vending_Machine Errors'!G196, 'Vending_Machine_Sum Errors'!G196, 'MazeComplete Errors'!G196, 'MazeSolve Errors'!G196, 'Hamiltonian Errors'!G196)</f>
        <v>10.088888888888889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AVERAGE('PARITY Errors'!D197, 'Pattern_Matching Errors'!D197, 'Reversal Errors'!D197, 'Stack Errors'!D197, 'Vending_Machine Errors'!D197, 'Vending_Machine_Sum Errors'!D197, 'MazeComplete Errors'!D197, 'MazeSolve Errors'!D197, 'Hamiltonian Errors'!D197)</f>
        <v>11.999999999999998</v>
      </c>
      <c r="E197">
        <f>AVERAGE('PARITY Errors'!E197, 'Pattern_Matching Errors'!E197, 'Reversal Errors'!E197, 'Stack Errors'!E197, 'Vending_Machine Errors'!E197, 'Vending_Machine_Sum Errors'!E197, 'MazeComplete Errors'!E197, 'MazeSolve Errors'!E197, 'Hamiltonian Errors'!E197)</f>
        <v>11.577777777777779</v>
      </c>
      <c r="F197">
        <f>AVERAGE('PARITY Errors'!F197, 'Pattern_Matching Errors'!F197, 'Reversal Errors'!F197, 'Stack Errors'!F197, 'Vending_Machine Errors'!F197, 'Vending_Machine_Sum Errors'!F197, 'MazeComplete Errors'!F197, 'MazeSolve Errors'!F197, 'Hamiltonian Errors'!F197)</f>
        <v>11.966666666666667</v>
      </c>
      <c r="G197">
        <f>AVERAGE('PARITY Errors'!G197, 'Pattern_Matching Errors'!G197, 'Reversal Errors'!G197, 'Stack Errors'!G197, 'Vending_Machine Errors'!G197, 'Vending_Machine_Sum Errors'!G197, 'MazeComplete Errors'!G197, 'MazeSolve Errors'!G197, 'Hamiltonian Errors'!G197)</f>
        <v>12.266666666666667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AVERAGE('PARITY Errors'!D198, 'Pattern_Matching Errors'!D198, 'Reversal Errors'!D198, 'Stack Errors'!D198, 'Vending_Machine Errors'!D198, 'Vending_Machine_Sum Errors'!D198, 'MazeComplete Errors'!D198, 'MazeSolve Errors'!D198, 'Hamiltonian Errors'!D198)</f>
        <v>14.699999999999998</v>
      </c>
      <c r="E198">
        <f>AVERAGE('PARITY Errors'!E198, 'Pattern_Matching Errors'!E198, 'Reversal Errors'!E198, 'Stack Errors'!E198, 'Vending_Machine Errors'!E198, 'Vending_Machine_Sum Errors'!E198, 'MazeComplete Errors'!E198, 'MazeSolve Errors'!E198, 'Hamiltonian Errors'!E198)</f>
        <v>13.455555555555556</v>
      </c>
      <c r="F198">
        <f>AVERAGE('PARITY Errors'!F198, 'Pattern_Matching Errors'!F198, 'Reversal Errors'!F198, 'Stack Errors'!F198, 'Vending_Machine Errors'!F198, 'Vending_Machine_Sum Errors'!F198, 'MazeComplete Errors'!F198, 'MazeSolve Errors'!F198, 'Hamiltonian Errors'!F198)</f>
        <v>14.055555555555555</v>
      </c>
      <c r="G198">
        <f>AVERAGE('PARITY Errors'!G198, 'Pattern_Matching Errors'!G198, 'Reversal Errors'!G198, 'Stack Errors'!G198, 'Vending_Machine Errors'!G198, 'Vending_Machine_Sum Errors'!G198, 'MazeComplete Errors'!G198, 'MazeSolve Errors'!G198, 'Hamiltonian Errors'!G198)</f>
        <v>14.822222222222223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AVERAGE('PARITY Errors'!D199, 'Pattern_Matching Errors'!D199, 'Reversal Errors'!D199, 'Stack Errors'!D199, 'Vending_Machine Errors'!D199, 'Vending_Machine_Sum Errors'!D199, 'MazeComplete Errors'!D199, 'MazeSolve Errors'!D199, 'Hamiltonian Errors'!D199)</f>
        <v>6.3000000000000007</v>
      </c>
      <c r="E199">
        <f>AVERAGE('PARITY Errors'!E199, 'Pattern_Matching Errors'!E199, 'Reversal Errors'!E199, 'Stack Errors'!E199, 'Vending_Machine Errors'!E199, 'Vending_Machine_Sum Errors'!E199, 'MazeComplete Errors'!E199, 'MazeSolve Errors'!E199, 'Hamiltonian Errors'!E199)</f>
        <v>5.4333333333333336</v>
      </c>
      <c r="F199">
        <f>AVERAGE('PARITY Errors'!F199, 'Pattern_Matching Errors'!F199, 'Reversal Errors'!F199, 'Stack Errors'!F199, 'Vending_Machine Errors'!F199, 'Vending_Machine_Sum Errors'!F199, 'MazeComplete Errors'!F199, 'MazeSolve Errors'!F199, 'Hamiltonian Errors'!F199)</f>
        <v>5.9444444444444446</v>
      </c>
      <c r="G199">
        <f>AVERAGE('PARITY Errors'!G199, 'Pattern_Matching Errors'!G199, 'Reversal Errors'!G199, 'Stack Errors'!G199, 'Vending_Machine Errors'!G199, 'Vending_Machine_Sum Errors'!G199, 'MazeComplete Errors'!G199, 'MazeSolve Errors'!G199, 'Hamiltonian Errors'!G199)</f>
        <v>6.5111111111111111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AVERAGE('PARITY Errors'!D200, 'Pattern_Matching Errors'!D200, 'Reversal Errors'!D200, 'Stack Errors'!D200, 'Vending_Machine Errors'!D200, 'Vending_Machine_Sum Errors'!D200, 'MazeComplete Errors'!D200, 'MazeSolve Errors'!D200, 'Hamiltonian Errors'!D200)</f>
        <v>9.7444444444444454</v>
      </c>
      <c r="E200">
        <f>AVERAGE('PARITY Errors'!E200, 'Pattern_Matching Errors'!E200, 'Reversal Errors'!E200, 'Stack Errors'!E200, 'Vending_Machine Errors'!E200, 'Vending_Machine_Sum Errors'!E200, 'MazeComplete Errors'!E200, 'MazeSolve Errors'!E200, 'Hamiltonian Errors'!E200)</f>
        <v>9.1222222222222218</v>
      </c>
      <c r="F200">
        <f>AVERAGE('PARITY Errors'!F200, 'Pattern_Matching Errors'!F200, 'Reversal Errors'!F200, 'Stack Errors'!F200, 'Vending_Machine Errors'!F200, 'Vending_Machine_Sum Errors'!F200, 'MazeComplete Errors'!F200, 'MazeSolve Errors'!F200, 'Hamiltonian Errors'!F200)</f>
        <v>9.1555555555555568</v>
      </c>
      <c r="G200">
        <f>AVERAGE('PARITY Errors'!G200, 'Pattern_Matching Errors'!G200, 'Reversal Errors'!G200, 'Stack Errors'!G200, 'Vending_Machine Errors'!G200, 'Vending_Machine_Sum Errors'!G200, 'MazeComplete Errors'!G200, 'MazeSolve Errors'!G200, 'Hamiltonian Errors'!G200)</f>
        <v>9.9222222222222225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AVERAGE('PARITY Errors'!D201, 'Pattern_Matching Errors'!D201, 'Reversal Errors'!D201, 'Stack Errors'!D201, 'Vending_Machine Errors'!D201, 'Vending_Machine_Sum Errors'!D201, 'MazeComplete Errors'!D201, 'MazeSolve Errors'!D201, 'Hamiltonian Errors'!D201)</f>
        <v>11.055555555555555</v>
      </c>
      <c r="E201">
        <f>AVERAGE('PARITY Errors'!E201, 'Pattern_Matching Errors'!E201, 'Reversal Errors'!E201, 'Stack Errors'!E201, 'Vending_Machine Errors'!E201, 'Vending_Machine_Sum Errors'!E201, 'MazeComplete Errors'!E201, 'MazeSolve Errors'!E201, 'Hamiltonian Errors'!E201)</f>
        <v>10.31111111111111</v>
      </c>
      <c r="F201">
        <f>AVERAGE('PARITY Errors'!F201, 'Pattern_Matching Errors'!F201, 'Reversal Errors'!F201, 'Stack Errors'!F201, 'Vending_Machine Errors'!F201, 'Vending_Machine_Sum Errors'!F201, 'MazeComplete Errors'!F201, 'MazeSolve Errors'!F201, 'Hamiltonian Errors'!F201)</f>
        <v>10.588888888888889</v>
      </c>
      <c r="G201">
        <f>AVERAGE('PARITY Errors'!G201, 'Pattern_Matching Errors'!G201, 'Reversal Errors'!G201, 'Stack Errors'!G201, 'Vending_Machine Errors'!G201, 'Vending_Machine_Sum Errors'!G201, 'MazeComplete Errors'!G201, 'MazeSolve Errors'!G201, 'Hamiltonian Errors'!G201)</f>
        <v>11.100000000000001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AVERAGE('PARITY Errors'!D202, 'Pattern_Matching Errors'!D202, 'Reversal Errors'!D202, 'Stack Errors'!D202, 'Vending_Machine Errors'!D202, 'Vending_Machine_Sum Errors'!D202, 'MazeComplete Errors'!D202, 'MazeSolve Errors'!D202, 'Hamiltonian Errors'!D202)</f>
        <v>13.722222222222221</v>
      </c>
      <c r="E202">
        <f>AVERAGE('PARITY Errors'!E202, 'Pattern_Matching Errors'!E202, 'Reversal Errors'!E202, 'Stack Errors'!E202, 'Vending_Machine Errors'!E202, 'Vending_Machine_Sum Errors'!E202, 'MazeComplete Errors'!E202, 'MazeSolve Errors'!E202, 'Hamiltonian Errors'!E202)</f>
        <v>12.888888888888888</v>
      </c>
      <c r="F202">
        <f>AVERAGE('PARITY Errors'!F202, 'Pattern_Matching Errors'!F202, 'Reversal Errors'!F202, 'Stack Errors'!F202, 'Vending_Machine Errors'!F202, 'Vending_Machine_Sum Errors'!F202, 'MazeComplete Errors'!F202, 'MazeSolve Errors'!F202, 'Hamiltonian Errors'!F202)</f>
        <v>13.31111111111111</v>
      </c>
      <c r="G202">
        <f>AVERAGE('PARITY Errors'!G202, 'Pattern_Matching Errors'!G202, 'Reversal Errors'!G202, 'Stack Errors'!G202, 'Vending_Machine Errors'!G202, 'Vending_Machine_Sum Errors'!G202, 'MazeComplete Errors'!G202, 'MazeSolve Errors'!G202, 'Hamiltonian Errors'!G202)</f>
        <v>14.08888888888889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AVERAGE('PARITY Errors'!D203, 'Pattern_Matching Errors'!D203, 'Reversal Errors'!D203, 'Stack Errors'!D203, 'Vending_Machine Errors'!D203, 'Vending_Machine_Sum Errors'!D203, 'MazeComplete Errors'!D203, 'MazeSolve Errors'!D203, 'Hamiltonian Errors'!D203)</f>
        <v>17.544444444444444</v>
      </c>
      <c r="E203">
        <f>AVERAGE('PARITY Errors'!E203, 'Pattern_Matching Errors'!E203, 'Reversal Errors'!E203, 'Stack Errors'!E203, 'Vending_Machine Errors'!E203, 'Vending_Machine_Sum Errors'!E203, 'MazeComplete Errors'!E203, 'MazeSolve Errors'!E203, 'Hamiltonian Errors'!E203)</f>
        <v>14.866666666666667</v>
      </c>
      <c r="F203">
        <f>AVERAGE('PARITY Errors'!F203, 'Pattern_Matching Errors'!F203, 'Reversal Errors'!F203, 'Stack Errors'!F203, 'Vending_Machine Errors'!F203, 'Vending_Machine_Sum Errors'!F203, 'MazeComplete Errors'!F203, 'MazeSolve Errors'!F203, 'Hamiltonian Errors'!F203)</f>
        <v>16.3</v>
      </c>
      <c r="G203">
        <f>AVERAGE('PARITY Errors'!G203, 'Pattern_Matching Errors'!G203, 'Reversal Errors'!G203, 'Stack Errors'!G203, 'Vending_Machine Errors'!G203, 'Vending_Machine_Sum Errors'!G203, 'MazeComplete Errors'!G203, 'MazeSolve Errors'!G203, 'Hamiltonian Errors'!G203)</f>
        <v>17.422222222222224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AVERAGE('PARITY Errors'!D204, 'Pattern_Matching Errors'!D204, 'Reversal Errors'!D204, 'Stack Errors'!D204, 'Vending_Machine Errors'!D204, 'Vending_Machine_Sum Errors'!D204, 'MazeComplete Errors'!D204, 'MazeSolve Errors'!D204, 'Hamiltonian Errors'!D204)</f>
        <v>16.566666666666666</v>
      </c>
      <c r="E204">
        <f>AVERAGE('PARITY Errors'!E204, 'Pattern_Matching Errors'!E204, 'Reversal Errors'!E204, 'Stack Errors'!E204, 'Vending_Machine Errors'!E204, 'Vending_Machine_Sum Errors'!E204, 'MazeComplete Errors'!E204, 'MazeSolve Errors'!E204, 'Hamiltonian Errors'!E204)</f>
        <v>25.311111111111114</v>
      </c>
      <c r="F204">
        <f>AVERAGE('PARITY Errors'!F204, 'Pattern_Matching Errors'!F204, 'Reversal Errors'!F204, 'Stack Errors'!F204, 'Vending_Machine Errors'!F204, 'Vending_Machine_Sum Errors'!F204, 'MazeComplete Errors'!F204, 'MazeSolve Errors'!F204, 'Hamiltonian Errors'!F204)</f>
        <v>16.626666666666669</v>
      </c>
      <c r="G204">
        <f>AVERAGE('PARITY Errors'!G204, 'Pattern_Matching Errors'!G204, 'Reversal Errors'!G204, 'Stack Errors'!G204, 'Vending_Machine Errors'!G204, 'Vending_Machine_Sum Errors'!G204, 'MazeComplete Errors'!G204, 'MazeSolve Errors'!G204, 'Hamiltonian Errors'!G204)</f>
        <v>16.588888888888889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AVERAGE('PARITY Errors'!D205, 'Pattern_Matching Errors'!D205, 'Reversal Errors'!D205, 'Stack Errors'!D205, 'Vending_Machine Errors'!D205, 'Vending_Machine_Sum Errors'!D205, 'MazeComplete Errors'!D205, 'MazeSolve Errors'!D205, 'Hamiltonian Errors'!D205)</f>
        <v>19.933333333333334</v>
      </c>
      <c r="E205">
        <f>AVERAGE('PARITY Errors'!E205, 'Pattern_Matching Errors'!E205, 'Reversal Errors'!E205, 'Stack Errors'!E205, 'Vending_Machine Errors'!E205, 'Vending_Machine_Sum Errors'!E205, 'MazeComplete Errors'!E205, 'MazeSolve Errors'!E205, 'Hamiltonian Errors'!E205)</f>
        <v>28.277777777777779</v>
      </c>
      <c r="F205">
        <f>AVERAGE('PARITY Errors'!F205, 'Pattern_Matching Errors'!F205, 'Reversal Errors'!F205, 'Stack Errors'!F205, 'Vending_Machine Errors'!F205, 'Vending_Machine_Sum Errors'!F205, 'MazeComplete Errors'!F205, 'MazeSolve Errors'!F205, 'Hamiltonian Errors'!F205)</f>
        <v>19.744444444444444</v>
      </c>
      <c r="G205">
        <f>AVERAGE('PARITY Errors'!G205, 'Pattern_Matching Errors'!G205, 'Reversal Errors'!G205, 'Stack Errors'!G205, 'Vending_Machine Errors'!G205, 'Vending_Machine_Sum Errors'!G205, 'MazeComplete Errors'!G205, 'MazeSolve Errors'!G205, 'Hamiltonian Errors'!G205)</f>
        <v>19.922222222222221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AVERAGE('PARITY Errors'!D206, 'Pattern_Matching Errors'!D206, 'Reversal Errors'!D206, 'Stack Errors'!D206, 'Vending_Machine Errors'!D206, 'Vending_Machine_Sum Errors'!D206, 'MazeComplete Errors'!D206, 'MazeSolve Errors'!D206, 'Hamiltonian Errors'!D206)</f>
        <v>21.511111111111113</v>
      </c>
      <c r="E206">
        <f>AVERAGE('PARITY Errors'!E206, 'Pattern_Matching Errors'!E206, 'Reversal Errors'!E206, 'Stack Errors'!E206, 'Vending_Machine Errors'!E206, 'Vending_Machine_Sum Errors'!E206, 'MazeComplete Errors'!E206, 'MazeSolve Errors'!E206, 'Hamiltonian Errors'!E206)</f>
        <v>29.822222222222219</v>
      </c>
      <c r="F206">
        <f>AVERAGE('PARITY Errors'!F206, 'Pattern_Matching Errors'!F206, 'Reversal Errors'!F206, 'Stack Errors'!F206, 'Vending_Machine Errors'!F206, 'Vending_Machine_Sum Errors'!F206, 'MazeComplete Errors'!F206, 'MazeSolve Errors'!F206, 'Hamiltonian Errors'!F206)</f>
        <v>21.522222222222222</v>
      </c>
      <c r="G206">
        <f>AVERAGE('PARITY Errors'!G206, 'Pattern_Matching Errors'!G206, 'Reversal Errors'!G206, 'Stack Errors'!G206, 'Vending_Machine Errors'!G206, 'Vending_Machine_Sum Errors'!G206, 'MazeComplete Errors'!G206, 'MazeSolve Errors'!G206, 'Hamiltonian Errors'!G206)</f>
        <v>21.43333333333333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AVERAGE('PARITY Errors'!D207, 'Pattern_Matching Errors'!D207, 'Reversal Errors'!D207, 'Stack Errors'!D207, 'Vending_Machine Errors'!D207, 'Vending_Machine_Sum Errors'!D207, 'MazeComplete Errors'!D207, 'MazeSolve Errors'!D207, 'Hamiltonian Errors'!D207)</f>
        <v>24</v>
      </c>
      <c r="E207">
        <f>AVERAGE('PARITY Errors'!E207, 'Pattern_Matching Errors'!E207, 'Reversal Errors'!E207, 'Stack Errors'!E207, 'Vending_Machine Errors'!E207, 'Vending_Machine_Sum Errors'!E207, 'MazeComplete Errors'!E207, 'MazeSolve Errors'!E207, 'Hamiltonian Errors'!E207)</f>
        <v>32.288888888888891</v>
      </c>
      <c r="F207">
        <f>AVERAGE('PARITY Errors'!F207, 'Pattern_Matching Errors'!F207, 'Reversal Errors'!F207, 'Stack Errors'!F207, 'Vending_Machine Errors'!F207, 'Vending_Machine_Sum Errors'!F207, 'MazeComplete Errors'!F207, 'MazeSolve Errors'!F207, 'Hamiltonian Errors'!F207)</f>
        <v>24.099999999999998</v>
      </c>
      <c r="G207">
        <f>AVERAGE('PARITY Errors'!G207, 'Pattern_Matching Errors'!G207, 'Reversal Errors'!G207, 'Stack Errors'!G207, 'Vending_Machine Errors'!G207, 'Vending_Machine_Sum Errors'!G207, 'MazeComplete Errors'!G207, 'MazeSolve Errors'!G207, 'Hamiltonian Errors'!G207)</f>
        <v>24.266666666666666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AVERAGE('PARITY Errors'!D208, 'Pattern_Matching Errors'!D208, 'Reversal Errors'!D208, 'Stack Errors'!D208, 'Vending_Machine Errors'!D208, 'Vending_Machine_Sum Errors'!D208, 'MazeComplete Errors'!D208, 'MazeSolve Errors'!D208, 'Hamiltonian Errors'!D208)</f>
        <v>27.677777777777781</v>
      </c>
      <c r="E208">
        <f>AVERAGE('PARITY Errors'!E208, 'Pattern_Matching Errors'!E208, 'Reversal Errors'!E208, 'Stack Errors'!E208, 'Vending_Machine Errors'!E208, 'Vending_Machine_Sum Errors'!E208, 'MazeComplete Errors'!E208, 'MazeSolve Errors'!E208, 'Hamiltonian Errors'!E208)</f>
        <v>34.277777777777779</v>
      </c>
      <c r="F208">
        <f>AVERAGE('PARITY Errors'!F208, 'Pattern_Matching Errors'!F208, 'Reversal Errors'!F208, 'Stack Errors'!F208, 'Vending_Machine Errors'!F208, 'Vending_Machine_Sum Errors'!F208, 'MazeComplete Errors'!F208, 'MazeSolve Errors'!F208, 'Hamiltonian Errors'!F208)</f>
        <v>27.133333333333336</v>
      </c>
      <c r="G208">
        <f>AVERAGE('PARITY Errors'!G208, 'Pattern_Matching Errors'!G208, 'Reversal Errors'!G208, 'Stack Errors'!G208, 'Vending_Machine Errors'!G208, 'Vending_Machine_Sum Errors'!G208, 'MazeComplete Errors'!G208, 'MazeSolve Errors'!G208, 'Hamiltonian Errors'!G208)</f>
        <v>27.611111111111111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AVERAGE('PARITY Errors'!D209, 'Pattern_Matching Errors'!D209, 'Reversal Errors'!D209, 'Stack Errors'!D209, 'Vending_Machine Errors'!D209, 'Vending_Machine_Sum Errors'!D209, 'MazeComplete Errors'!D209, 'MazeSolve Errors'!D209, 'Hamiltonian Errors'!D209)</f>
        <v>25.488888888888891</v>
      </c>
      <c r="E209">
        <f>AVERAGE('PARITY Errors'!E209, 'Pattern_Matching Errors'!E209, 'Reversal Errors'!E209, 'Stack Errors'!E209, 'Vending_Machine Errors'!E209, 'Vending_Machine_Sum Errors'!E209, 'MazeComplete Errors'!E209, 'MazeSolve Errors'!E209, 'Hamiltonian Errors'!E209)</f>
        <v>25.433333333333334</v>
      </c>
      <c r="F209">
        <f>AVERAGE('PARITY Errors'!F209, 'Pattern_Matching Errors'!F209, 'Reversal Errors'!F209, 'Stack Errors'!F209, 'Vending_Machine Errors'!F209, 'Vending_Machine_Sum Errors'!F209, 'MazeComplete Errors'!F209, 'MazeSolve Errors'!F209, 'Hamiltonian Errors'!F209)</f>
        <v>25.533333333333335</v>
      </c>
      <c r="G209">
        <f>AVERAGE('PARITY Errors'!G209, 'Pattern_Matching Errors'!G209, 'Reversal Errors'!G209, 'Stack Errors'!G209, 'Vending_Machine Errors'!G209, 'Vending_Machine_Sum Errors'!G209, 'MazeComplete Errors'!G209, 'MazeSolve Errors'!G209, 'Hamiltonian Errors'!G209)</f>
        <v>25.433333333333334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AVERAGE('PARITY Errors'!D210, 'Pattern_Matching Errors'!D210, 'Reversal Errors'!D210, 'Stack Errors'!D210, 'Vending_Machine Errors'!D210, 'Vending_Machine_Sum Errors'!D210, 'MazeComplete Errors'!D210, 'MazeSolve Errors'!D210, 'Hamiltonian Errors'!D210)</f>
        <v>28.166666666666668</v>
      </c>
      <c r="E210">
        <f>AVERAGE('PARITY Errors'!E210, 'Pattern_Matching Errors'!E210, 'Reversal Errors'!E210, 'Stack Errors'!E210, 'Vending_Machine Errors'!E210, 'Vending_Machine_Sum Errors'!E210, 'MazeComplete Errors'!E210, 'MazeSolve Errors'!E210, 'Hamiltonian Errors'!E210)</f>
        <v>28.388888888888889</v>
      </c>
      <c r="F210">
        <f>AVERAGE('PARITY Errors'!F210, 'Pattern_Matching Errors'!F210, 'Reversal Errors'!F210, 'Stack Errors'!F210, 'Vending_Machine Errors'!F210, 'Vending_Machine_Sum Errors'!F210, 'MazeComplete Errors'!F210, 'MazeSolve Errors'!F210, 'Hamiltonian Errors'!F210)</f>
        <v>28.255555555555556</v>
      </c>
      <c r="G210">
        <f>AVERAGE('PARITY Errors'!G210, 'Pattern_Matching Errors'!G210, 'Reversal Errors'!G210, 'Stack Errors'!G210, 'Vending_Machine Errors'!G210, 'Vending_Machine_Sum Errors'!G210, 'MazeComplete Errors'!G210, 'MazeSolve Errors'!G210, 'Hamiltonian Errors'!G210)</f>
        <v>27.89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AVERAGE('PARITY Errors'!D211, 'Pattern_Matching Errors'!D211, 'Reversal Errors'!D211, 'Stack Errors'!D211, 'Vending_Machine Errors'!D211, 'Vending_Machine_Sum Errors'!D211, 'MazeComplete Errors'!D211, 'MazeSolve Errors'!D211, 'Hamiltonian Errors'!D211)</f>
        <v>29.788888888888891</v>
      </c>
      <c r="E211">
        <f>AVERAGE('PARITY Errors'!E211, 'Pattern_Matching Errors'!E211, 'Reversal Errors'!E211, 'Stack Errors'!E211, 'Vending_Machine Errors'!E211, 'Vending_Machine_Sum Errors'!E211, 'MazeComplete Errors'!E211, 'MazeSolve Errors'!E211, 'Hamiltonian Errors'!E211)</f>
        <v>30.07</v>
      </c>
      <c r="F211">
        <f>AVERAGE('PARITY Errors'!F211, 'Pattern_Matching Errors'!F211, 'Reversal Errors'!F211, 'Stack Errors'!F211, 'Vending_Machine Errors'!F211, 'Vending_Machine_Sum Errors'!F211, 'MazeComplete Errors'!F211, 'MazeSolve Errors'!F211, 'Hamiltonian Errors'!F211)</f>
        <v>30.200000000000003</v>
      </c>
      <c r="G211">
        <f>AVERAGE('PARITY Errors'!G211, 'Pattern_Matching Errors'!G211, 'Reversal Errors'!G211, 'Stack Errors'!G211, 'Vending_Machine Errors'!G211, 'Vending_Machine_Sum Errors'!G211, 'MazeComplete Errors'!G211, 'MazeSolve Errors'!G211, 'Hamiltonian Errors'!G211)</f>
        <v>29.611111111111111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AVERAGE('PARITY Errors'!D212, 'Pattern_Matching Errors'!D212, 'Reversal Errors'!D212, 'Stack Errors'!D212, 'Vending_Machine Errors'!D212, 'Vending_Machine_Sum Errors'!D212, 'MazeComplete Errors'!D212, 'MazeSolve Errors'!D212, 'Hamiltonian Errors'!D212)</f>
        <v>32.411111111111111</v>
      </c>
      <c r="E212">
        <f>AVERAGE('PARITY Errors'!E212, 'Pattern_Matching Errors'!E212, 'Reversal Errors'!E212, 'Stack Errors'!E212, 'Vending_Machine Errors'!E212, 'Vending_Machine_Sum Errors'!E212, 'MazeComplete Errors'!E212, 'MazeSolve Errors'!E212, 'Hamiltonian Errors'!E212)</f>
        <v>32.68888888888889</v>
      </c>
      <c r="F212">
        <f>AVERAGE('PARITY Errors'!F212, 'Pattern_Matching Errors'!F212, 'Reversal Errors'!F212, 'Stack Errors'!F212, 'Vending_Machine Errors'!F212, 'Vending_Machine_Sum Errors'!F212, 'MazeComplete Errors'!F212, 'MazeSolve Errors'!F212, 'Hamiltonian Errors'!F212)</f>
        <v>32.777777777777779</v>
      </c>
      <c r="G212">
        <f>AVERAGE('PARITY Errors'!G212, 'Pattern_Matching Errors'!G212, 'Reversal Errors'!G212, 'Stack Errors'!G212, 'Vending_Machine Errors'!G212, 'Vending_Machine_Sum Errors'!G212, 'MazeComplete Errors'!G212, 'MazeSolve Errors'!G212, 'Hamiltonian Errors'!G212)</f>
        <v>32.25555555555556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AVERAGE('PARITY Errors'!D213, 'Pattern_Matching Errors'!D213, 'Reversal Errors'!D213, 'Stack Errors'!D213, 'Vending_Machine Errors'!D213, 'Vending_Machine_Sum Errors'!D213, 'MazeComplete Errors'!D213, 'MazeSolve Errors'!D213, 'Hamiltonian Errors'!D213)</f>
        <v>35.266666666666666</v>
      </c>
      <c r="E213">
        <f>AVERAGE('PARITY Errors'!E213, 'Pattern_Matching Errors'!E213, 'Reversal Errors'!E213, 'Stack Errors'!E213, 'Vending_Machine Errors'!E213, 'Vending_Machine_Sum Errors'!E213, 'MazeComplete Errors'!E213, 'MazeSolve Errors'!E213, 'Hamiltonian Errors'!E213)</f>
        <v>34.755555555555553</v>
      </c>
      <c r="F213">
        <f>AVERAGE('PARITY Errors'!F213, 'Pattern_Matching Errors'!F213, 'Reversal Errors'!F213, 'Stack Errors'!F213, 'Vending_Machine Errors'!F213, 'Vending_Machine_Sum Errors'!F213, 'MazeComplete Errors'!F213, 'MazeSolve Errors'!F213, 'Hamiltonian Errors'!F213)</f>
        <v>36.18888888888889</v>
      </c>
      <c r="G213">
        <f>AVERAGE('PARITY Errors'!G213, 'Pattern_Matching Errors'!G213, 'Reversal Errors'!G213, 'Stack Errors'!G213, 'Vending_Machine Errors'!G213, 'Vending_Machine_Sum Errors'!G213, 'MazeComplete Errors'!G213, 'MazeSolve Errors'!G213, 'Hamiltonian Errors'!G213)</f>
        <v>35.888888888888886</v>
      </c>
      <c r="H213" t="str">
        <f t="shared" si="5"/>
        <v>100 (δ=0.85)</v>
      </c>
    </row>
    <row r="217" spans="1:8" x14ac:dyDescent="0.75">
      <c r="A217" s="1">
        <v>0</v>
      </c>
      <c r="B217" t="s">
        <v>20</v>
      </c>
    </row>
    <row r="219" spans="1:8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14</v>
      </c>
    </row>
    <row r="220" spans="1:8" x14ac:dyDescent="0.75">
      <c r="A220" s="1">
        <v>0</v>
      </c>
      <c r="B220">
        <v>0</v>
      </c>
      <c r="C220">
        <v>0</v>
      </c>
      <c r="D220">
        <f>AVERAGE('PARITY Errors'!D220, 'Pattern_Matching Errors'!D220, 'Reversal Errors'!D220, 'Stack Errors'!D220, 'Vending_Machine Errors'!D220, 'Vending_Machine_Sum Errors'!D220, 'MazeComplete Errors'!D220, 'MazeSolve Errors'!D220, 'Hamiltonian Errors'!D220)</f>
        <v>68.333333333333343</v>
      </c>
      <c r="E220">
        <f>AVERAGE('PARITY Errors'!E220, 'Pattern_Matching Errors'!E220, 'Reversal Errors'!E220, 'Stack Errors'!E220, 'Vending_Machine Errors'!E220, 'Vending_Machine_Sum Errors'!E220, 'MazeComplete Errors'!E220, 'MazeSolve Errors'!E220, 'Hamiltonian Errors'!E220)</f>
        <v>68.853333333333325</v>
      </c>
      <c r="F220">
        <f>AVERAGE('PARITY Errors'!F220, 'Pattern_Matching Errors'!F220, 'Reversal Errors'!F220, 'Stack Errors'!F220, 'Vending_Machine Errors'!F220, 'Vending_Machine_Sum Errors'!F220, 'MazeComplete Errors'!F220, 'MazeSolve Errors'!F220, 'Hamiltonian Errors'!F220)</f>
        <v>69.677777777777763</v>
      </c>
      <c r="G220">
        <f>AVERAGE('PARITY Errors'!G220, 'Pattern_Matching Errors'!G220, 'Reversal Errors'!G220, 'Stack Errors'!G220, 'Vending_Machine Errors'!G220, 'Vending_Machine_Sum Errors'!G220, 'MazeComplete Errors'!G220, 'MazeSolve Errors'!G220, 'Hamiltonian Errors'!G220)</f>
        <v>70.74444444444444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AVERAGE('PARITY Errors'!D221, 'Pattern_Matching Errors'!D221, 'Reversal Errors'!D221, 'Stack Errors'!D221, 'Vending_Machine Errors'!D221, 'Vending_Machine_Sum Errors'!D221, 'MazeComplete Errors'!D221, 'MazeSolve Errors'!D221, 'Hamiltonian Errors'!D221)</f>
        <v>67.755555555555546</v>
      </c>
      <c r="E221">
        <f>AVERAGE('PARITY Errors'!E221, 'Pattern_Matching Errors'!E221, 'Reversal Errors'!E221, 'Stack Errors'!E221, 'Vending_Machine Errors'!E221, 'Vending_Machine_Sum Errors'!E221, 'MazeComplete Errors'!E221, 'MazeSolve Errors'!E221, 'Hamiltonian Errors'!E221)</f>
        <v>67.199999999999989</v>
      </c>
      <c r="F221">
        <f>AVERAGE('PARITY Errors'!F221, 'Pattern_Matching Errors'!F221, 'Reversal Errors'!F221, 'Stack Errors'!F221, 'Vending_Machine Errors'!F221, 'Vending_Machine_Sum Errors'!F221, 'MazeComplete Errors'!F221, 'MazeSolve Errors'!F221, 'Hamiltonian Errors'!F221)</f>
        <v>69.48888888888888</v>
      </c>
      <c r="G221">
        <f>AVERAGE('PARITY Errors'!G221, 'Pattern_Matching Errors'!G221, 'Reversal Errors'!G221, 'Stack Errors'!G221, 'Vending_Machine Errors'!G221, 'Vending_Machine_Sum Errors'!G221, 'MazeComplete Errors'!G221, 'MazeSolve Errors'!G221, 'Hamiltonian Errors'!G221)</f>
        <v>70.044444444444437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AVERAGE('PARITY Errors'!D222, 'Pattern_Matching Errors'!D222, 'Reversal Errors'!D222, 'Stack Errors'!D222, 'Vending_Machine Errors'!D222, 'Vending_Machine_Sum Errors'!D222, 'MazeComplete Errors'!D222, 'MazeSolve Errors'!D222, 'Hamiltonian Errors'!D222)</f>
        <v>65.511111111111106</v>
      </c>
      <c r="E222">
        <f>AVERAGE('PARITY Errors'!E222, 'Pattern_Matching Errors'!E222, 'Reversal Errors'!E222, 'Stack Errors'!E222, 'Vending_Machine Errors'!E222, 'Vending_Machine_Sum Errors'!E222, 'MazeComplete Errors'!E222, 'MazeSolve Errors'!E222, 'Hamiltonian Errors'!E222)</f>
        <v>66.222222222222229</v>
      </c>
      <c r="F222">
        <f>AVERAGE('PARITY Errors'!F222, 'Pattern_Matching Errors'!F222, 'Reversal Errors'!F222, 'Stack Errors'!F222, 'Vending_Machine Errors'!F222, 'Vending_Machine_Sum Errors'!F222, 'MazeComplete Errors'!F222, 'MazeSolve Errors'!F222, 'Hamiltonian Errors'!F222)</f>
        <v>67.300000000000011</v>
      </c>
      <c r="G222">
        <f>AVERAGE('PARITY Errors'!G222, 'Pattern_Matching Errors'!G222, 'Reversal Errors'!G222, 'Stack Errors'!G222, 'Vending_Machine Errors'!G222, 'Vending_Machine_Sum Errors'!G222, 'MazeComplete Errors'!G222, 'MazeSolve Errors'!G222, 'Hamiltonian Errors'!G222)</f>
        <v>68.777777777777771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AVERAGE('PARITY Errors'!D223, 'Pattern_Matching Errors'!D223, 'Reversal Errors'!D223, 'Stack Errors'!D223, 'Vending_Machine Errors'!D223, 'Vending_Machine_Sum Errors'!D223, 'MazeComplete Errors'!D223, 'MazeSolve Errors'!D223, 'Hamiltonian Errors'!D223)</f>
        <v>65.5</v>
      </c>
      <c r="E223">
        <f>AVERAGE('PARITY Errors'!E223, 'Pattern_Matching Errors'!E223, 'Reversal Errors'!E223, 'Stack Errors'!E223, 'Vending_Machine Errors'!E223, 'Vending_Machine_Sum Errors'!E223, 'MazeComplete Errors'!E223, 'MazeSolve Errors'!E223, 'Hamiltonian Errors'!E223)</f>
        <v>65.25555555555556</v>
      </c>
      <c r="F223">
        <f>AVERAGE('PARITY Errors'!F223, 'Pattern_Matching Errors'!F223, 'Reversal Errors'!F223, 'Stack Errors'!F223, 'Vending_Machine Errors'!F223, 'Vending_Machine_Sum Errors'!F223, 'MazeComplete Errors'!F223, 'MazeSolve Errors'!F223, 'Hamiltonian Errors'!F223)</f>
        <v>65.882222222222211</v>
      </c>
      <c r="G223">
        <f>AVERAGE('PARITY Errors'!G223, 'Pattern_Matching Errors'!G223, 'Reversal Errors'!G223, 'Stack Errors'!G223, 'Vending_Machine Errors'!G223, 'Vending_Machine_Sum Errors'!G223, 'MazeComplete Errors'!G223, 'MazeSolve Errors'!G223, 'Hamiltonian Errors'!G223)</f>
        <v>68.088888888888889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AVERAGE('PARITY Errors'!D224, 'Pattern_Matching Errors'!D224, 'Reversal Errors'!D224, 'Stack Errors'!D224, 'Vending_Machine Errors'!D224, 'Vending_Machine_Sum Errors'!D224, 'MazeComplete Errors'!D224, 'MazeSolve Errors'!D224, 'Hamiltonian Errors'!D224)</f>
        <v>64.411111111111097</v>
      </c>
      <c r="E224">
        <f>AVERAGE('PARITY Errors'!E224, 'Pattern_Matching Errors'!E224, 'Reversal Errors'!E224, 'Stack Errors'!E224, 'Vending_Machine Errors'!E224, 'Vending_Machine_Sum Errors'!E224, 'MazeComplete Errors'!E224, 'MazeSolve Errors'!E224, 'Hamiltonian Errors'!E224)</f>
        <v>65.344444444444434</v>
      </c>
      <c r="F224">
        <f>AVERAGE('PARITY Errors'!F224, 'Pattern_Matching Errors'!F224, 'Reversal Errors'!F224, 'Stack Errors'!F224, 'Vending_Machine Errors'!F224, 'Vending_Machine_Sum Errors'!F224, 'MazeComplete Errors'!F224, 'MazeSolve Errors'!F224, 'Hamiltonian Errors'!F224)</f>
        <v>65.766666666666666</v>
      </c>
      <c r="G224">
        <f>AVERAGE('PARITY Errors'!G224, 'Pattern_Matching Errors'!G224, 'Reversal Errors'!G224, 'Stack Errors'!G224, 'Vending_Machine Errors'!G224, 'Vending_Machine_Sum Errors'!G224, 'MazeComplete Errors'!G224, 'MazeSolve Errors'!G224, 'Hamiltonian Errors'!G224)</f>
        <v>66.066666666666663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AVERAGE('PARITY Errors'!D225, 'Pattern_Matching Errors'!D225, 'Reversal Errors'!D225, 'Stack Errors'!D225, 'Vending_Machine Errors'!D225, 'Vending_Machine_Sum Errors'!D225, 'MazeComplete Errors'!D225, 'MazeSolve Errors'!D225, 'Hamiltonian Errors'!D225)</f>
        <v>40.155555555555559</v>
      </c>
      <c r="E225">
        <f>AVERAGE('PARITY Errors'!E225, 'Pattern_Matching Errors'!E225, 'Reversal Errors'!E225, 'Stack Errors'!E225, 'Vending_Machine Errors'!E225, 'Vending_Machine_Sum Errors'!E225, 'MazeComplete Errors'!E225, 'MazeSolve Errors'!E225, 'Hamiltonian Errors'!E225)</f>
        <v>38.588888888888896</v>
      </c>
      <c r="F225">
        <f>AVERAGE('PARITY Errors'!F225, 'Pattern_Matching Errors'!F225, 'Reversal Errors'!F225, 'Stack Errors'!F225, 'Vending_Machine Errors'!F225, 'Vending_Machine_Sum Errors'!F225, 'MazeComplete Errors'!F225, 'MazeSolve Errors'!F225, 'Hamiltonian Errors'!F225)</f>
        <v>42.166666666666664</v>
      </c>
      <c r="G225">
        <f>AVERAGE('PARITY Errors'!G225, 'Pattern_Matching Errors'!G225, 'Reversal Errors'!G225, 'Stack Errors'!G225, 'Vending_Machine Errors'!G225, 'Vending_Machine_Sum Errors'!G225, 'MazeComplete Errors'!G225, 'MazeSolve Errors'!G225, 'Hamiltonian Errors'!G225)</f>
        <v>47.555555555555557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AVERAGE('PARITY Errors'!D226, 'Pattern_Matching Errors'!D226, 'Reversal Errors'!D226, 'Stack Errors'!D226, 'Vending_Machine Errors'!D226, 'Vending_Machine_Sum Errors'!D226, 'MazeComplete Errors'!D226, 'MazeSolve Errors'!D226, 'Hamiltonian Errors'!D226)</f>
        <v>41.888888888888886</v>
      </c>
      <c r="E226">
        <f>AVERAGE('PARITY Errors'!E226, 'Pattern_Matching Errors'!E226, 'Reversal Errors'!E226, 'Stack Errors'!E226, 'Vending_Machine Errors'!E226, 'Vending_Machine_Sum Errors'!E226, 'MazeComplete Errors'!E226, 'MazeSolve Errors'!E226, 'Hamiltonian Errors'!E226)</f>
        <v>38.211111111111109</v>
      </c>
      <c r="F226">
        <f>AVERAGE('PARITY Errors'!F226, 'Pattern_Matching Errors'!F226, 'Reversal Errors'!F226, 'Stack Errors'!F226, 'Vending_Machine Errors'!F226, 'Vending_Machine_Sum Errors'!F226, 'MazeComplete Errors'!F226, 'MazeSolve Errors'!F226, 'Hamiltonian Errors'!F226)</f>
        <v>42.911111111111111</v>
      </c>
      <c r="G226">
        <f>AVERAGE('PARITY Errors'!G226, 'Pattern_Matching Errors'!G226, 'Reversal Errors'!G226, 'Stack Errors'!G226, 'Vending_Machine Errors'!G226, 'Vending_Machine_Sum Errors'!G226, 'MazeComplete Errors'!G226, 'MazeSolve Errors'!G226, 'Hamiltonian Errors'!G226)</f>
        <v>49.011111111111113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AVERAGE('PARITY Errors'!D227, 'Pattern_Matching Errors'!D227, 'Reversal Errors'!D227, 'Stack Errors'!D227, 'Vending_Machine Errors'!D227, 'Vending_Machine_Sum Errors'!D227, 'MazeComplete Errors'!D227, 'MazeSolve Errors'!D227, 'Hamiltonian Errors'!D227)</f>
        <v>42.322222222222223</v>
      </c>
      <c r="E227">
        <f>AVERAGE('PARITY Errors'!E227, 'Pattern_Matching Errors'!E227, 'Reversal Errors'!E227, 'Stack Errors'!E227, 'Vending_Machine Errors'!E227, 'Vending_Machine_Sum Errors'!E227, 'MazeComplete Errors'!E227, 'MazeSolve Errors'!E227, 'Hamiltonian Errors'!E227)</f>
        <v>37.588888888888896</v>
      </c>
      <c r="F227">
        <f>AVERAGE('PARITY Errors'!F227, 'Pattern_Matching Errors'!F227, 'Reversal Errors'!F227, 'Stack Errors'!F227, 'Vending_Machine Errors'!F227, 'Vending_Machine_Sum Errors'!F227, 'MazeComplete Errors'!F227, 'MazeSolve Errors'!F227, 'Hamiltonian Errors'!F227)</f>
        <v>44.922222222222224</v>
      </c>
      <c r="G227">
        <f>AVERAGE('PARITY Errors'!G227, 'Pattern_Matching Errors'!G227, 'Reversal Errors'!G227, 'Stack Errors'!G227, 'Vending_Machine Errors'!G227, 'Vending_Machine_Sum Errors'!G227, 'MazeComplete Errors'!G227, 'MazeSolve Errors'!G227, 'Hamiltonian Errors'!G227)</f>
        <v>49.488888888888887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AVERAGE('PARITY Errors'!D228, 'Pattern_Matching Errors'!D228, 'Reversal Errors'!D228, 'Stack Errors'!D228, 'Vending_Machine Errors'!D228, 'Vending_Machine_Sum Errors'!D228, 'MazeComplete Errors'!D228, 'MazeSolve Errors'!D228, 'Hamiltonian Errors'!D228)</f>
        <v>42.011111111111113</v>
      </c>
      <c r="E228">
        <f>AVERAGE('PARITY Errors'!E228, 'Pattern_Matching Errors'!E228, 'Reversal Errors'!E228, 'Stack Errors'!E228, 'Vending_Machine Errors'!E228, 'Vending_Machine_Sum Errors'!E228, 'MazeComplete Errors'!E228, 'MazeSolve Errors'!E228, 'Hamiltonian Errors'!E228)</f>
        <v>39.633333333333333</v>
      </c>
      <c r="F228">
        <f>AVERAGE('PARITY Errors'!F228, 'Pattern_Matching Errors'!F228, 'Reversal Errors'!F228, 'Stack Errors'!F228, 'Vending_Machine Errors'!F228, 'Vending_Machine_Sum Errors'!F228, 'MazeComplete Errors'!F228, 'MazeSolve Errors'!F228, 'Hamiltonian Errors'!F228)</f>
        <v>45.811111111111103</v>
      </c>
      <c r="G228">
        <f>AVERAGE('PARITY Errors'!G228, 'Pattern_Matching Errors'!G228, 'Reversal Errors'!G228, 'Stack Errors'!G228, 'Vending_Machine Errors'!G228, 'Vending_Machine_Sum Errors'!G228, 'MazeComplete Errors'!G228, 'MazeSolve Errors'!G228, 'Hamiltonian Errors'!G228)</f>
        <v>49.366666666666667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AVERAGE('PARITY Errors'!D229, 'Pattern_Matching Errors'!D229, 'Reversal Errors'!D229, 'Stack Errors'!D229, 'Vending_Machine Errors'!D229, 'Vending_Machine_Sum Errors'!D229, 'MazeComplete Errors'!D229, 'MazeSolve Errors'!D229, 'Hamiltonian Errors'!D229)</f>
        <v>42.222222222222221</v>
      </c>
      <c r="E229">
        <f>AVERAGE('PARITY Errors'!E229, 'Pattern_Matching Errors'!E229, 'Reversal Errors'!E229, 'Stack Errors'!E229, 'Vending_Machine Errors'!E229, 'Vending_Machine_Sum Errors'!E229, 'MazeComplete Errors'!E229, 'MazeSolve Errors'!E229, 'Hamiltonian Errors'!E229)</f>
        <v>39.400000000000006</v>
      </c>
      <c r="F229">
        <f>AVERAGE('PARITY Errors'!F229, 'Pattern_Matching Errors'!F229, 'Reversal Errors'!F229, 'Stack Errors'!F229, 'Vending_Machine Errors'!F229, 'Vending_Machine_Sum Errors'!F229, 'MazeComplete Errors'!F229, 'MazeSolve Errors'!F229, 'Hamiltonian Errors'!F229)</f>
        <v>46.466666666666669</v>
      </c>
      <c r="G229">
        <f>AVERAGE('PARITY Errors'!G229, 'Pattern_Matching Errors'!G229, 'Reversal Errors'!G229, 'Stack Errors'!G229, 'Vending_Machine Errors'!G229, 'Vending_Machine_Sum Errors'!G229, 'MazeComplete Errors'!G229, 'MazeSolve Errors'!G229, 'Hamiltonian Errors'!G229)</f>
        <v>50.411111111111119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AVERAGE('PARITY Errors'!D230, 'Pattern_Matching Errors'!D230, 'Reversal Errors'!D230, 'Stack Errors'!D230, 'Vending_Machine Errors'!D230, 'Vending_Machine_Sum Errors'!D230, 'MazeComplete Errors'!D230, 'MazeSolve Errors'!D230, 'Hamiltonian Errors'!D230)</f>
        <v>34.177777777777777</v>
      </c>
      <c r="E230">
        <f>AVERAGE('PARITY Errors'!E230, 'Pattern_Matching Errors'!E230, 'Reversal Errors'!E230, 'Stack Errors'!E230, 'Vending_Machine Errors'!E230, 'Vending_Machine_Sum Errors'!E230, 'MazeComplete Errors'!E230, 'MazeSolve Errors'!E230, 'Hamiltonian Errors'!E230)</f>
        <v>33.388888888888886</v>
      </c>
      <c r="F230">
        <f>AVERAGE('PARITY Errors'!F230, 'Pattern_Matching Errors'!F230, 'Reversal Errors'!F230, 'Stack Errors'!F230, 'Vending_Machine Errors'!F230, 'Vending_Machine_Sum Errors'!F230, 'MazeComplete Errors'!F230, 'MazeSolve Errors'!F230, 'Hamiltonian Errors'!F230)</f>
        <v>33.622222222222227</v>
      </c>
      <c r="G230">
        <f>AVERAGE('PARITY Errors'!G230, 'Pattern_Matching Errors'!G230, 'Reversal Errors'!G230, 'Stack Errors'!G230, 'Vending_Machine Errors'!G230, 'Vending_Machine_Sum Errors'!G230, 'MazeComplete Errors'!G230, 'MazeSolve Errors'!G230, 'Hamiltonian Errors'!G230)</f>
        <v>40.411111111111119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AVERAGE('PARITY Errors'!D231, 'Pattern_Matching Errors'!D231, 'Reversal Errors'!D231, 'Stack Errors'!D231, 'Vending_Machine Errors'!D231, 'Vending_Machine_Sum Errors'!D231, 'MazeComplete Errors'!D231, 'MazeSolve Errors'!D231, 'Hamiltonian Errors'!D231)</f>
        <v>36.333333333333336</v>
      </c>
      <c r="E231">
        <f>AVERAGE('PARITY Errors'!E231, 'Pattern_Matching Errors'!E231, 'Reversal Errors'!E231, 'Stack Errors'!E231, 'Vending_Machine Errors'!E231, 'Vending_Machine_Sum Errors'!E231, 'MazeComplete Errors'!E231, 'MazeSolve Errors'!E231, 'Hamiltonian Errors'!E231)</f>
        <v>33.36666666666666</v>
      </c>
      <c r="F231">
        <f>AVERAGE('PARITY Errors'!F231, 'Pattern_Matching Errors'!F231, 'Reversal Errors'!F231, 'Stack Errors'!F231, 'Vending_Machine Errors'!F231, 'Vending_Machine_Sum Errors'!F231, 'MazeComplete Errors'!F231, 'MazeSolve Errors'!F231, 'Hamiltonian Errors'!F231)</f>
        <v>36.444444444444443</v>
      </c>
      <c r="G231">
        <f>AVERAGE('PARITY Errors'!G231, 'Pattern_Matching Errors'!G231, 'Reversal Errors'!G231, 'Stack Errors'!G231, 'Vending_Machine Errors'!G231, 'Vending_Machine_Sum Errors'!G231, 'MazeComplete Errors'!G231, 'MazeSolve Errors'!G231, 'Hamiltonian Errors'!G231)</f>
        <v>41.877777777777773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AVERAGE('PARITY Errors'!D232, 'Pattern_Matching Errors'!D232, 'Reversal Errors'!D232, 'Stack Errors'!D232, 'Vending_Machine Errors'!D232, 'Vending_Machine_Sum Errors'!D232, 'MazeComplete Errors'!D232, 'MazeSolve Errors'!D232, 'Hamiltonian Errors'!D232)</f>
        <v>37.199999999999996</v>
      </c>
      <c r="E232">
        <f>AVERAGE('PARITY Errors'!E232, 'Pattern_Matching Errors'!E232, 'Reversal Errors'!E232, 'Stack Errors'!E232, 'Vending_Machine Errors'!E232, 'Vending_Machine_Sum Errors'!E232, 'MazeComplete Errors'!E232, 'MazeSolve Errors'!E232, 'Hamiltonian Errors'!E232)</f>
        <v>33.511111111111113</v>
      </c>
      <c r="F232">
        <f>AVERAGE('PARITY Errors'!F232, 'Pattern_Matching Errors'!F232, 'Reversal Errors'!F232, 'Stack Errors'!F232, 'Vending_Machine Errors'!F232, 'Vending_Machine_Sum Errors'!F232, 'MazeComplete Errors'!F232, 'MazeSolve Errors'!F232, 'Hamiltonian Errors'!F232)</f>
        <v>35.033333333333331</v>
      </c>
      <c r="G232">
        <f>AVERAGE('PARITY Errors'!G232, 'Pattern_Matching Errors'!G232, 'Reversal Errors'!G232, 'Stack Errors'!G232, 'Vending_Machine Errors'!G232, 'Vending_Machine_Sum Errors'!G232, 'MazeComplete Errors'!G232, 'MazeSolve Errors'!G232, 'Hamiltonian Errors'!G232)</f>
        <v>41.222222222222221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AVERAGE('PARITY Errors'!D233, 'Pattern_Matching Errors'!D233, 'Reversal Errors'!D233, 'Stack Errors'!D233, 'Vending_Machine Errors'!D233, 'Vending_Machine_Sum Errors'!D233, 'MazeComplete Errors'!D233, 'MazeSolve Errors'!D233, 'Hamiltonian Errors'!D233)</f>
        <v>36.055555555555557</v>
      </c>
      <c r="E233">
        <f>AVERAGE('PARITY Errors'!E233, 'Pattern_Matching Errors'!E233, 'Reversal Errors'!E233, 'Stack Errors'!E233, 'Vending_Machine Errors'!E233, 'Vending_Machine_Sum Errors'!E233, 'MazeComplete Errors'!E233, 'MazeSolve Errors'!E233, 'Hamiltonian Errors'!E233)</f>
        <v>34.766666666666673</v>
      </c>
      <c r="F233">
        <f>AVERAGE('PARITY Errors'!F233, 'Pattern_Matching Errors'!F233, 'Reversal Errors'!F233, 'Stack Errors'!F233, 'Vending_Machine Errors'!F233, 'Vending_Machine_Sum Errors'!F233, 'MazeComplete Errors'!F233, 'MazeSolve Errors'!F233, 'Hamiltonian Errors'!F233)</f>
        <v>37.088888888888889</v>
      </c>
      <c r="G233">
        <f>AVERAGE('PARITY Errors'!G233, 'Pattern_Matching Errors'!G233, 'Reversal Errors'!G233, 'Stack Errors'!G233, 'Vending_Machine Errors'!G233, 'Vending_Machine_Sum Errors'!G233, 'MazeComplete Errors'!G233, 'MazeSolve Errors'!G233, 'Hamiltonian Errors'!G233)</f>
        <v>41.677777777777777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AVERAGE('PARITY Errors'!D234, 'Pattern_Matching Errors'!D234, 'Reversal Errors'!D234, 'Stack Errors'!D234, 'Vending_Machine Errors'!D234, 'Vending_Machine_Sum Errors'!D234, 'MazeComplete Errors'!D234, 'MazeSolve Errors'!D234, 'Hamiltonian Errors'!D234)</f>
        <v>37.655555555555559</v>
      </c>
      <c r="E234">
        <f>AVERAGE('PARITY Errors'!E234, 'Pattern_Matching Errors'!E234, 'Reversal Errors'!E234, 'Stack Errors'!E234, 'Vending_Machine Errors'!E234, 'Vending_Machine_Sum Errors'!E234, 'MazeComplete Errors'!E234, 'MazeSolve Errors'!E234, 'Hamiltonian Errors'!E234)</f>
        <v>36.722222222222221</v>
      </c>
      <c r="F234">
        <f>AVERAGE('PARITY Errors'!F234, 'Pattern_Matching Errors'!F234, 'Reversal Errors'!F234, 'Stack Errors'!F234, 'Vending_Machine Errors'!F234, 'Vending_Machine_Sum Errors'!F234, 'MazeComplete Errors'!F234, 'MazeSolve Errors'!F234, 'Hamiltonian Errors'!F234)</f>
        <v>37.433333333333337</v>
      </c>
      <c r="G234">
        <f>AVERAGE('PARITY Errors'!G234, 'Pattern_Matching Errors'!G234, 'Reversal Errors'!G234, 'Stack Errors'!G234, 'Vending_Machine Errors'!G234, 'Vending_Machine_Sum Errors'!G234, 'MazeComplete Errors'!G234, 'MazeSolve Errors'!G234, 'Hamiltonian Errors'!G234)</f>
        <v>42.86666666666666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AVERAGE('PARITY Errors'!D235, 'Pattern_Matching Errors'!D235, 'Reversal Errors'!D235, 'Stack Errors'!D235, 'Vending_Machine Errors'!D235, 'Vending_Machine_Sum Errors'!D235, 'MazeComplete Errors'!D235, 'MazeSolve Errors'!D235, 'Hamiltonian Errors'!D235)</f>
        <v>29.866666666666667</v>
      </c>
      <c r="E235">
        <f>AVERAGE('PARITY Errors'!E235, 'Pattern_Matching Errors'!E235, 'Reversal Errors'!E235, 'Stack Errors'!E235, 'Vending_Machine Errors'!E235, 'Vending_Machine_Sum Errors'!E235, 'MazeComplete Errors'!E235, 'MazeSolve Errors'!E235, 'Hamiltonian Errors'!E235)</f>
        <v>28.111111111111111</v>
      </c>
      <c r="F235">
        <f>AVERAGE('PARITY Errors'!F235, 'Pattern_Matching Errors'!F235, 'Reversal Errors'!F235, 'Stack Errors'!F235, 'Vending_Machine Errors'!F235, 'Vending_Machine_Sum Errors'!F235, 'MazeComplete Errors'!F235, 'MazeSolve Errors'!F235, 'Hamiltonian Errors'!F235)</f>
        <v>28.188888888888886</v>
      </c>
      <c r="G235">
        <f>AVERAGE('PARITY Errors'!G235, 'Pattern_Matching Errors'!G235, 'Reversal Errors'!G235, 'Stack Errors'!G235, 'Vending_Machine Errors'!G235, 'Vending_Machine_Sum Errors'!G235, 'MazeComplete Errors'!G235, 'MazeSolve Errors'!G235, 'Hamiltonian Errors'!G235)</f>
        <v>30.766666666666666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AVERAGE('PARITY Errors'!D236, 'Pattern_Matching Errors'!D236, 'Reversal Errors'!D236, 'Stack Errors'!D236, 'Vending_Machine Errors'!D236, 'Vending_Machine_Sum Errors'!D236, 'MazeComplete Errors'!D236, 'MazeSolve Errors'!D236, 'Hamiltonian Errors'!D236)</f>
        <v>32.544444444444444</v>
      </c>
      <c r="E236">
        <f>AVERAGE('PARITY Errors'!E236, 'Pattern_Matching Errors'!E236, 'Reversal Errors'!E236, 'Stack Errors'!E236, 'Vending_Machine Errors'!E236, 'Vending_Machine_Sum Errors'!E236, 'MazeComplete Errors'!E236, 'MazeSolve Errors'!E236, 'Hamiltonian Errors'!E236)</f>
        <v>29.377777777777776</v>
      </c>
      <c r="F236">
        <f>AVERAGE('PARITY Errors'!F236, 'Pattern_Matching Errors'!F236, 'Reversal Errors'!F236, 'Stack Errors'!F236, 'Vending_Machine Errors'!F236, 'Vending_Machine_Sum Errors'!F236, 'MazeComplete Errors'!F236, 'MazeSolve Errors'!F236, 'Hamiltonian Errors'!F236)</f>
        <v>31.233333333333334</v>
      </c>
      <c r="G236">
        <f>AVERAGE('PARITY Errors'!G236, 'Pattern_Matching Errors'!G236, 'Reversal Errors'!G236, 'Stack Errors'!G236, 'Vending_Machine Errors'!G236, 'Vending_Machine_Sum Errors'!G236, 'MazeComplete Errors'!G236, 'MazeSolve Errors'!G236, 'Hamiltonian Errors'!G236)</f>
        <v>33.633333333333333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AVERAGE('PARITY Errors'!D237, 'Pattern_Matching Errors'!D237, 'Reversal Errors'!D237, 'Stack Errors'!D237, 'Vending_Machine Errors'!D237, 'Vending_Machine_Sum Errors'!D237, 'MazeComplete Errors'!D237, 'MazeSolve Errors'!D237, 'Hamiltonian Errors'!D237)</f>
        <v>33.577777777777769</v>
      </c>
      <c r="E237">
        <f>AVERAGE('PARITY Errors'!E237, 'Pattern_Matching Errors'!E237, 'Reversal Errors'!E237, 'Stack Errors'!E237, 'Vending_Machine Errors'!E237, 'Vending_Machine_Sum Errors'!E237, 'MazeComplete Errors'!E237, 'MazeSolve Errors'!E237, 'Hamiltonian Errors'!E237)</f>
        <v>30.444444444444443</v>
      </c>
      <c r="F237">
        <f>AVERAGE('PARITY Errors'!F237, 'Pattern_Matching Errors'!F237, 'Reversal Errors'!F237, 'Stack Errors'!F237, 'Vending_Machine Errors'!F237, 'Vending_Machine_Sum Errors'!F237, 'MazeComplete Errors'!F237, 'MazeSolve Errors'!F237, 'Hamiltonian Errors'!F237)</f>
        <v>33.577777777777783</v>
      </c>
      <c r="G237">
        <f>AVERAGE('PARITY Errors'!G237, 'Pattern_Matching Errors'!G237, 'Reversal Errors'!G237, 'Stack Errors'!G237, 'Vending_Machine Errors'!G237, 'Vending_Machine_Sum Errors'!G237, 'MazeComplete Errors'!G237, 'MazeSolve Errors'!G237, 'Hamiltonian Errors'!G237)</f>
        <v>34.28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AVERAGE('PARITY Errors'!D238, 'Pattern_Matching Errors'!D238, 'Reversal Errors'!D238, 'Stack Errors'!D238, 'Vending_Machine Errors'!D238, 'Vending_Machine_Sum Errors'!D238, 'MazeComplete Errors'!D238, 'MazeSolve Errors'!D238, 'Hamiltonian Errors'!D238)</f>
        <v>34.911111111111119</v>
      </c>
      <c r="E238">
        <f>AVERAGE('PARITY Errors'!E238, 'Pattern_Matching Errors'!E238, 'Reversal Errors'!E238, 'Stack Errors'!E238, 'Vending_Machine Errors'!E238, 'Vending_Machine_Sum Errors'!E238, 'MazeComplete Errors'!E238, 'MazeSolve Errors'!E238, 'Hamiltonian Errors'!E238)</f>
        <v>32.731111111111112</v>
      </c>
      <c r="F238">
        <f>AVERAGE('PARITY Errors'!F238, 'Pattern_Matching Errors'!F238, 'Reversal Errors'!F238, 'Stack Errors'!F238, 'Vending_Machine Errors'!F238, 'Vending_Machine_Sum Errors'!F238, 'MazeComplete Errors'!F238, 'MazeSolve Errors'!F238, 'Hamiltonian Errors'!F238)</f>
        <v>33.977777777777774</v>
      </c>
      <c r="G238">
        <f>AVERAGE('PARITY Errors'!G238, 'Pattern_Matching Errors'!G238, 'Reversal Errors'!G238, 'Stack Errors'!G238, 'Vending_Machine Errors'!G238, 'Vending_Machine_Sum Errors'!G238, 'MazeComplete Errors'!G238, 'MazeSolve Errors'!G238, 'Hamiltonian Errors'!G238)</f>
        <v>35.144444444444446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AVERAGE('PARITY Errors'!D239, 'Pattern_Matching Errors'!D239, 'Reversal Errors'!D239, 'Stack Errors'!D239, 'Vending_Machine Errors'!D239, 'Vending_Machine_Sum Errors'!D239, 'MazeComplete Errors'!D239, 'MazeSolve Errors'!D239, 'Hamiltonian Errors'!D239)</f>
        <v>36.077777777777776</v>
      </c>
      <c r="E239">
        <f>AVERAGE('PARITY Errors'!E239, 'Pattern_Matching Errors'!E239, 'Reversal Errors'!E239, 'Stack Errors'!E239, 'Vending_Machine Errors'!E239, 'Vending_Machine_Sum Errors'!E239, 'MazeComplete Errors'!E239, 'MazeSolve Errors'!E239, 'Hamiltonian Errors'!E239)</f>
        <v>33.466666666666669</v>
      </c>
      <c r="F239">
        <f>AVERAGE('PARITY Errors'!F239, 'Pattern_Matching Errors'!F239, 'Reversal Errors'!F239, 'Stack Errors'!F239, 'Vending_Machine Errors'!F239, 'Vending_Machine_Sum Errors'!F239, 'MazeComplete Errors'!F239, 'MazeSolve Errors'!F239, 'Hamiltonian Errors'!F239)</f>
        <v>35.977777777777789</v>
      </c>
      <c r="G239">
        <f>AVERAGE('PARITY Errors'!G239, 'Pattern_Matching Errors'!G239, 'Reversal Errors'!G239, 'Stack Errors'!G239, 'Vending_Machine Errors'!G239, 'Vending_Machine_Sum Errors'!G239, 'MazeComplete Errors'!G239, 'MazeSolve Errors'!G239, 'Hamiltonian Errors'!G239)</f>
        <v>36.433333333333337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AVERAGE('PARITY Errors'!D240, 'Pattern_Matching Errors'!D240, 'Reversal Errors'!D240, 'Stack Errors'!D240, 'Vending_Machine Errors'!D240, 'Vending_Machine_Sum Errors'!D240, 'MazeComplete Errors'!D240, 'MazeSolve Errors'!D240, 'Hamiltonian Errors'!D240)</f>
        <v>47.2</v>
      </c>
      <c r="E240">
        <f>AVERAGE('PARITY Errors'!E240, 'Pattern_Matching Errors'!E240, 'Reversal Errors'!E240, 'Stack Errors'!E240, 'Vending_Machine Errors'!E240, 'Vending_Machine_Sum Errors'!E240, 'MazeComplete Errors'!E240, 'MazeSolve Errors'!E240, 'Hamiltonian Errors'!E240)</f>
        <v>47.466666666666669</v>
      </c>
      <c r="F240">
        <f>AVERAGE('PARITY Errors'!F240, 'Pattern_Matching Errors'!F240, 'Reversal Errors'!F240, 'Stack Errors'!F240, 'Vending_Machine Errors'!F240, 'Vending_Machine_Sum Errors'!F240, 'MazeComplete Errors'!F240, 'MazeSolve Errors'!F240, 'Hamiltonian Errors'!F240)</f>
        <v>46.977777777777774</v>
      </c>
      <c r="G240">
        <f>AVERAGE('PARITY Errors'!G240, 'Pattern_Matching Errors'!G240, 'Reversal Errors'!G240, 'Stack Errors'!G240, 'Vending_Machine Errors'!G240, 'Vending_Machine_Sum Errors'!G240, 'MazeComplete Errors'!G240, 'MazeSolve Errors'!G240, 'Hamiltonian Errors'!G240)</f>
        <v>46.724444444444444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AVERAGE('PARITY Errors'!D241, 'Pattern_Matching Errors'!D241, 'Reversal Errors'!D241, 'Stack Errors'!D241, 'Vending_Machine Errors'!D241, 'Vending_Machine_Sum Errors'!D241, 'MazeComplete Errors'!D241, 'MazeSolve Errors'!D241, 'Hamiltonian Errors'!D241)</f>
        <v>49.8</v>
      </c>
      <c r="E241">
        <f>AVERAGE('PARITY Errors'!E241, 'Pattern_Matching Errors'!E241, 'Reversal Errors'!E241, 'Stack Errors'!E241, 'Vending_Machine Errors'!E241, 'Vending_Machine_Sum Errors'!E241, 'MazeComplete Errors'!E241, 'MazeSolve Errors'!E241, 'Hamiltonian Errors'!E241)</f>
        <v>48.988888888888887</v>
      </c>
      <c r="F241">
        <f>AVERAGE('PARITY Errors'!F241, 'Pattern_Matching Errors'!F241, 'Reversal Errors'!F241, 'Stack Errors'!F241, 'Vending_Machine Errors'!F241, 'Vending_Machine_Sum Errors'!F241, 'MazeComplete Errors'!F241, 'MazeSolve Errors'!F241, 'Hamiltonian Errors'!F241)</f>
        <v>49.93333333333333</v>
      </c>
      <c r="G241">
        <f>AVERAGE('PARITY Errors'!G241, 'Pattern_Matching Errors'!G241, 'Reversal Errors'!G241, 'Stack Errors'!G241, 'Vending_Machine Errors'!G241, 'Vending_Machine_Sum Errors'!G241, 'MazeComplete Errors'!G241, 'MazeSolve Errors'!G241, 'Hamiltonian Errors'!G241)</f>
        <v>49.388888888888886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AVERAGE('PARITY Errors'!D242, 'Pattern_Matching Errors'!D242, 'Reversal Errors'!D242, 'Stack Errors'!D242, 'Vending_Machine Errors'!D242, 'Vending_Machine_Sum Errors'!D242, 'MazeComplete Errors'!D242, 'MazeSolve Errors'!D242, 'Hamiltonian Errors'!D242)</f>
        <v>51.366666666666667</v>
      </c>
      <c r="E242">
        <f>AVERAGE('PARITY Errors'!E242, 'Pattern_Matching Errors'!E242, 'Reversal Errors'!E242, 'Stack Errors'!E242, 'Vending_Machine Errors'!E242, 'Vending_Machine_Sum Errors'!E242, 'MazeComplete Errors'!E242, 'MazeSolve Errors'!E242, 'Hamiltonian Errors'!E242)</f>
        <v>49.411111111111111</v>
      </c>
      <c r="F242">
        <f>AVERAGE('PARITY Errors'!F242, 'Pattern_Matching Errors'!F242, 'Reversal Errors'!F242, 'Stack Errors'!F242, 'Vending_Machine Errors'!F242, 'Vending_Machine_Sum Errors'!F242, 'MazeComplete Errors'!F242, 'MazeSolve Errors'!F242, 'Hamiltonian Errors'!F242)</f>
        <v>50.68888888888889</v>
      </c>
      <c r="G242">
        <f>AVERAGE('PARITY Errors'!G242, 'Pattern_Matching Errors'!G242, 'Reversal Errors'!G242, 'Stack Errors'!G242, 'Vending_Machine Errors'!G242, 'Vending_Machine_Sum Errors'!G242, 'MazeComplete Errors'!G242, 'MazeSolve Errors'!G242, 'Hamiltonian Errors'!G242)</f>
        <v>50.255555555555553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AVERAGE('PARITY Errors'!D243, 'Pattern_Matching Errors'!D243, 'Reversal Errors'!D243, 'Stack Errors'!D243, 'Vending_Machine Errors'!D243, 'Vending_Machine_Sum Errors'!D243, 'MazeComplete Errors'!D243, 'MazeSolve Errors'!D243, 'Hamiltonian Errors'!D243)</f>
        <v>52</v>
      </c>
      <c r="E243">
        <f>AVERAGE('PARITY Errors'!E243, 'Pattern_Matching Errors'!E243, 'Reversal Errors'!E243, 'Stack Errors'!E243, 'Vending_Machine Errors'!E243, 'Vending_Machine_Sum Errors'!E243, 'MazeComplete Errors'!E243, 'MazeSolve Errors'!E243, 'Hamiltonian Errors'!E243)</f>
        <v>50.911111111111111</v>
      </c>
      <c r="F243">
        <f>AVERAGE('PARITY Errors'!F243, 'Pattern_Matching Errors'!F243, 'Reversal Errors'!F243, 'Stack Errors'!F243, 'Vending_Machine Errors'!F243, 'Vending_Machine_Sum Errors'!F243, 'MazeComplete Errors'!F243, 'MazeSolve Errors'!F243, 'Hamiltonian Errors'!F243)</f>
        <v>52.377777777777773</v>
      </c>
      <c r="G243">
        <f>AVERAGE('PARITY Errors'!G243, 'Pattern_Matching Errors'!G243, 'Reversal Errors'!G243, 'Stack Errors'!G243, 'Vending_Machine Errors'!G243, 'Vending_Machine_Sum Errors'!G243, 'MazeComplete Errors'!G243, 'MazeSolve Errors'!G243, 'Hamiltonian Errors'!G243)</f>
        <v>51.717777777777783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AVERAGE('PARITY Errors'!D244, 'Pattern_Matching Errors'!D244, 'Reversal Errors'!D244, 'Stack Errors'!D244, 'Vending_Machine Errors'!D244, 'Vending_Machine_Sum Errors'!D244, 'MazeComplete Errors'!D244, 'MazeSolve Errors'!D244, 'Hamiltonian Errors'!D244)</f>
        <v>54.088888888888881</v>
      </c>
      <c r="E244">
        <f>AVERAGE('PARITY Errors'!E244, 'Pattern_Matching Errors'!E244, 'Reversal Errors'!E244, 'Stack Errors'!E244, 'Vending_Machine Errors'!E244, 'Vending_Machine_Sum Errors'!E244, 'MazeComplete Errors'!E244, 'MazeSolve Errors'!E244, 'Hamiltonian Errors'!E244)</f>
        <v>52.544444444444444</v>
      </c>
      <c r="F244">
        <f>AVERAGE('PARITY Errors'!F244, 'Pattern_Matching Errors'!F244, 'Reversal Errors'!F244, 'Stack Errors'!F244, 'Vending_Machine Errors'!F244, 'Vending_Machine_Sum Errors'!F244, 'MazeComplete Errors'!F244, 'MazeSolve Errors'!F244, 'Hamiltonian Errors'!F244)</f>
        <v>53.622222222222227</v>
      </c>
      <c r="G244">
        <f>AVERAGE('PARITY Errors'!G244, 'Pattern_Matching Errors'!G244, 'Reversal Errors'!G244, 'Stack Errors'!G244, 'Vending_Machine Errors'!G244, 'Vending_Machine_Sum Errors'!G244, 'MazeComplete Errors'!G244, 'MazeSolve Errors'!G244, 'Hamiltonian Errors'!G244)</f>
        <v>53.266666666666673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AVERAGE('PARITY Errors'!D245, 'Pattern_Matching Errors'!D245, 'Reversal Errors'!D245, 'Stack Errors'!D245, 'Vending_Machine Errors'!D245, 'Vending_Machine_Sum Errors'!D245, 'MazeComplete Errors'!D245, 'MazeSolve Errors'!D245, 'Hamiltonian Errors'!D245)</f>
        <v>80.388888888888886</v>
      </c>
      <c r="E245">
        <f>AVERAGE('PARITY Errors'!E245, 'Pattern_Matching Errors'!E245, 'Reversal Errors'!E245, 'Stack Errors'!E245, 'Vending_Machine Errors'!E245, 'Vending_Machine_Sum Errors'!E245, 'MazeComplete Errors'!E245, 'MazeSolve Errors'!E245, 'Hamiltonian Errors'!E245)</f>
        <v>59.855555555555561</v>
      </c>
      <c r="F245">
        <f>AVERAGE('PARITY Errors'!F245, 'Pattern_Matching Errors'!F245, 'Reversal Errors'!F245, 'Stack Errors'!F245, 'Vending_Machine Errors'!F245, 'Vending_Machine_Sum Errors'!F245, 'MazeComplete Errors'!F245, 'MazeSolve Errors'!F245, 'Hamiltonian Errors'!F245)</f>
        <v>80.755555555555546</v>
      </c>
      <c r="G245">
        <f>AVERAGE('PARITY Errors'!G245, 'Pattern_Matching Errors'!G245, 'Reversal Errors'!G245, 'Stack Errors'!G245, 'Vending_Machine Errors'!G245, 'Vending_Machine_Sum Errors'!G245, 'MazeComplete Errors'!G245, 'MazeSolve Errors'!G245, 'Hamiltonian Errors'!G245)</f>
        <v>80.466666666666654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AVERAGE('PARITY Errors'!D246, 'Pattern_Matching Errors'!D246, 'Reversal Errors'!D246, 'Stack Errors'!D246, 'Vending_Machine Errors'!D246, 'Vending_Machine_Sum Errors'!D246, 'MazeComplete Errors'!D246, 'MazeSolve Errors'!D246, 'Hamiltonian Errors'!D246)</f>
        <v>82.922222222222217</v>
      </c>
      <c r="E246">
        <f>AVERAGE('PARITY Errors'!E246, 'Pattern_Matching Errors'!E246, 'Reversal Errors'!E246, 'Stack Errors'!E246, 'Vending_Machine Errors'!E246, 'Vending_Machine_Sum Errors'!E246, 'MazeComplete Errors'!E246, 'MazeSolve Errors'!E246, 'Hamiltonian Errors'!E246)</f>
        <v>63.377777777777787</v>
      </c>
      <c r="F246">
        <f>AVERAGE('PARITY Errors'!F246, 'Pattern_Matching Errors'!F246, 'Reversal Errors'!F246, 'Stack Errors'!F246, 'Vending_Machine Errors'!F246, 'Vending_Machine_Sum Errors'!F246, 'MazeComplete Errors'!F246, 'MazeSolve Errors'!F246, 'Hamiltonian Errors'!F246)</f>
        <v>82.87777777777778</v>
      </c>
      <c r="G246">
        <f>AVERAGE('PARITY Errors'!G246, 'Pattern_Matching Errors'!G246, 'Reversal Errors'!G246, 'Stack Errors'!G246, 'Vending_Machine Errors'!G246, 'Vending_Machine_Sum Errors'!G246, 'MazeComplete Errors'!G246, 'MazeSolve Errors'!G246, 'Hamiltonian Errors'!G246)</f>
        <v>83.188888888888883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AVERAGE('PARITY Errors'!D247, 'Pattern_Matching Errors'!D247, 'Reversal Errors'!D247, 'Stack Errors'!D247, 'Vending_Machine Errors'!D247, 'Vending_Machine_Sum Errors'!D247, 'MazeComplete Errors'!D247, 'MazeSolve Errors'!D247, 'Hamiltonian Errors'!D247)</f>
        <v>83.48888888888888</v>
      </c>
      <c r="E247">
        <f>AVERAGE('PARITY Errors'!E247, 'Pattern_Matching Errors'!E247, 'Reversal Errors'!E247, 'Stack Errors'!E247, 'Vending_Machine Errors'!E247, 'Vending_Machine_Sum Errors'!E247, 'MazeComplete Errors'!E247, 'MazeSolve Errors'!E247, 'Hamiltonian Errors'!E247)</f>
        <v>63.966666666666669</v>
      </c>
      <c r="F247">
        <f>AVERAGE('PARITY Errors'!F247, 'Pattern_Matching Errors'!F247, 'Reversal Errors'!F247, 'Stack Errors'!F247, 'Vending_Machine Errors'!F247, 'Vending_Machine_Sum Errors'!F247, 'MazeComplete Errors'!F247, 'MazeSolve Errors'!F247, 'Hamiltonian Errors'!F247)</f>
        <v>83.588888888888889</v>
      </c>
      <c r="G247">
        <f>AVERAGE('PARITY Errors'!G247, 'Pattern_Matching Errors'!G247, 'Reversal Errors'!G247, 'Stack Errors'!G247, 'Vending_Machine Errors'!G247, 'Vending_Machine_Sum Errors'!G247, 'MazeComplete Errors'!G247, 'MazeSolve Errors'!G247, 'Hamiltonian Errors'!G247)</f>
        <v>84.088888888888889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AVERAGE('PARITY Errors'!D248, 'Pattern_Matching Errors'!D248, 'Reversal Errors'!D248, 'Stack Errors'!D248, 'Vending_Machine Errors'!D248, 'Vending_Machine_Sum Errors'!D248, 'MazeComplete Errors'!D248, 'MazeSolve Errors'!D248, 'Hamiltonian Errors'!D248)</f>
        <v>85.166666666666671</v>
      </c>
      <c r="E248">
        <f>AVERAGE('PARITY Errors'!E248, 'Pattern_Matching Errors'!E248, 'Reversal Errors'!E248, 'Stack Errors'!E248, 'Vending_Machine Errors'!E248, 'Vending_Machine_Sum Errors'!E248, 'MazeComplete Errors'!E248, 'MazeSolve Errors'!E248, 'Hamiltonian Errors'!E248)</f>
        <v>66.006666666666661</v>
      </c>
      <c r="F248">
        <f>AVERAGE('PARITY Errors'!F248, 'Pattern_Matching Errors'!F248, 'Reversal Errors'!F248, 'Stack Errors'!F248, 'Vending_Machine Errors'!F248, 'Vending_Machine_Sum Errors'!F248, 'MazeComplete Errors'!F248, 'MazeSolve Errors'!F248, 'Hamiltonian Errors'!F248)</f>
        <v>84.566666666666663</v>
      </c>
      <c r="G248">
        <f>AVERAGE('PARITY Errors'!G248, 'Pattern_Matching Errors'!G248, 'Reversal Errors'!G248, 'Stack Errors'!G248, 'Vending_Machine Errors'!G248, 'Vending_Machine_Sum Errors'!G248, 'MazeComplete Errors'!G248, 'MazeSolve Errors'!G248, 'Hamiltonian Errors'!G248)</f>
        <v>84.677777777777777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AVERAGE('PARITY Errors'!D249, 'Pattern_Matching Errors'!D249, 'Reversal Errors'!D249, 'Stack Errors'!D249, 'Vending_Machine Errors'!D249, 'Vending_Machine_Sum Errors'!D249, 'MazeComplete Errors'!D249, 'MazeSolve Errors'!D249, 'Hamiltonian Errors'!D249)</f>
        <v>86</v>
      </c>
      <c r="E249">
        <f>AVERAGE('PARITY Errors'!E249, 'Pattern_Matching Errors'!E249, 'Reversal Errors'!E249, 'Stack Errors'!E249, 'Vending_Machine Errors'!E249, 'Vending_Machine_Sum Errors'!E249, 'MazeComplete Errors'!E249, 'MazeSolve Errors'!E249, 'Hamiltonian Errors'!E249)</f>
        <v>67.922222222222217</v>
      </c>
      <c r="F249">
        <f>AVERAGE('PARITY Errors'!F249, 'Pattern_Matching Errors'!F249, 'Reversal Errors'!F249, 'Stack Errors'!F249, 'Vending_Machine Errors'!F249, 'Vending_Machine_Sum Errors'!F249, 'MazeComplete Errors'!F249, 'MazeSolve Errors'!F249, 'Hamiltonian Errors'!F249)</f>
        <v>85.577777777777783</v>
      </c>
      <c r="G249">
        <f>AVERAGE('PARITY Errors'!G249, 'Pattern_Matching Errors'!G249, 'Reversal Errors'!G249, 'Stack Errors'!G249, 'Vending_Machine Errors'!G249, 'Vending_Machine_Sum Errors'!G249, 'MazeComplete Errors'!G249, 'MazeSolve Errors'!G249, 'Hamiltonian Errors'!G249)</f>
        <v>85.833333333333329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49"/>
  <sheetViews>
    <sheetView workbookViewId="0">
      <selection activeCell="D4" sqref="D4"/>
    </sheetView>
  </sheetViews>
  <sheetFormatPr defaultRowHeight="14.75" x14ac:dyDescent="0.75"/>
  <sheetData>
    <row r="1" spans="1:8" x14ac:dyDescent="0.75">
      <c r="A1" s="1">
        <v>0</v>
      </c>
      <c r="B1" t="s">
        <v>13</v>
      </c>
    </row>
    <row r="3" spans="1:8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14</v>
      </c>
    </row>
    <row r="4" spans="1:8" x14ac:dyDescent="0.75">
      <c r="A4" s="1">
        <v>0</v>
      </c>
      <c r="B4">
        <v>2</v>
      </c>
      <c r="C4">
        <v>0</v>
      </c>
      <c r="D4">
        <f>IFERROR(SUM('PARITY Accuracy'!D4, 'Pattern_Matching Accuracy'!D4, 'Reversal Accuracy'!D4, 'Stack Accuracy'!D4, 'Vending_Machine Accuracy'!D4, 'Vending_Machine_Sum Accuracy'!D4, 'MazeComplete Accuracy'!D4, 'MazeSolve Accuracy'!D4, 'Hamiltonian Accuracy'!D4)/('Failure Counts Accuracy'!D1-'Failure Counts Accuracy'!D4),0)</f>
        <v>38.894285714285715</v>
      </c>
      <c r="E4">
        <f>IFERROR(SUM('PARITY Accuracy'!E4, 'Pattern_Matching Accuracy'!E4, 'Reversal Accuracy'!E4, 'Stack Accuracy'!E4, 'Vending_Machine Accuracy'!E4, 'Vending_Machine_Sum Accuracy'!E4, 'MazeComplete Accuracy'!E4, 'MazeSolve Accuracy'!E4, 'Hamiltonian Accuracy'!E4)/('Failure Counts Accuracy'!D1-'Failure Counts Accuracy'!E4),0)</f>
        <v>43.916666666666664</v>
      </c>
      <c r="F4">
        <f>IFERROR(SUM('PARITY Accuracy'!F4, 'Pattern_Matching Accuracy'!F4, 'Reversal Accuracy'!F4, 'Stack Accuracy'!F4, 'Vending_Machine Accuracy'!F4, 'Vending_Machine_Sum Accuracy'!F4, 'MazeComplete Accuracy'!F4, 'MazeSolve Accuracy'!F4, 'Hamiltonian Accuracy'!F4)/('Failure Counts Accuracy'!D1-'Failure Counts Accuracy'!F4),0)</f>
        <v>40.217142857142861</v>
      </c>
      <c r="G4">
        <f>IFERROR(SUM('PARITY Accuracy'!G4, 'Pattern_Matching Accuracy'!G4, 'Reversal Accuracy'!G4, 'Stack Accuracy'!G4, 'Vending_Machine Accuracy'!G4, 'Vending_Machine_Sum Accuracy'!G4, 'MazeComplete Accuracy'!G4, 'MazeSolve Accuracy'!G4, 'Hamiltonian Accuracy'!G4)/('Failure Counts Accuracy'!D1-'Failure Counts Accuracy'!G4),0)</f>
        <v>38.828333333333333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IFERROR(SUM('PARITY Accuracy'!D5, 'Pattern_Matching Accuracy'!D5, 'Reversal Accuracy'!D5, 'Stack Accuracy'!D5, 'Vending_Machine Accuracy'!D5, 'Vending_Machine_Sum Accuracy'!D5, 'MazeComplete Accuracy'!D5, 'MazeSolve Accuracy'!D5, 'Hamiltonian Accuracy'!D5)/('Failure Counts Accuracy'!D1-'Failure Counts Accuracy'!D5),0)</f>
        <v>33.6175</v>
      </c>
      <c r="E5">
        <f>IFERROR(SUM('PARITY Accuracy'!E5, 'Pattern_Matching Accuracy'!E5, 'Reversal Accuracy'!E5, 'Stack Accuracy'!E5, 'Vending_Machine Accuracy'!E5, 'Vending_Machine_Sum Accuracy'!E5, 'MazeComplete Accuracy'!E5, 'MazeSolve Accuracy'!E5, 'Hamiltonian Accuracy'!E5)/('Failure Counts Accuracy'!D1-'Failure Counts Accuracy'!E5),0)</f>
        <v>40.223333333333329</v>
      </c>
      <c r="F5">
        <f>IFERROR(SUM('PARITY Accuracy'!F5, 'Pattern_Matching Accuracy'!F5, 'Reversal Accuracy'!F5, 'Stack Accuracy'!F5, 'Vending_Machine Accuracy'!F5, 'Vending_Machine_Sum Accuracy'!F5, 'MazeComplete Accuracy'!F5, 'MazeSolve Accuracy'!F5, 'Hamiltonian Accuracy'!F5)/('Failure Counts Accuracy'!D1-'Failure Counts Accuracy'!F5),0)</f>
        <v>38.198571428571427</v>
      </c>
      <c r="G5">
        <f>IFERROR(SUM('PARITY Accuracy'!G5, 'Pattern_Matching Accuracy'!G5, 'Reversal Accuracy'!G5, 'Stack Accuracy'!G5, 'Vending_Machine Accuracy'!G5, 'Vending_Machine_Sum Accuracy'!G5, 'MazeComplete Accuracy'!G5, 'MazeSolve Accuracy'!G5, 'Hamiltonian Accuracy'!G5)/('Failure Counts Accuracy'!D1-'Failure Counts Accuracy'!G5),0)</f>
        <v>35.47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IFERROR(SUM('PARITY Accuracy'!D6, 'Pattern_Matching Accuracy'!D6, 'Reversal Accuracy'!D6, 'Stack Accuracy'!D6, 'Vending_Machine Accuracy'!D6, 'Vending_Machine_Sum Accuracy'!D6, 'MazeComplete Accuracy'!D6, 'MazeSolve Accuracy'!D6, 'Hamiltonian Accuracy'!D6)/('Failure Counts Accuracy'!D1-'Failure Counts Accuracy'!D6),0)</f>
        <v>34.105000000000004</v>
      </c>
      <c r="E6">
        <f>IFERROR(SUM('PARITY Accuracy'!E6, 'Pattern_Matching Accuracy'!E6, 'Reversal Accuracy'!E6, 'Stack Accuracy'!E6, 'Vending_Machine Accuracy'!E6, 'Vending_Machine_Sum Accuracy'!E6, 'MazeComplete Accuracy'!E6, 'MazeSolve Accuracy'!E6, 'Hamiltonian Accuracy'!E6)/('Failure Counts Accuracy'!D1-'Failure Counts Accuracy'!E6),0)</f>
        <v>35.741666666666667</v>
      </c>
      <c r="F6">
        <f>IFERROR(SUM('PARITY Accuracy'!F6, 'Pattern_Matching Accuracy'!F6, 'Reversal Accuracy'!F6, 'Stack Accuracy'!F6, 'Vending_Machine Accuracy'!F6, 'Vending_Machine_Sum Accuracy'!F6, 'MazeComplete Accuracy'!F6, 'MazeSolve Accuracy'!F6, 'Hamiltonian Accuracy'!F6)/('Failure Counts Accuracy'!D1-'Failure Counts Accuracy'!F6),0)</f>
        <v>35.177142857142861</v>
      </c>
      <c r="G6">
        <f>IFERROR(SUM('PARITY Accuracy'!G6, 'Pattern_Matching Accuracy'!G6, 'Reversal Accuracy'!G6, 'Stack Accuracy'!G6, 'Vending_Machine Accuracy'!G6, 'Vending_Machine_Sum Accuracy'!G6, 'MazeComplete Accuracy'!G6, 'MazeSolve Accuracy'!G6, 'Hamiltonian Accuracy'!G6)/('Failure Counts Accuracy'!D1-'Failure Counts Accuracy'!G6),0)</f>
        <v>35.588333333333331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IFERROR(SUM('PARITY Accuracy'!D7, 'Pattern_Matching Accuracy'!D7, 'Reversal Accuracy'!D7, 'Stack Accuracy'!D7, 'Vending_Machine Accuracy'!D7, 'Vending_Machine_Sum Accuracy'!D7, 'MazeComplete Accuracy'!D7, 'MazeSolve Accuracy'!D7, 'Hamiltonian Accuracy'!D7)/('Failure Counts Accuracy'!D1-'Failure Counts Accuracy'!D7),0)</f>
        <v>39.893749999999997</v>
      </c>
      <c r="E7">
        <f>IFERROR(SUM('PARITY Accuracy'!E7, 'Pattern_Matching Accuracy'!E7, 'Reversal Accuracy'!E7, 'Stack Accuracy'!E7, 'Vending_Machine Accuracy'!E7, 'Vending_Machine_Sum Accuracy'!E7, 'MazeComplete Accuracy'!E7, 'MazeSolve Accuracy'!E7, 'Hamiltonian Accuracy'!E7)/('Failure Counts Accuracy'!D1-'Failure Counts Accuracy'!E7),0)</f>
        <v>40.316666666666663</v>
      </c>
      <c r="F7">
        <f>IFERROR(SUM('PARITY Accuracy'!F7, 'Pattern_Matching Accuracy'!F7, 'Reversal Accuracy'!F7, 'Stack Accuracy'!F7, 'Vending_Machine Accuracy'!F7, 'Vending_Machine_Sum Accuracy'!F7, 'MazeComplete Accuracy'!F7, 'MazeSolve Accuracy'!F7, 'Hamiltonian Accuracy'!F7)/('Failure Counts Accuracy'!D1-'Failure Counts Accuracy'!F7),0)</f>
        <v>40.025714285714287</v>
      </c>
      <c r="G7">
        <f>IFERROR(SUM('PARITY Accuracy'!G7, 'Pattern_Matching Accuracy'!G7, 'Reversal Accuracy'!G7, 'Stack Accuracy'!G7, 'Vending_Machine Accuracy'!G7, 'Vending_Machine_Sum Accuracy'!G7, 'MazeComplete Accuracy'!G7, 'MazeSolve Accuracy'!G7, 'Hamiltonian Accuracy'!G7)/('Failure Counts Accuracy'!D1-'Failure Counts Accuracy'!G7),0)</f>
        <v>41.65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IFERROR(SUM('PARITY Accuracy'!D8, 'Pattern_Matching Accuracy'!D8, 'Reversal Accuracy'!D8, 'Stack Accuracy'!D8, 'Vending_Machine Accuracy'!D8, 'Vending_Machine_Sum Accuracy'!D8, 'MazeComplete Accuracy'!D8, 'MazeSolve Accuracy'!D8, 'Hamiltonian Accuracy'!D8)/('Failure Counts Accuracy'!D1-'Failure Counts Accuracy'!D8),0)</f>
        <v>34.14</v>
      </c>
      <c r="E8">
        <f>IFERROR(SUM('PARITY Accuracy'!E8, 'Pattern_Matching Accuracy'!E8, 'Reversal Accuracy'!E8, 'Stack Accuracy'!E8, 'Vending_Machine Accuracy'!E8, 'Vending_Machine_Sum Accuracy'!E8, 'MazeComplete Accuracy'!E8, 'MazeSolve Accuracy'!E8, 'Hamiltonian Accuracy'!E8)/('Failure Counts Accuracy'!D1-'Failure Counts Accuracy'!E8),0)</f>
        <v>44.531666666666666</v>
      </c>
      <c r="F8">
        <f>IFERROR(SUM('PARITY Accuracy'!F8, 'Pattern_Matching Accuracy'!F8, 'Reversal Accuracy'!F8, 'Stack Accuracy'!F8, 'Vending_Machine Accuracy'!F8, 'Vending_Machine_Sum Accuracy'!F8, 'MazeComplete Accuracy'!F8, 'MazeSolve Accuracy'!F8, 'Hamiltonian Accuracy'!F8)/('Failure Counts Accuracy'!D1-'Failure Counts Accuracy'!F8),0)</f>
        <v>39.184285714285707</v>
      </c>
      <c r="G8">
        <f>IFERROR(SUM('PARITY Accuracy'!G8, 'Pattern_Matching Accuracy'!G8, 'Reversal Accuracy'!G8, 'Stack Accuracy'!G8, 'Vending_Machine Accuracy'!G8, 'Vending_Machine_Sum Accuracy'!G8, 'MazeComplete Accuracy'!G8, 'MazeSolve Accuracy'!G8, 'Hamiltonian Accuracy'!G8)/('Failure Counts Accuracy'!D1-'Failure Counts Accuracy'!G8),0)</f>
        <v>41.184000000000005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IFERROR(SUM('PARITY Accuracy'!D9, 'Pattern_Matching Accuracy'!D9, 'Reversal Accuracy'!D9, 'Stack Accuracy'!D9, 'Vending_Machine Accuracy'!D9, 'Vending_Machine_Sum Accuracy'!D9, 'MazeComplete Accuracy'!D9, 'MazeSolve Accuracy'!D9, 'Hamiltonian Accuracy'!D9)/('Failure Counts Accuracy'!D1-'Failure Counts Accuracy'!D9),0)</f>
        <v>47.693333333333335</v>
      </c>
      <c r="E9">
        <f>IFERROR(SUM('PARITY Accuracy'!E9, 'Pattern_Matching Accuracy'!E9, 'Reversal Accuracy'!E9, 'Stack Accuracy'!E9, 'Vending_Machine Accuracy'!E9, 'Vending_Machine_Sum Accuracy'!E9, 'MazeComplete Accuracy'!E9, 'MazeSolve Accuracy'!E9, 'Hamiltonian Accuracy'!E9)/('Failure Counts Accuracy'!D1-'Failure Counts Accuracy'!E9),0)</f>
        <v>46.976666666666667</v>
      </c>
      <c r="F9">
        <f>IFERROR(SUM('PARITY Accuracy'!F9, 'Pattern_Matching Accuracy'!F9, 'Reversal Accuracy'!F9, 'Stack Accuracy'!F9, 'Vending_Machine Accuracy'!F9, 'Vending_Machine_Sum Accuracy'!F9, 'MazeComplete Accuracy'!F9, 'MazeSolve Accuracy'!F9, 'Hamiltonian Accuracy'!F9)/('Failure Counts Accuracy'!D1-'Failure Counts Accuracy'!F9),0)</f>
        <v>39.071249999999999</v>
      </c>
      <c r="G9">
        <f>IFERROR(SUM('PARITY Accuracy'!G9, 'Pattern_Matching Accuracy'!G9, 'Reversal Accuracy'!G9, 'Stack Accuracy'!G9, 'Vending_Machine Accuracy'!G9, 'Vending_Machine_Sum Accuracy'!G9, 'MazeComplete Accuracy'!G9, 'MazeSolve Accuracy'!G9, 'Hamiltonian Accuracy'!G9)/('Failure Counts Accuracy'!D1-'Failure Counts Accuracy'!G9),0)</f>
        <v>54.367142857142866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IFERROR(SUM('PARITY Accuracy'!D10, 'Pattern_Matching Accuracy'!D10, 'Reversal Accuracy'!D10, 'Stack Accuracy'!D10, 'Vending_Machine Accuracy'!D10, 'Vending_Machine_Sum Accuracy'!D10, 'MazeComplete Accuracy'!D10, 'MazeSolve Accuracy'!D10, 'Hamiltonian Accuracy'!D10)/('Failure Counts Accuracy'!D1-'Failure Counts Accuracy'!D10),0)</f>
        <v>50.267777777777781</v>
      </c>
      <c r="E10">
        <f>IFERROR(SUM('PARITY Accuracy'!E10, 'Pattern_Matching Accuracy'!E10, 'Reversal Accuracy'!E10, 'Stack Accuracy'!E10, 'Vending_Machine Accuracy'!E10, 'Vending_Machine_Sum Accuracy'!E10, 'MazeComplete Accuracy'!E10, 'MazeSolve Accuracy'!E10, 'Hamiltonian Accuracy'!E10)/('Failure Counts Accuracy'!D1-'Failure Counts Accuracy'!E10),0)</f>
        <v>43.598333333333329</v>
      </c>
      <c r="F10">
        <f>IFERROR(SUM('PARITY Accuracy'!F10, 'Pattern_Matching Accuracy'!F10, 'Reversal Accuracy'!F10, 'Stack Accuracy'!F10, 'Vending_Machine Accuracy'!F10, 'Vending_Machine_Sum Accuracy'!F10, 'MazeComplete Accuracy'!F10, 'MazeSolve Accuracy'!F10, 'Hamiltonian Accuracy'!F10)/('Failure Counts Accuracy'!D1-'Failure Counts Accuracy'!F10),0)</f>
        <v>52.466666666666669</v>
      </c>
      <c r="G10">
        <f>IFERROR(SUM('PARITY Accuracy'!G10, 'Pattern_Matching Accuracy'!G10, 'Reversal Accuracy'!G10, 'Stack Accuracy'!G10, 'Vending_Machine Accuracy'!G10, 'Vending_Machine_Sum Accuracy'!G10, 'MazeComplete Accuracy'!G10, 'MazeSolve Accuracy'!G10, 'Hamiltonian Accuracy'!G10)/('Failure Counts Accuracy'!D1-'Failure Counts Accuracy'!G10),0)</f>
        <v>52.372857142857136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IFERROR(SUM('PARITY Accuracy'!D11, 'Pattern_Matching Accuracy'!D11, 'Reversal Accuracy'!D11, 'Stack Accuracy'!D11, 'Vending_Machine Accuracy'!D11, 'Vending_Machine_Sum Accuracy'!D11, 'MazeComplete Accuracy'!D11, 'MazeSolve Accuracy'!D11, 'Hamiltonian Accuracy'!D11)/('Failure Counts Accuracy'!D1-'Failure Counts Accuracy'!D11),0)</f>
        <v>45.024444444444441</v>
      </c>
      <c r="E11">
        <f>IFERROR(SUM('PARITY Accuracy'!E11, 'Pattern_Matching Accuracy'!E11, 'Reversal Accuracy'!E11, 'Stack Accuracy'!E11, 'Vending_Machine Accuracy'!E11, 'Vending_Machine_Sum Accuracy'!E11, 'MazeComplete Accuracy'!E11, 'MazeSolve Accuracy'!E11, 'Hamiltonian Accuracy'!E11)/('Failure Counts Accuracy'!D1-'Failure Counts Accuracy'!E11),0)</f>
        <v>42.461666666666666</v>
      </c>
      <c r="F11">
        <f>IFERROR(SUM('PARITY Accuracy'!F11, 'Pattern_Matching Accuracy'!F11, 'Reversal Accuracy'!F11, 'Stack Accuracy'!F11, 'Vending_Machine Accuracy'!F11, 'Vending_Machine_Sum Accuracy'!F11, 'MazeComplete Accuracy'!F11, 'MazeSolve Accuracy'!F11, 'Hamiltonian Accuracy'!F11)/('Failure Counts Accuracy'!D1-'Failure Counts Accuracy'!F11),0)</f>
        <v>43.91375</v>
      </c>
      <c r="G11">
        <f>IFERROR(SUM('PARITY Accuracy'!G11, 'Pattern_Matching Accuracy'!G11, 'Reversal Accuracy'!G11, 'Stack Accuracy'!G11, 'Vending_Machine Accuracy'!G11, 'Vending_Machine_Sum Accuracy'!G11, 'MazeComplete Accuracy'!G11, 'MazeSolve Accuracy'!G11, 'Hamiltonian Accuracy'!G11)/('Failure Counts Accuracy'!D1-'Failure Counts Accuracy'!G11),0)</f>
        <v>51.987142857142864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IFERROR(SUM('PARITY Accuracy'!D12, 'Pattern_Matching Accuracy'!D12, 'Reversal Accuracy'!D12, 'Stack Accuracy'!D12, 'Vending_Machine Accuracy'!D12, 'Vending_Machine_Sum Accuracy'!D12, 'MazeComplete Accuracy'!D12, 'MazeSolve Accuracy'!D12, 'Hamiltonian Accuracy'!D12)/('Failure Counts Accuracy'!D1-'Failure Counts Accuracy'!D12),0)</f>
        <v>51.861111111111114</v>
      </c>
      <c r="E12">
        <f>IFERROR(SUM('PARITY Accuracy'!E12, 'Pattern_Matching Accuracy'!E12, 'Reversal Accuracy'!E12, 'Stack Accuracy'!E12, 'Vending_Machine Accuracy'!E12, 'Vending_Machine_Sum Accuracy'!E12, 'MazeComplete Accuracy'!E12, 'MazeSolve Accuracy'!E12, 'Hamiltonian Accuracy'!E12)/('Failure Counts Accuracy'!D1-'Failure Counts Accuracy'!E12),0)</f>
        <v>44.151666666666671</v>
      </c>
      <c r="F12">
        <f>IFERROR(SUM('PARITY Accuracy'!F12, 'Pattern_Matching Accuracy'!F12, 'Reversal Accuracy'!F12, 'Stack Accuracy'!F12, 'Vending_Machine Accuracy'!F12, 'Vending_Machine_Sum Accuracy'!F12, 'MazeComplete Accuracy'!F12, 'MazeSolve Accuracy'!F12, 'Hamiltonian Accuracy'!F12)/('Failure Counts Accuracy'!D1-'Failure Counts Accuracy'!F12),0)</f>
        <v>45.517499999999998</v>
      </c>
      <c r="G12">
        <f>IFERROR(SUM('PARITY Accuracy'!G12, 'Pattern_Matching Accuracy'!G12, 'Reversal Accuracy'!G12, 'Stack Accuracy'!G12, 'Vending_Machine Accuracy'!G12, 'Vending_Machine_Sum Accuracy'!G12, 'MazeComplete Accuracy'!G12, 'MazeSolve Accuracy'!G12, 'Hamiltonian Accuracy'!G12)/('Failure Counts Accuracy'!D1-'Failure Counts Accuracy'!G12),0)</f>
        <v>50.865714285714297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IFERROR(SUM('PARITY Accuracy'!D13, 'Pattern_Matching Accuracy'!D13, 'Reversal Accuracy'!D13, 'Stack Accuracy'!D13, 'Vending_Machine Accuracy'!D13, 'Vending_Machine_Sum Accuracy'!D13, 'MazeComplete Accuracy'!D13, 'MazeSolve Accuracy'!D13, 'Hamiltonian Accuracy'!D13)/('Failure Counts Accuracy'!D1-'Failure Counts Accuracy'!D13),0)</f>
        <v>48.337777777777788</v>
      </c>
      <c r="E13">
        <f>IFERROR(SUM('PARITY Accuracy'!E13, 'Pattern_Matching Accuracy'!E13, 'Reversal Accuracy'!E13, 'Stack Accuracy'!E13, 'Vending_Machine Accuracy'!E13, 'Vending_Machine_Sum Accuracy'!E13, 'MazeComplete Accuracy'!E13, 'MazeSolve Accuracy'!E13, 'Hamiltonian Accuracy'!E13)/('Failure Counts Accuracy'!D1-'Failure Counts Accuracy'!E13),0)</f>
        <v>45.49666666666667</v>
      </c>
      <c r="F13">
        <f>IFERROR(SUM('PARITY Accuracy'!F13, 'Pattern_Matching Accuracy'!F13, 'Reversal Accuracy'!F13, 'Stack Accuracy'!F13, 'Vending_Machine Accuracy'!F13, 'Vending_Machine_Sum Accuracy'!F13, 'MazeComplete Accuracy'!F13, 'MazeSolve Accuracy'!F13, 'Hamiltonian Accuracy'!F13)/('Failure Counts Accuracy'!D1-'Failure Counts Accuracy'!F13),0)</f>
        <v>34.455555555555556</v>
      </c>
      <c r="G13">
        <f>IFERROR(SUM('PARITY Accuracy'!G13, 'Pattern_Matching Accuracy'!G13, 'Reversal Accuracy'!G13, 'Stack Accuracy'!G13, 'Vending_Machine Accuracy'!G13, 'Vending_Machine_Sum Accuracy'!G13, 'MazeComplete Accuracy'!G13, 'MazeSolve Accuracy'!G13, 'Hamiltonian Accuracy'!G13)/('Failure Counts Accuracy'!D1-'Failure Counts Accuracy'!G13),0)</f>
        <v>50.442857142857143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IFERROR(SUM('PARITY Accuracy'!D14, 'Pattern_Matching Accuracy'!D14, 'Reversal Accuracy'!D14, 'Stack Accuracy'!D14, 'Vending_Machine Accuracy'!D14, 'Vending_Machine_Sum Accuracy'!D14, 'MazeComplete Accuracy'!D14, 'MazeSolve Accuracy'!D14, 'Hamiltonian Accuracy'!D14)/('Failure Counts Accuracy'!D1-'Failure Counts Accuracy'!D14),0)</f>
        <v>54.934444444444438</v>
      </c>
      <c r="E14">
        <f>IFERROR(SUM('PARITY Accuracy'!E14, 'Pattern_Matching Accuracy'!E14, 'Reversal Accuracy'!E14, 'Stack Accuracy'!E14, 'Vending_Machine Accuracy'!E14, 'Vending_Machine_Sum Accuracy'!E14, 'MazeComplete Accuracy'!E14, 'MazeSolve Accuracy'!E14, 'Hamiltonian Accuracy'!E14)/('Failure Counts Accuracy'!D1-'Failure Counts Accuracy'!E14),0)</f>
        <v>41.18333333333333</v>
      </c>
      <c r="F14">
        <f>IFERROR(SUM('PARITY Accuracy'!F14, 'Pattern_Matching Accuracy'!F14, 'Reversal Accuracy'!F14, 'Stack Accuracy'!F14, 'Vending_Machine Accuracy'!F14, 'Vending_Machine_Sum Accuracy'!F14, 'MazeComplete Accuracy'!F14, 'MazeSolve Accuracy'!F14, 'Hamiltonian Accuracy'!F14)/('Failure Counts Accuracy'!D1-'Failure Counts Accuracy'!F14),0)</f>
        <v>44.945555555555558</v>
      </c>
      <c r="G14">
        <f>IFERROR(SUM('PARITY Accuracy'!G14, 'Pattern_Matching Accuracy'!G14, 'Reversal Accuracy'!G14, 'Stack Accuracy'!G14, 'Vending_Machine Accuracy'!G14, 'Vending_Machine_Sum Accuracy'!G14, 'MazeComplete Accuracy'!G14, 'MazeSolve Accuracy'!G14, 'Hamiltonian Accuracy'!G14)/('Failure Counts Accuracy'!D1-'Failure Counts Accuracy'!G14),0)</f>
        <v>52.691111111111105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IFERROR(SUM('PARITY Accuracy'!D15, 'Pattern_Matching Accuracy'!D15, 'Reversal Accuracy'!D15, 'Stack Accuracy'!D15, 'Vending_Machine Accuracy'!D15, 'Vending_Machine_Sum Accuracy'!D15, 'MazeComplete Accuracy'!D15, 'MazeSolve Accuracy'!D15, 'Hamiltonian Accuracy'!D15)/('Failure Counts Accuracy'!D1-'Failure Counts Accuracy'!D15),0)</f>
        <v>54.637777777777778</v>
      </c>
      <c r="E15">
        <f>IFERROR(SUM('PARITY Accuracy'!E15, 'Pattern_Matching Accuracy'!E15, 'Reversal Accuracy'!E15, 'Stack Accuracy'!E15, 'Vending_Machine Accuracy'!E15, 'Vending_Machine_Sum Accuracy'!E15, 'MazeComplete Accuracy'!E15, 'MazeSolve Accuracy'!E15, 'Hamiltonian Accuracy'!E15)/('Failure Counts Accuracy'!D1-'Failure Counts Accuracy'!E15),0)</f>
        <v>46.18571428571429</v>
      </c>
      <c r="F15">
        <f>IFERROR(SUM('PARITY Accuracy'!F15, 'Pattern_Matching Accuracy'!F15, 'Reversal Accuracy'!F15, 'Stack Accuracy'!F15, 'Vending_Machine Accuracy'!F15, 'Vending_Machine_Sum Accuracy'!F15, 'MazeComplete Accuracy'!F15, 'MazeSolve Accuracy'!F15, 'Hamiltonian Accuracy'!F15)/('Failure Counts Accuracy'!D1-'Failure Counts Accuracy'!F15),0)</f>
        <v>45.43888888888889</v>
      </c>
      <c r="G15">
        <f>IFERROR(SUM('PARITY Accuracy'!G15, 'Pattern_Matching Accuracy'!G15, 'Reversal Accuracy'!G15, 'Stack Accuracy'!G15, 'Vending_Machine Accuracy'!G15, 'Vending_Machine_Sum Accuracy'!G15, 'MazeComplete Accuracy'!G15, 'MazeSolve Accuracy'!G15, 'Hamiltonian Accuracy'!G15)/('Failure Counts Accuracy'!D1-'Failure Counts Accuracy'!G15),0)</f>
        <v>51.922222222222217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IFERROR(SUM('PARITY Accuracy'!D16, 'Pattern_Matching Accuracy'!D16, 'Reversal Accuracy'!D16, 'Stack Accuracy'!D16, 'Vending_Machine Accuracy'!D16, 'Vending_Machine_Sum Accuracy'!D16, 'MazeComplete Accuracy'!D16, 'MazeSolve Accuracy'!D16, 'Hamiltonian Accuracy'!D16)/('Failure Counts Accuracy'!D1-'Failure Counts Accuracy'!D16),0)</f>
        <v>55.195555555555558</v>
      </c>
      <c r="E16">
        <f>IFERROR(SUM('PARITY Accuracy'!E16, 'Pattern_Matching Accuracy'!E16, 'Reversal Accuracy'!E16, 'Stack Accuracy'!E16, 'Vending_Machine Accuracy'!E16, 'Vending_Machine_Sum Accuracy'!E16, 'MazeComplete Accuracy'!E16, 'MazeSolve Accuracy'!E16, 'Hamiltonian Accuracy'!E16)/('Failure Counts Accuracy'!D1-'Failure Counts Accuracy'!E16),0)</f>
        <v>45.911249999999995</v>
      </c>
      <c r="F16">
        <f>IFERROR(SUM('PARITY Accuracy'!F16, 'Pattern_Matching Accuracy'!F16, 'Reversal Accuracy'!F16, 'Stack Accuracy'!F16, 'Vending_Machine Accuracy'!F16, 'Vending_Machine_Sum Accuracy'!F16, 'MazeComplete Accuracy'!F16, 'MazeSolve Accuracy'!F16, 'Hamiltonian Accuracy'!F16)/('Failure Counts Accuracy'!D1-'Failure Counts Accuracy'!F16),0)</f>
        <v>44.874444444444443</v>
      </c>
      <c r="G16">
        <f>IFERROR(SUM('PARITY Accuracy'!G16, 'Pattern_Matching Accuracy'!G16, 'Reversal Accuracy'!G16, 'Stack Accuracy'!G16, 'Vending_Machine Accuracy'!G16, 'Vending_Machine_Sum Accuracy'!G16, 'MazeComplete Accuracy'!G16, 'MazeSolve Accuracy'!G16, 'Hamiltonian Accuracy'!G16)/('Failure Counts Accuracy'!D1-'Failure Counts Accuracy'!G16),0)</f>
        <v>52.739999999999995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IFERROR(SUM('PARITY Accuracy'!D17, 'Pattern_Matching Accuracy'!D17, 'Reversal Accuracy'!D17, 'Stack Accuracy'!D17, 'Vending_Machine Accuracy'!D17, 'Vending_Machine_Sum Accuracy'!D17, 'MazeComplete Accuracy'!D17, 'MazeSolve Accuracy'!D17, 'Hamiltonian Accuracy'!D17)/('Failure Counts Accuracy'!D1-'Failure Counts Accuracy'!D17),0)</f>
        <v>54.583333333333329</v>
      </c>
      <c r="E17">
        <f>IFERROR(SUM('PARITY Accuracy'!E17, 'Pattern_Matching Accuracy'!E17, 'Reversal Accuracy'!E17, 'Stack Accuracy'!E17, 'Vending_Machine Accuracy'!E17, 'Vending_Machine_Sum Accuracy'!E17, 'MazeComplete Accuracy'!E17, 'MazeSolve Accuracy'!E17, 'Hamiltonian Accuracy'!E17)/('Failure Counts Accuracy'!D1-'Failure Counts Accuracy'!E17),0)</f>
        <v>47.86</v>
      </c>
      <c r="F17">
        <f>IFERROR(SUM('PARITY Accuracy'!F17, 'Pattern_Matching Accuracy'!F17, 'Reversal Accuracy'!F17, 'Stack Accuracy'!F17, 'Vending_Machine Accuracy'!F17, 'Vending_Machine_Sum Accuracy'!F17, 'MazeComplete Accuracy'!F17, 'MazeSolve Accuracy'!F17, 'Hamiltonian Accuracy'!F17)/('Failure Counts Accuracy'!D1-'Failure Counts Accuracy'!F17),0)</f>
        <v>44.367777777777775</v>
      </c>
      <c r="G17">
        <f>IFERROR(SUM('PARITY Accuracy'!G17, 'Pattern_Matching Accuracy'!G17, 'Reversal Accuracy'!G17, 'Stack Accuracy'!G17, 'Vending_Machine Accuracy'!G17, 'Vending_Machine_Sum Accuracy'!G17, 'MazeComplete Accuracy'!G17, 'MazeSolve Accuracy'!G17, 'Hamiltonian Accuracy'!G17)/('Failure Counts Accuracy'!D1-'Failure Counts Accuracy'!G17),0)</f>
        <v>51.645555555555546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IFERROR(SUM('PARITY Accuracy'!D18, 'Pattern_Matching Accuracy'!D18, 'Reversal Accuracy'!D18, 'Stack Accuracy'!D18, 'Vending_Machine Accuracy'!D18, 'Vending_Machine_Sum Accuracy'!D18, 'MazeComplete Accuracy'!D18, 'MazeSolve Accuracy'!D18, 'Hamiltonian Accuracy'!D18)/('Failure Counts Accuracy'!D1-'Failure Counts Accuracy'!D18),0)</f>
        <v>54.608888888888885</v>
      </c>
      <c r="E18">
        <f>IFERROR(SUM('PARITY Accuracy'!E18, 'Pattern_Matching Accuracy'!E18, 'Reversal Accuracy'!E18, 'Stack Accuracy'!E18, 'Vending_Machine Accuracy'!E18, 'Vending_Machine_Sum Accuracy'!E18, 'MazeComplete Accuracy'!E18, 'MazeSolve Accuracy'!E18, 'Hamiltonian Accuracy'!E18)/('Failure Counts Accuracy'!D1-'Failure Counts Accuracy'!E18),0)</f>
        <v>38.08428571428572</v>
      </c>
      <c r="F18">
        <f>IFERROR(SUM('PARITY Accuracy'!F18, 'Pattern_Matching Accuracy'!F18, 'Reversal Accuracy'!F18, 'Stack Accuracy'!F18, 'Vending_Machine Accuracy'!F18, 'Vending_Machine_Sum Accuracy'!F18, 'MazeComplete Accuracy'!F18, 'MazeSolve Accuracy'!F18, 'Hamiltonian Accuracy'!F18)/('Failure Counts Accuracy'!D1-'Failure Counts Accuracy'!F18),0)</f>
        <v>43.842222222222226</v>
      </c>
      <c r="G18">
        <f>IFERROR(SUM('PARITY Accuracy'!G18, 'Pattern_Matching Accuracy'!G18, 'Reversal Accuracy'!G18, 'Stack Accuracy'!G18, 'Vending_Machine Accuracy'!G18, 'Vending_Machine_Sum Accuracy'!G18, 'MazeComplete Accuracy'!G18, 'MazeSolve Accuracy'!G18, 'Hamiltonian Accuracy'!G18)/('Failure Counts Accuracy'!D1-'Failure Counts Accuracy'!G18),0)</f>
        <v>53.3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IFERROR(SUM('PARITY Accuracy'!D19, 'Pattern_Matching Accuracy'!D19, 'Reversal Accuracy'!D19, 'Stack Accuracy'!D19, 'Vending_Machine Accuracy'!D19, 'Vending_Machine_Sum Accuracy'!D19, 'MazeComplete Accuracy'!D19, 'MazeSolve Accuracy'!D19, 'Hamiltonian Accuracy'!D19)/('Failure Counts Accuracy'!D1-'Failure Counts Accuracy'!D19),0)</f>
        <v>55.815555555555562</v>
      </c>
      <c r="E19">
        <f>IFERROR(SUM('PARITY Accuracy'!E19, 'Pattern_Matching Accuracy'!E19, 'Reversal Accuracy'!E19, 'Stack Accuracy'!E19, 'Vending_Machine Accuracy'!E19, 'Vending_Machine_Sum Accuracy'!E19, 'MazeComplete Accuracy'!E19, 'MazeSolve Accuracy'!E19, 'Hamiltonian Accuracy'!E19)/('Failure Counts Accuracy'!D1-'Failure Counts Accuracy'!E19),0)</f>
        <v>44.844444444444449</v>
      </c>
      <c r="F19">
        <f>IFERROR(SUM('PARITY Accuracy'!F19, 'Pattern_Matching Accuracy'!F19, 'Reversal Accuracy'!F19, 'Stack Accuracy'!F19, 'Vending_Machine Accuracy'!F19, 'Vending_Machine_Sum Accuracy'!F19, 'MazeComplete Accuracy'!F19, 'MazeSolve Accuracy'!F19, 'Hamiltonian Accuracy'!F19)/('Failure Counts Accuracy'!D1-'Failure Counts Accuracy'!F19),0)</f>
        <v>44.904444444444451</v>
      </c>
      <c r="G19">
        <f>IFERROR(SUM('PARITY Accuracy'!G19, 'Pattern_Matching Accuracy'!G19, 'Reversal Accuracy'!G19, 'Stack Accuracy'!G19, 'Vending_Machine Accuracy'!G19, 'Vending_Machine_Sum Accuracy'!G19, 'MazeComplete Accuracy'!G19, 'MazeSolve Accuracy'!G19, 'Hamiltonian Accuracy'!G19)/('Failure Counts Accuracy'!D1-'Failure Counts Accuracy'!G19),0)</f>
        <v>55.446666666666665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IFERROR(SUM('PARITY Accuracy'!D20, 'Pattern_Matching Accuracy'!D20, 'Reversal Accuracy'!D20, 'Stack Accuracy'!D20, 'Vending_Machine Accuracy'!D20, 'Vending_Machine_Sum Accuracy'!D20, 'MazeComplete Accuracy'!D20, 'MazeSolve Accuracy'!D20, 'Hamiltonian Accuracy'!D20)/('Failure Counts Accuracy'!D1-'Failure Counts Accuracy'!D20),0)</f>
        <v>56.952222222222218</v>
      </c>
      <c r="E20">
        <f>IFERROR(SUM('PARITY Accuracy'!E20, 'Pattern_Matching Accuracy'!E20, 'Reversal Accuracy'!E20, 'Stack Accuracy'!E20, 'Vending_Machine Accuracy'!E20, 'Vending_Machine_Sum Accuracy'!E20, 'MazeComplete Accuracy'!E20, 'MazeSolve Accuracy'!E20, 'Hamiltonian Accuracy'!E20)/('Failure Counts Accuracy'!D1-'Failure Counts Accuracy'!E20),0)</f>
        <v>49.033333333333331</v>
      </c>
      <c r="F20">
        <f>IFERROR(SUM('PARITY Accuracy'!F20, 'Pattern_Matching Accuracy'!F20, 'Reversal Accuracy'!F20, 'Stack Accuracy'!F20, 'Vending_Machine Accuracy'!F20, 'Vending_Machine_Sum Accuracy'!F20, 'MazeComplete Accuracy'!F20, 'MazeSolve Accuracy'!F20, 'Hamiltonian Accuracy'!F20)/('Failure Counts Accuracy'!D1-'Failure Counts Accuracy'!F20),0)</f>
        <v>44.286666666666669</v>
      </c>
      <c r="G20">
        <f>IFERROR(SUM('PARITY Accuracy'!G20, 'Pattern_Matching Accuracy'!G20, 'Reversal Accuracy'!G20, 'Stack Accuracy'!G20, 'Vending_Machine Accuracy'!G20, 'Vending_Machine_Sum Accuracy'!G20, 'MazeComplete Accuracy'!G20, 'MazeSolve Accuracy'!G20, 'Hamiltonian Accuracy'!G20)/('Failure Counts Accuracy'!D1-'Failure Counts Accuracy'!G20),0)</f>
        <v>56.162222222222219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IFERROR(SUM('PARITY Accuracy'!D21, 'Pattern_Matching Accuracy'!D21, 'Reversal Accuracy'!D21, 'Stack Accuracy'!D21, 'Vending_Machine Accuracy'!D21, 'Vending_Machine_Sum Accuracy'!D21, 'MazeComplete Accuracy'!D21, 'MazeSolve Accuracy'!D21, 'Hamiltonian Accuracy'!D21)/('Failure Counts Accuracy'!D1-'Failure Counts Accuracy'!D21),0)</f>
        <v>56.178888888888885</v>
      </c>
      <c r="E21">
        <f>IFERROR(SUM('PARITY Accuracy'!E21, 'Pattern_Matching Accuracy'!E21, 'Reversal Accuracy'!E21, 'Stack Accuracy'!E21, 'Vending_Machine Accuracy'!E21, 'Vending_Machine_Sum Accuracy'!E21, 'MazeComplete Accuracy'!E21, 'MazeSolve Accuracy'!E21, 'Hamiltonian Accuracy'!E21)/('Failure Counts Accuracy'!D1-'Failure Counts Accuracy'!E21),0)</f>
        <v>46.737777777777779</v>
      </c>
      <c r="F21">
        <f>IFERROR(SUM('PARITY Accuracy'!F21, 'Pattern_Matching Accuracy'!F21, 'Reversal Accuracy'!F21, 'Stack Accuracy'!F21, 'Vending_Machine Accuracy'!F21, 'Vending_Machine_Sum Accuracy'!F21, 'MazeComplete Accuracy'!F21, 'MazeSolve Accuracy'!F21, 'Hamiltonian Accuracy'!F21)/('Failure Counts Accuracy'!D1-'Failure Counts Accuracy'!F21),0)</f>
        <v>45.088888888888896</v>
      </c>
      <c r="G21">
        <f>IFERROR(SUM('PARITY Accuracy'!G21, 'Pattern_Matching Accuracy'!G21, 'Reversal Accuracy'!G21, 'Stack Accuracy'!G21, 'Vending_Machine Accuracy'!G21, 'Vending_Machine_Sum Accuracy'!G21, 'MazeComplete Accuracy'!G21, 'MazeSolve Accuracy'!G21, 'Hamiltonian Accuracy'!G21)/('Failure Counts Accuracy'!D1-'Failure Counts Accuracy'!G21),0)</f>
        <v>55.495555555555555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IFERROR(SUM('PARITY Accuracy'!D22, 'Pattern_Matching Accuracy'!D22, 'Reversal Accuracy'!D22, 'Stack Accuracy'!D22, 'Vending_Machine Accuracy'!D22, 'Vending_Machine_Sum Accuracy'!D22, 'MazeComplete Accuracy'!D22, 'MazeSolve Accuracy'!D22, 'Hamiltonian Accuracy'!D22)/('Failure Counts Accuracy'!D1-'Failure Counts Accuracy'!D22),0)</f>
        <v>56.535555555555547</v>
      </c>
      <c r="E22">
        <f>IFERROR(SUM('PARITY Accuracy'!E22, 'Pattern_Matching Accuracy'!E22, 'Reversal Accuracy'!E22, 'Stack Accuracy'!E22, 'Vending_Machine Accuracy'!E22, 'Vending_Machine_Sum Accuracy'!E22, 'MazeComplete Accuracy'!E22, 'MazeSolve Accuracy'!E22, 'Hamiltonian Accuracy'!E22)/('Failure Counts Accuracy'!D1-'Failure Counts Accuracy'!E22),0)</f>
        <v>49.185555555555567</v>
      </c>
      <c r="F22">
        <f>IFERROR(SUM('PARITY Accuracy'!F22, 'Pattern_Matching Accuracy'!F22, 'Reversal Accuracy'!F22, 'Stack Accuracy'!F22, 'Vending_Machine Accuracy'!F22, 'Vending_Machine_Sum Accuracy'!F22, 'MazeComplete Accuracy'!F22, 'MazeSolve Accuracy'!F22, 'Hamiltonian Accuracy'!F22)/('Failure Counts Accuracy'!D1-'Failure Counts Accuracy'!F22),0)</f>
        <v>44.366666666666667</v>
      </c>
      <c r="G22">
        <f>IFERROR(SUM('PARITY Accuracy'!G22, 'Pattern_Matching Accuracy'!G22, 'Reversal Accuracy'!G22, 'Stack Accuracy'!G22, 'Vending_Machine Accuracy'!G22, 'Vending_Machine_Sum Accuracy'!G22, 'MazeComplete Accuracy'!G22, 'MazeSolve Accuracy'!G22, 'Hamiltonian Accuracy'!G22)/('Failure Counts Accuracy'!D1-'Failure Counts Accuracy'!G22),0)</f>
        <v>54.786666666666669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IFERROR(SUM('PARITY Accuracy'!D23, 'Pattern_Matching Accuracy'!D23, 'Reversal Accuracy'!D23, 'Stack Accuracy'!D23, 'Vending_Machine Accuracy'!D23, 'Vending_Machine_Sum Accuracy'!D23, 'MazeComplete Accuracy'!D23, 'MazeSolve Accuracy'!D23, 'Hamiltonian Accuracy'!D23)/('Failure Counts Accuracy'!D1-'Failure Counts Accuracy'!D23),0)</f>
        <v>55.273333333333341</v>
      </c>
      <c r="E23">
        <f>IFERROR(SUM('PARITY Accuracy'!E23, 'Pattern_Matching Accuracy'!E23, 'Reversal Accuracy'!E23, 'Stack Accuracy'!E23, 'Vending_Machine Accuracy'!E23, 'Vending_Machine_Sum Accuracy'!E23, 'MazeComplete Accuracy'!E23, 'MazeSolve Accuracy'!E23, 'Hamiltonian Accuracy'!E23)/('Failure Counts Accuracy'!D1-'Failure Counts Accuracy'!E23),0)</f>
        <v>51.808888888888887</v>
      </c>
      <c r="F23">
        <f>IFERROR(SUM('PARITY Accuracy'!F23, 'Pattern_Matching Accuracy'!F23, 'Reversal Accuracy'!F23, 'Stack Accuracy'!F23, 'Vending_Machine Accuracy'!F23, 'Vending_Machine_Sum Accuracy'!F23, 'MazeComplete Accuracy'!F23, 'MazeSolve Accuracy'!F23, 'Hamiltonian Accuracy'!F23)/('Failure Counts Accuracy'!D1-'Failure Counts Accuracy'!F23),0)</f>
        <v>44.298888888888889</v>
      </c>
      <c r="G23">
        <f>IFERROR(SUM('PARITY Accuracy'!G23, 'Pattern_Matching Accuracy'!G23, 'Reversal Accuracy'!G23, 'Stack Accuracy'!G23, 'Vending_Machine Accuracy'!G23, 'Vending_Machine_Sum Accuracy'!G23, 'MazeComplete Accuracy'!G23, 'MazeSolve Accuracy'!G23, 'Hamiltonian Accuracy'!G23)/('Failure Counts Accuracy'!D1-'Failure Counts Accuracy'!G23),0)</f>
        <v>55.335555555555544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IFERROR(SUM('PARITY Accuracy'!D24, 'Pattern_Matching Accuracy'!D24, 'Reversal Accuracy'!D24, 'Stack Accuracy'!D24, 'Vending_Machine Accuracy'!D24, 'Vending_Machine_Sum Accuracy'!D24, 'MazeComplete Accuracy'!D24, 'MazeSolve Accuracy'!D24, 'Hamiltonian Accuracy'!D24)/('Failure Counts Accuracy'!D1-'Failure Counts Accuracy'!D24),0)</f>
        <v>62.724444444444444</v>
      </c>
      <c r="E24">
        <f>IFERROR(SUM('PARITY Accuracy'!E24, 'Pattern_Matching Accuracy'!E24, 'Reversal Accuracy'!E24, 'Stack Accuracy'!E24, 'Vending_Machine Accuracy'!E24, 'Vending_Machine_Sum Accuracy'!E24, 'MazeComplete Accuracy'!E24, 'MazeSolve Accuracy'!E24, 'Hamiltonian Accuracy'!E24)/('Failure Counts Accuracy'!D1-'Failure Counts Accuracy'!E24),0)</f>
        <v>49.427777777777777</v>
      </c>
      <c r="F24">
        <f>IFERROR(SUM('PARITY Accuracy'!F24, 'Pattern_Matching Accuracy'!F24, 'Reversal Accuracy'!F24, 'Stack Accuracy'!F24, 'Vending_Machine Accuracy'!F24, 'Vending_Machine_Sum Accuracy'!F24, 'MazeComplete Accuracy'!F24, 'MazeSolve Accuracy'!F24, 'Hamiltonian Accuracy'!F24)/('Failure Counts Accuracy'!D1-'Failure Counts Accuracy'!F24),0)</f>
        <v>45.214444444444446</v>
      </c>
      <c r="G24">
        <f>IFERROR(SUM('PARITY Accuracy'!G24, 'Pattern_Matching Accuracy'!G24, 'Reversal Accuracy'!G24, 'Stack Accuracy'!G24, 'Vending_Machine Accuracy'!G24, 'Vending_Machine_Sum Accuracy'!G24, 'MazeComplete Accuracy'!G24, 'MazeSolve Accuracy'!G24, 'Hamiltonian Accuracy'!G24)/('Failure Counts Accuracy'!D1-'Failure Counts Accuracy'!G24),0)</f>
        <v>62.484444444444435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IFERROR(SUM('PARITY Accuracy'!D25, 'Pattern_Matching Accuracy'!D25, 'Reversal Accuracy'!D25, 'Stack Accuracy'!D25, 'Vending_Machine Accuracy'!D25, 'Vending_Machine_Sum Accuracy'!D25, 'MazeComplete Accuracy'!D25, 'MazeSolve Accuracy'!D25, 'Hamiltonian Accuracy'!D25)/('Failure Counts Accuracy'!D1-'Failure Counts Accuracy'!D25),0)</f>
        <v>62.841111111111118</v>
      </c>
      <c r="E25">
        <f>IFERROR(SUM('PARITY Accuracy'!E25, 'Pattern_Matching Accuracy'!E25, 'Reversal Accuracy'!E25, 'Stack Accuracy'!E25, 'Vending_Machine Accuracy'!E25, 'Vending_Machine_Sum Accuracy'!E25, 'MazeComplete Accuracy'!E25, 'MazeSolve Accuracy'!E25, 'Hamiltonian Accuracy'!E25)/('Failure Counts Accuracy'!D1-'Failure Counts Accuracy'!E25),0)</f>
        <v>50.262222222222221</v>
      </c>
      <c r="F25">
        <f>IFERROR(SUM('PARITY Accuracy'!F25, 'Pattern_Matching Accuracy'!F25, 'Reversal Accuracy'!F25, 'Stack Accuracy'!F25, 'Vending_Machine Accuracy'!F25, 'Vending_Machine_Sum Accuracy'!F25, 'MazeComplete Accuracy'!F25, 'MazeSolve Accuracy'!F25, 'Hamiltonian Accuracy'!F25)/('Failure Counts Accuracy'!D1-'Failure Counts Accuracy'!F25),0)</f>
        <v>44.64</v>
      </c>
      <c r="G25">
        <f>IFERROR(SUM('PARITY Accuracy'!G25, 'Pattern_Matching Accuracy'!G25, 'Reversal Accuracy'!G25, 'Stack Accuracy'!G25, 'Vending_Machine Accuracy'!G25, 'Vending_Machine_Sum Accuracy'!G25, 'MazeComplete Accuracy'!G25, 'MazeSolve Accuracy'!G25, 'Hamiltonian Accuracy'!G25)/('Failure Counts Accuracy'!D1-'Failure Counts Accuracy'!G25),0)</f>
        <v>63.164444444444449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IFERROR(SUM('PARITY Accuracy'!D26, 'Pattern_Matching Accuracy'!D26, 'Reversal Accuracy'!D26, 'Stack Accuracy'!D26, 'Vending_Machine Accuracy'!D26, 'Vending_Machine_Sum Accuracy'!D26, 'MazeComplete Accuracy'!D26, 'MazeSolve Accuracy'!D26, 'Hamiltonian Accuracy'!D26)/('Failure Counts Accuracy'!D1-'Failure Counts Accuracy'!D26),0)</f>
        <v>62.484444444444449</v>
      </c>
      <c r="E26">
        <f>IFERROR(SUM('PARITY Accuracy'!E26, 'Pattern_Matching Accuracy'!E26, 'Reversal Accuracy'!E26, 'Stack Accuracy'!E26, 'Vending_Machine Accuracy'!E26, 'Vending_Machine_Sum Accuracy'!E26, 'MazeComplete Accuracy'!E26, 'MazeSolve Accuracy'!E26, 'Hamiltonian Accuracy'!E26)/('Failure Counts Accuracy'!D1-'Failure Counts Accuracy'!E26),0)</f>
        <v>48.683333333333344</v>
      </c>
      <c r="F26">
        <f>IFERROR(SUM('PARITY Accuracy'!F26, 'Pattern_Matching Accuracy'!F26, 'Reversal Accuracy'!F26, 'Stack Accuracy'!F26, 'Vending_Machine Accuracy'!F26, 'Vending_Machine_Sum Accuracy'!F26, 'MazeComplete Accuracy'!F26, 'MazeSolve Accuracy'!F26, 'Hamiltonian Accuracy'!F26)/('Failure Counts Accuracy'!D1-'Failure Counts Accuracy'!F26),0)</f>
        <v>45.024444444444455</v>
      </c>
      <c r="G26">
        <f>IFERROR(SUM('PARITY Accuracy'!G26, 'Pattern_Matching Accuracy'!G26, 'Reversal Accuracy'!G26, 'Stack Accuracy'!G26, 'Vending_Machine Accuracy'!G26, 'Vending_Machine_Sum Accuracy'!G26, 'MazeComplete Accuracy'!G26, 'MazeSolve Accuracy'!G26, 'Hamiltonian Accuracy'!G26)/('Failure Counts Accuracy'!D1-'Failure Counts Accuracy'!G26),0)</f>
        <v>61.731111111111119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IFERROR(SUM('PARITY Accuracy'!D27, 'Pattern_Matching Accuracy'!D27, 'Reversal Accuracy'!D27, 'Stack Accuracy'!D27, 'Vending_Machine Accuracy'!D27, 'Vending_Machine_Sum Accuracy'!D27, 'MazeComplete Accuracy'!D27, 'MazeSolve Accuracy'!D27, 'Hamiltonian Accuracy'!D27)/('Failure Counts Accuracy'!D1-'Failure Counts Accuracy'!D27),0)</f>
        <v>61.926666666666669</v>
      </c>
      <c r="E27">
        <f>IFERROR(SUM('PARITY Accuracy'!E27, 'Pattern_Matching Accuracy'!E27, 'Reversal Accuracy'!E27, 'Stack Accuracy'!E27, 'Vending_Machine Accuracy'!E27, 'Vending_Machine_Sum Accuracy'!E27, 'MazeComplete Accuracy'!E27, 'MazeSolve Accuracy'!E27, 'Hamiltonian Accuracy'!E27)/('Failure Counts Accuracy'!D1-'Failure Counts Accuracy'!E27),0)</f>
        <v>48.822222222222223</v>
      </c>
      <c r="F27">
        <f>IFERROR(SUM('PARITY Accuracy'!F27, 'Pattern_Matching Accuracy'!F27, 'Reversal Accuracy'!F27, 'Stack Accuracy'!F27, 'Vending_Machine Accuracy'!F27, 'Vending_Machine_Sum Accuracy'!F27, 'MazeComplete Accuracy'!F27, 'MazeSolve Accuracy'!F27, 'Hamiltonian Accuracy'!F27)/('Failure Counts Accuracy'!D1-'Failure Counts Accuracy'!F27),0)</f>
        <v>43.444444444444436</v>
      </c>
      <c r="G27">
        <f>IFERROR(SUM('PARITY Accuracy'!G27, 'Pattern_Matching Accuracy'!G27, 'Reversal Accuracy'!G27, 'Stack Accuracy'!G27, 'Vending_Machine Accuracy'!G27, 'Vending_Machine_Sum Accuracy'!G27, 'MazeComplete Accuracy'!G27, 'MazeSolve Accuracy'!G27, 'Hamiltonian Accuracy'!G27)/('Failure Counts Accuracy'!D1-'Failure Counts Accuracy'!G27),0)</f>
        <v>61.454444444444448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IFERROR(SUM('PARITY Accuracy'!D28, 'Pattern_Matching Accuracy'!D28, 'Reversal Accuracy'!D28, 'Stack Accuracy'!D28, 'Vending_Machine Accuracy'!D28, 'Vending_Machine_Sum Accuracy'!D28, 'MazeComplete Accuracy'!D28, 'MazeSolve Accuracy'!D28, 'Hamiltonian Accuracy'!D28)/('Failure Counts Accuracy'!D1-'Failure Counts Accuracy'!D28),0)</f>
        <v>60.924444444444447</v>
      </c>
      <c r="E28">
        <f>IFERROR(SUM('PARITY Accuracy'!E28, 'Pattern_Matching Accuracy'!E28, 'Reversal Accuracy'!E28, 'Stack Accuracy'!E28, 'Vending_Machine Accuracy'!E28, 'Vending_Machine_Sum Accuracy'!E28, 'MazeComplete Accuracy'!E28, 'MazeSolve Accuracy'!E28, 'Hamiltonian Accuracy'!E28)/('Failure Counts Accuracy'!D1-'Failure Counts Accuracy'!E28),0)</f>
        <v>48.093333333333334</v>
      </c>
      <c r="F28">
        <f>IFERROR(SUM('PARITY Accuracy'!F28, 'Pattern_Matching Accuracy'!F28, 'Reversal Accuracy'!F28, 'Stack Accuracy'!F28, 'Vending_Machine Accuracy'!F28, 'Vending_Machine_Sum Accuracy'!F28, 'MazeComplete Accuracy'!F28, 'MazeSolve Accuracy'!F28, 'Hamiltonian Accuracy'!F28)/('Failure Counts Accuracy'!D1-'Failure Counts Accuracy'!F28),0)</f>
        <v>44.762222222222221</v>
      </c>
      <c r="G28">
        <f>IFERROR(SUM('PARITY Accuracy'!G28, 'Pattern_Matching Accuracy'!G28, 'Reversal Accuracy'!G28, 'Stack Accuracy'!G28, 'Vending_Machine Accuracy'!G28, 'Vending_Machine_Sum Accuracy'!G28, 'MazeComplete Accuracy'!G28, 'MazeSolve Accuracy'!G28, 'Hamiltonian Accuracy'!G28)/('Failure Counts Accuracy'!D1-'Failure Counts Accuracy'!G28),0)</f>
        <v>61.143333333333331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IFERROR(SUM('PARITY Accuracy'!D29, 'Pattern_Matching Accuracy'!D29, 'Reversal Accuracy'!D29, 'Stack Accuracy'!D29, 'Vending_Machine Accuracy'!D29, 'Vending_Machine_Sum Accuracy'!D29, 'MazeComplete Accuracy'!D29, 'MazeSolve Accuracy'!D29, 'Hamiltonian Accuracy'!D29)/('Failure Counts Accuracy'!D1-'Failure Counts Accuracy'!D29),0)</f>
        <v>65.635555555555555</v>
      </c>
      <c r="E29">
        <f>IFERROR(SUM('PARITY Accuracy'!E29, 'Pattern_Matching Accuracy'!E29, 'Reversal Accuracy'!E29, 'Stack Accuracy'!E29, 'Vending_Machine Accuracy'!E29, 'Vending_Machine_Sum Accuracy'!E29, 'MazeComplete Accuracy'!E29, 'MazeSolve Accuracy'!E29, 'Hamiltonian Accuracy'!E29)/('Failure Counts Accuracy'!D1-'Failure Counts Accuracy'!E29),0)</f>
        <v>47.56333333333334</v>
      </c>
      <c r="F29">
        <f>IFERROR(SUM('PARITY Accuracy'!F29, 'Pattern_Matching Accuracy'!F29, 'Reversal Accuracy'!F29, 'Stack Accuracy'!F29, 'Vending_Machine Accuracy'!F29, 'Vending_Machine_Sum Accuracy'!F29, 'MazeComplete Accuracy'!F29, 'MazeSolve Accuracy'!F29, 'Hamiltonian Accuracy'!F29)/('Failure Counts Accuracy'!D1-'Failure Counts Accuracy'!F29),0)</f>
        <v>45.891111111111108</v>
      </c>
      <c r="G29">
        <f>IFERROR(SUM('PARITY Accuracy'!G29, 'Pattern_Matching Accuracy'!G29, 'Reversal Accuracy'!G29, 'Stack Accuracy'!G29, 'Vending_Machine Accuracy'!G29, 'Vending_Machine_Sum Accuracy'!G29, 'MazeComplete Accuracy'!G29, 'MazeSolve Accuracy'!G29, 'Hamiltonian Accuracy'!G29)/('Failure Counts Accuracy'!D1-'Failure Counts Accuracy'!G29),0)</f>
        <v>65.013333333333335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IFERROR(SUM('PARITY Accuracy'!D30, 'Pattern_Matching Accuracy'!D30, 'Reversal Accuracy'!D30, 'Stack Accuracy'!D30, 'Vending_Machine Accuracy'!D30, 'Vending_Machine_Sum Accuracy'!D30, 'MazeComplete Accuracy'!D30, 'MazeSolve Accuracy'!D30, 'Hamiltonian Accuracy'!D30)/('Failure Counts Accuracy'!D1-'Failure Counts Accuracy'!D30),0)</f>
        <v>65.086666666666673</v>
      </c>
      <c r="E30">
        <f>IFERROR(SUM('PARITY Accuracy'!E30, 'Pattern_Matching Accuracy'!E30, 'Reversal Accuracy'!E30, 'Stack Accuracy'!E30, 'Vending_Machine Accuracy'!E30, 'Vending_Machine_Sum Accuracy'!E30, 'MazeComplete Accuracy'!E30, 'MazeSolve Accuracy'!E30, 'Hamiltonian Accuracy'!E30)/('Failure Counts Accuracy'!D1-'Failure Counts Accuracy'!E30),0)</f>
        <v>48.292222222222222</v>
      </c>
      <c r="F30">
        <f>IFERROR(SUM('PARITY Accuracy'!F30, 'Pattern_Matching Accuracy'!F30, 'Reversal Accuracy'!F30, 'Stack Accuracy'!F30, 'Vending_Machine Accuracy'!F30, 'Vending_Machine_Sum Accuracy'!F30, 'MazeComplete Accuracy'!F30, 'MazeSolve Accuracy'!F30, 'Hamiltonian Accuracy'!F30)/('Failure Counts Accuracy'!D1-'Failure Counts Accuracy'!F30),0)</f>
        <v>45.470000000000006</v>
      </c>
      <c r="G30">
        <f>IFERROR(SUM('PARITY Accuracy'!G30, 'Pattern_Matching Accuracy'!G30, 'Reversal Accuracy'!G30, 'Stack Accuracy'!G30, 'Vending_Machine Accuracy'!G30, 'Vending_Machine_Sum Accuracy'!G30, 'MazeComplete Accuracy'!G30, 'MazeSolve Accuracy'!G30, 'Hamiltonian Accuracy'!G30)/('Failure Counts Accuracy'!D1-'Failure Counts Accuracy'!G30),0)</f>
        <v>64.34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IFERROR(SUM('PARITY Accuracy'!D31, 'Pattern_Matching Accuracy'!D31, 'Reversal Accuracy'!D31, 'Stack Accuracy'!D31, 'Vending_Machine Accuracy'!D31, 'Vending_Machine_Sum Accuracy'!D31, 'MazeComplete Accuracy'!D31, 'MazeSolve Accuracy'!D31, 'Hamiltonian Accuracy'!D31)/('Failure Counts Accuracy'!D1-'Failure Counts Accuracy'!D31),0)</f>
        <v>64.977777777777774</v>
      </c>
      <c r="E31">
        <f>IFERROR(SUM('PARITY Accuracy'!E31, 'Pattern_Matching Accuracy'!E31, 'Reversal Accuracy'!E31, 'Stack Accuracy'!E31, 'Vending_Machine Accuracy'!E31, 'Vending_Machine_Sum Accuracy'!E31, 'MazeComplete Accuracy'!E31, 'MazeSolve Accuracy'!E31, 'Hamiltonian Accuracy'!E31)/('Failure Counts Accuracy'!D1-'Failure Counts Accuracy'!E31),0)</f>
        <v>47.306666666666665</v>
      </c>
      <c r="F31">
        <f>IFERROR(SUM('PARITY Accuracy'!F31, 'Pattern_Matching Accuracy'!F31, 'Reversal Accuracy'!F31, 'Stack Accuracy'!F31, 'Vending_Machine Accuracy'!F31, 'Vending_Machine_Sum Accuracy'!F31, 'MazeComplete Accuracy'!F31, 'MazeSolve Accuracy'!F31, 'Hamiltonian Accuracy'!F31)/('Failure Counts Accuracy'!D1-'Failure Counts Accuracy'!F31),0)</f>
        <v>45.388888888888886</v>
      </c>
      <c r="G31">
        <f>IFERROR(SUM('PARITY Accuracy'!G31, 'Pattern_Matching Accuracy'!G31, 'Reversal Accuracy'!G31, 'Stack Accuracy'!G31, 'Vending_Machine Accuracy'!G31, 'Vending_Machine_Sum Accuracy'!G31, 'MazeComplete Accuracy'!G31, 'MazeSolve Accuracy'!G31, 'Hamiltonian Accuracy'!G31)/('Failure Counts Accuracy'!D1-'Failure Counts Accuracy'!G31),0)</f>
        <v>63.82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IFERROR(SUM('PARITY Accuracy'!D32, 'Pattern_Matching Accuracy'!D32, 'Reversal Accuracy'!D32, 'Stack Accuracy'!D32, 'Vending_Machine Accuracy'!D32, 'Vending_Machine_Sum Accuracy'!D32, 'MazeComplete Accuracy'!D32, 'MazeSolve Accuracy'!D32, 'Hamiltonian Accuracy'!D32)/('Failure Counts Accuracy'!D1-'Failure Counts Accuracy'!D32),0)</f>
        <v>63.675555555555562</v>
      </c>
      <c r="E32">
        <f>IFERROR(SUM('PARITY Accuracy'!E32, 'Pattern_Matching Accuracy'!E32, 'Reversal Accuracy'!E32, 'Stack Accuracy'!E32, 'Vending_Machine Accuracy'!E32, 'Vending_Machine_Sum Accuracy'!E32, 'MazeComplete Accuracy'!E32, 'MazeSolve Accuracy'!E32, 'Hamiltonian Accuracy'!E32)/('Failure Counts Accuracy'!D1-'Failure Counts Accuracy'!E32),0)</f>
        <v>46.75222222222223</v>
      </c>
      <c r="F32">
        <f>IFERROR(SUM('PARITY Accuracy'!F32, 'Pattern_Matching Accuracy'!F32, 'Reversal Accuracy'!F32, 'Stack Accuracy'!F32, 'Vending_Machine Accuracy'!F32, 'Vending_Machine_Sum Accuracy'!F32, 'MazeComplete Accuracy'!F32, 'MazeSolve Accuracy'!F32, 'Hamiltonian Accuracy'!F32)/('Failure Counts Accuracy'!D1-'Failure Counts Accuracy'!F32),0)</f>
        <v>44.887777777777778</v>
      </c>
      <c r="G32">
        <f>IFERROR(SUM('PARITY Accuracy'!G32, 'Pattern_Matching Accuracy'!G32, 'Reversal Accuracy'!G32, 'Stack Accuracy'!G32, 'Vending_Machine Accuracy'!G32, 'Vending_Machine_Sum Accuracy'!G32, 'MazeComplete Accuracy'!G32, 'MazeSolve Accuracy'!G32, 'Hamiltonian Accuracy'!G32)/('Failure Counts Accuracy'!D1-'Failure Counts Accuracy'!G32),0)</f>
        <v>62.803333333333335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IFERROR(SUM('PARITY Accuracy'!D33, 'Pattern_Matching Accuracy'!D33, 'Reversal Accuracy'!D33, 'Stack Accuracy'!D33, 'Vending_Machine Accuracy'!D33, 'Vending_Machine_Sum Accuracy'!D33, 'MazeComplete Accuracy'!D33, 'MazeSolve Accuracy'!D33, 'Hamiltonian Accuracy'!D33)/('Failure Counts Accuracy'!D1-'Failure Counts Accuracy'!D33),0)</f>
        <v>62.821111111111108</v>
      </c>
      <c r="E33">
        <f>IFERROR(SUM('PARITY Accuracy'!E33, 'Pattern_Matching Accuracy'!E33, 'Reversal Accuracy'!E33, 'Stack Accuracy'!E33, 'Vending_Machine Accuracy'!E33, 'Vending_Machine_Sum Accuracy'!E33, 'MazeComplete Accuracy'!E33, 'MazeSolve Accuracy'!E33, 'Hamiltonian Accuracy'!E33)/('Failure Counts Accuracy'!D1-'Failure Counts Accuracy'!E33),0)</f>
        <v>46.824444444444438</v>
      </c>
      <c r="F33">
        <f>IFERROR(SUM('PARITY Accuracy'!F33, 'Pattern_Matching Accuracy'!F33, 'Reversal Accuracy'!F33, 'Stack Accuracy'!F33, 'Vending_Machine Accuracy'!F33, 'Vending_Machine_Sum Accuracy'!F33, 'MazeComplete Accuracy'!F33, 'MazeSolve Accuracy'!F33, 'Hamiltonian Accuracy'!F33)/('Failure Counts Accuracy'!D1-'Failure Counts Accuracy'!F33),0)</f>
        <v>45.026666666666671</v>
      </c>
      <c r="G33">
        <f>IFERROR(SUM('PARITY Accuracy'!G33, 'Pattern_Matching Accuracy'!G33, 'Reversal Accuracy'!G33, 'Stack Accuracy'!G33, 'Vending_Machine Accuracy'!G33, 'Vending_Machine_Sum Accuracy'!G33, 'MazeComplete Accuracy'!G33, 'MazeSolve Accuracy'!G33, 'Hamiltonian Accuracy'!G33)/('Failure Counts Accuracy'!D1-'Failure Counts Accuracy'!G33),0)</f>
        <v>61.842222222222212</v>
      </c>
      <c r="H33" t="str">
        <f t="shared" si="0"/>
        <v>100 (δ=0.85)</v>
      </c>
    </row>
    <row r="37" spans="1:8" x14ac:dyDescent="0.75">
      <c r="A37" s="1">
        <v>0</v>
      </c>
      <c r="B37" t="s">
        <v>15</v>
      </c>
    </row>
    <row r="39" spans="1:8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14</v>
      </c>
    </row>
    <row r="40" spans="1:8" x14ac:dyDescent="0.75">
      <c r="A40" s="1">
        <v>0</v>
      </c>
      <c r="B40">
        <v>0</v>
      </c>
      <c r="C40">
        <v>0</v>
      </c>
      <c r="D40">
        <f>IFERROR(SUM('PARITY Accuracy'!D40, 'Pattern_Matching Accuracy'!D40, 'Reversal Accuracy'!D40, 'Stack Accuracy'!D40, 'Vending_Machine Accuracy'!D40, 'Vending_Machine_Sum Accuracy'!D40, 'MazeComplete Accuracy'!D40, 'MazeSolve Accuracy'!D40, 'Hamiltonian Accuracy'!D40)/('Failure Counts Accuracy'!D1-'Failure Counts Accuracy'!D40),0)</f>
        <v>56.943333333333335</v>
      </c>
      <c r="E40">
        <f>IFERROR(SUM('PARITY Accuracy'!E40, 'Pattern_Matching Accuracy'!E40, 'Reversal Accuracy'!E40, 'Stack Accuracy'!E40, 'Vending_Machine Accuracy'!E40, 'Vending_Machine_Sum Accuracy'!E40, 'MazeComplete Accuracy'!E40, 'MazeSolve Accuracy'!E40, 'Hamiltonian Accuracy'!E40)/('Failure Counts Accuracy'!D1-'Failure Counts Accuracy'!E40),0)</f>
        <v>57.435555555555553</v>
      </c>
      <c r="F40">
        <f>IFERROR(SUM('PARITY Accuracy'!F40, 'Pattern_Matching Accuracy'!F40, 'Reversal Accuracy'!F40, 'Stack Accuracy'!F40, 'Vending_Machine Accuracy'!F40, 'Vending_Machine_Sum Accuracy'!F40, 'MazeComplete Accuracy'!F40, 'MazeSolve Accuracy'!F40, 'Hamiltonian Accuracy'!F40)/('Failure Counts Accuracy'!D1-'Failure Counts Accuracy'!F40),0)</f>
        <v>46.650000000000006</v>
      </c>
      <c r="G40">
        <f>IFERROR(SUM('PARITY Accuracy'!G40, 'Pattern_Matching Accuracy'!G40, 'Reversal Accuracy'!G40, 'Stack Accuracy'!G40, 'Vending_Machine Accuracy'!G40, 'Vending_Machine_Sum Accuracy'!G40, 'MazeComplete Accuracy'!G40, 'MazeSolve Accuracy'!G40, 'Hamiltonian Accuracy'!G40)/('Failure Counts Accuracy'!D1-'Failure Counts Accuracy'!G40),0)</f>
        <v>56.776666666666671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IFERROR(SUM('PARITY Accuracy'!D41, 'Pattern_Matching Accuracy'!D41, 'Reversal Accuracy'!D41, 'Stack Accuracy'!D41, 'Vending_Machine Accuracy'!D41, 'Vending_Machine_Sum Accuracy'!D41, 'MazeComplete Accuracy'!D41, 'MazeSolve Accuracy'!D41, 'Hamiltonian Accuracy'!D41)/('Failure Counts Accuracy'!D1-'Failure Counts Accuracy'!D41),0)</f>
        <v>54.756666666666675</v>
      </c>
      <c r="E41">
        <f>IFERROR(SUM('PARITY Accuracy'!E41, 'Pattern_Matching Accuracy'!E41, 'Reversal Accuracy'!E41, 'Stack Accuracy'!E41, 'Vending_Machine Accuracy'!E41, 'Vending_Machine_Sum Accuracy'!E41, 'MazeComplete Accuracy'!E41, 'MazeSolve Accuracy'!E41, 'Hamiltonian Accuracy'!E41)/('Failure Counts Accuracy'!D1-'Failure Counts Accuracy'!E41),0)</f>
        <v>56.065555555555555</v>
      </c>
      <c r="F41">
        <f>IFERROR(SUM('PARITY Accuracy'!F41, 'Pattern_Matching Accuracy'!F41, 'Reversal Accuracy'!F41, 'Stack Accuracy'!F41, 'Vending_Machine Accuracy'!F41, 'Vending_Machine_Sum Accuracy'!F41, 'MazeComplete Accuracy'!F41, 'MazeSolve Accuracy'!F41, 'Hamiltonian Accuracy'!F41)/('Failure Counts Accuracy'!D1-'Failure Counts Accuracy'!F41),0)</f>
        <v>47.016666666666666</v>
      </c>
      <c r="G41">
        <f>IFERROR(SUM('PARITY Accuracy'!G41, 'Pattern_Matching Accuracy'!G41, 'Reversal Accuracy'!G41, 'Stack Accuracy'!G41, 'Vending_Machine Accuracy'!G41, 'Vending_Machine_Sum Accuracy'!G41, 'MazeComplete Accuracy'!G41, 'MazeSolve Accuracy'!G41, 'Hamiltonian Accuracy'!G41)/('Failure Counts Accuracy'!D1-'Failure Counts Accuracy'!G41),0)</f>
        <v>55.154444444444444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IFERROR(SUM('PARITY Accuracy'!D42, 'Pattern_Matching Accuracy'!D42, 'Reversal Accuracy'!D42, 'Stack Accuracy'!D42, 'Vending_Machine Accuracy'!D42, 'Vending_Machine_Sum Accuracy'!D42, 'MazeComplete Accuracy'!D42, 'MazeSolve Accuracy'!D42, 'Hamiltonian Accuracy'!D42)/('Failure Counts Accuracy'!D1-'Failure Counts Accuracy'!D42),0)</f>
        <v>55.395555555555546</v>
      </c>
      <c r="E42">
        <f>IFERROR(SUM('PARITY Accuracy'!E42, 'Pattern_Matching Accuracy'!E42, 'Reversal Accuracy'!E42, 'Stack Accuracy'!E42, 'Vending_Machine Accuracy'!E42, 'Vending_Machine_Sum Accuracy'!E42, 'MazeComplete Accuracy'!E42, 'MazeSolve Accuracy'!E42, 'Hamiltonian Accuracy'!E42)/('Failure Counts Accuracy'!D1-'Failure Counts Accuracy'!E42),0)</f>
        <v>55.361111111111114</v>
      </c>
      <c r="F42">
        <f>IFERROR(SUM('PARITY Accuracy'!F42, 'Pattern_Matching Accuracy'!F42, 'Reversal Accuracy'!F42, 'Stack Accuracy'!F42, 'Vending_Machine Accuracy'!F42, 'Vending_Machine_Sum Accuracy'!F42, 'MazeComplete Accuracy'!F42, 'MazeSolve Accuracy'!F42, 'Hamiltonian Accuracy'!F42)/('Failure Counts Accuracy'!D1-'Failure Counts Accuracy'!F42),0)</f>
        <v>47.00888888888889</v>
      </c>
      <c r="G42">
        <f>IFERROR(SUM('PARITY Accuracy'!G42, 'Pattern_Matching Accuracy'!G42, 'Reversal Accuracy'!G42, 'Stack Accuracy'!G42, 'Vending_Machine Accuracy'!G42, 'Vending_Machine_Sum Accuracy'!G42, 'MazeComplete Accuracy'!G42, 'MazeSolve Accuracy'!G42, 'Hamiltonian Accuracy'!G42)/('Failure Counts Accuracy'!D1-'Failure Counts Accuracy'!G42),0)</f>
        <v>54.976666666666659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IFERROR(SUM('PARITY Accuracy'!D43, 'Pattern_Matching Accuracy'!D43, 'Reversal Accuracy'!D43, 'Stack Accuracy'!D43, 'Vending_Machine Accuracy'!D43, 'Vending_Machine_Sum Accuracy'!D43, 'MazeComplete Accuracy'!D43, 'MazeSolve Accuracy'!D43, 'Hamiltonian Accuracy'!D43)/('Failure Counts Accuracy'!D1-'Failure Counts Accuracy'!D43),0)</f>
        <v>53.66</v>
      </c>
      <c r="E43">
        <f>IFERROR(SUM('PARITY Accuracy'!E43, 'Pattern_Matching Accuracy'!E43, 'Reversal Accuracy'!E43, 'Stack Accuracy'!E43, 'Vending_Machine Accuracy'!E43, 'Vending_Machine_Sum Accuracy'!E43, 'MazeComplete Accuracy'!E43, 'MazeSolve Accuracy'!E43, 'Hamiltonian Accuracy'!E43)/('Failure Counts Accuracy'!D1-'Failure Counts Accuracy'!E43),0)</f>
        <v>55.013333333333321</v>
      </c>
      <c r="F43">
        <f>IFERROR(SUM('PARITY Accuracy'!F43, 'Pattern_Matching Accuracy'!F43, 'Reversal Accuracy'!F43, 'Stack Accuracy'!F43, 'Vending_Machine Accuracy'!F43, 'Vending_Machine_Sum Accuracy'!F43, 'MazeComplete Accuracy'!F43, 'MazeSolve Accuracy'!F43, 'Hamiltonian Accuracy'!F43)/('Failure Counts Accuracy'!D1-'Failure Counts Accuracy'!F43),0)</f>
        <v>46.2</v>
      </c>
      <c r="G43">
        <f>IFERROR(SUM('PARITY Accuracy'!G43, 'Pattern_Matching Accuracy'!G43, 'Reversal Accuracy'!G43, 'Stack Accuracy'!G43, 'Vending_Machine Accuracy'!G43, 'Vending_Machine_Sum Accuracy'!G43, 'MazeComplete Accuracy'!G43, 'MazeSolve Accuracy'!G43, 'Hamiltonian Accuracy'!G43)/('Failure Counts Accuracy'!D1-'Failure Counts Accuracy'!G43),0)</f>
        <v>53.972222222222214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IFERROR(SUM('PARITY Accuracy'!D44, 'Pattern_Matching Accuracy'!D44, 'Reversal Accuracy'!D44, 'Stack Accuracy'!D44, 'Vending_Machine Accuracy'!D44, 'Vending_Machine_Sum Accuracy'!D44, 'MazeComplete Accuracy'!D44, 'MazeSolve Accuracy'!D44, 'Hamiltonian Accuracy'!D44)/('Failure Counts Accuracy'!D1-'Failure Counts Accuracy'!D44),0)</f>
        <v>51.621111111111112</v>
      </c>
      <c r="E44">
        <f>IFERROR(SUM('PARITY Accuracy'!E44, 'Pattern_Matching Accuracy'!E44, 'Reversal Accuracy'!E44, 'Stack Accuracy'!E44, 'Vending_Machine Accuracy'!E44, 'Vending_Machine_Sum Accuracy'!E44, 'MazeComplete Accuracy'!E44, 'MazeSolve Accuracy'!E44, 'Hamiltonian Accuracy'!E44)/('Failure Counts Accuracy'!D1-'Failure Counts Accuracy'!E44),0)</f>
        <v>52.032222222222217</v>
      </c>
      <c r="F44">
        <f>IFERROR(SUM('PARITY Accuracy'!F44, 'Pattern_Matching Accuracy'!F44, 'Reversal Accuracy'!F44, 'Stack Accuracy'!F44, 'Vending_Machine Accuracy'!F44, 'Vending_Machine_Sum Accuracy'!F44, 'MazeComplete Accuracy'!F44, 'MazeSolve Accuracy'!F44, 'Hamiltonian Accuracy'!F44)/('Failure Counts Accuracy'!D1-'Failure Counts Accuracy'!F44),0)</f>
        <v>45.791111111111114</v>
      </c>
      <c r="G44">
        <f>IFERROR(SUM('PARITY Accuracy'!G44, 'Pattern_Matching Accuracy'!G44, 'Reversal Accuracy'!G44, 'Stack Accuracy'!G44, 'Vending_Machine Accuracy'!G44, 'Vending_Machine_Sum Accuracy'!G44, 'MazeComplete Accuracy'!G44, 'MazeSolve Accuracy'!G44, 'Hamiltonian Accuracy'!G44)/('Failure Counts Accuracy'!D1-'Failure Counts Accuracy'!G44),0)</f>
        <v>52.407777777777781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IFERROR(SUM('PARITY Accuracy'!D45, 'Pattern_Matching Accuracy'!D45, 'Reversal Accuracy'!D45, 'Stack Accuracy'!D45, 'Vending_Machine Accuracy'!D45, 'Vending_Machine_Sum Accuracy'!D45, 'MazeComplete Accuracy'!D45, 'MazeSolve Accuracy'!D45, 'Hamiltonian Accuracy'!D45)/('Failure Counts Accuracy'!D1-'Failure Counts Accuracy'!D45),0)</f>
        <v>55.744444444444447</v>
      </c>
      <c r="E45">
        <f>IFERROR(SUM('PARITY Accuracy'!E45, 'Pattern_Matching Accuracy'!E45, 'Reversal Accuracy'!E45, 'Stack Accuracy'!E45, 'Vending_Machine Accuracy'!E45, 'Vending_Machine_Sum Accuracy'!E45, 'MazeComplete Accuracy'!E45, 'MazeSolve Accuracy'!E45, 'Hamiltonian Accuracy'!E45)/('Failure Counts Accuracy'!D1-'Failure Counts Accuracy'!E45),0)</f>
        <v>52.433333333333337</v>
      </c>
      <c r="F45">
        <f>IFERROR(SUM('PARITY Accuracy'!F45, 'Pattern_Matching Accuracy'!F45, 'Reversal Accuracy'!F45, 'Stack Accuracy'!F45, 'Vending_Machine Accuracy'!F45, 'Vending_Machine_Sum Accuracy'!F45, 'MazeComplete Accuracy'!F45, 'MazeSolve Accuracy'!F45, 'Hamiltonian Accuracy'!F45)/('Failure Counts Accuracy'!D1-'Failure Counts Accuracy'!F45),0)</f>
        <v>45.966666666666669</v>
      </c>
      <c r="G45">
        <f>IFERROR(SUM('PARITY Accuracy'!G45, 'Pattern_Matching Accuracy'!G45, 'Reversal Accuracy'!G45, 'Stack Accuracy'!G45, 'Vending_Machine Accuracy'!G45, 'Vending_Machine_Sum Accuracy'!G45, 'MazeComplete Accuracy'!G45, 'MazeSolve Accuracy'!G45, 'Hamiltonian Accuracy'!G45)/('Failure Counts Accuracy'!D1-'Failure Counts Accuracy'!G45),0)</f>
        <v>56.355555555555561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IFERROR(SUM('PARITY Accuracy'!D46, 'Pattern_Matching Accuracy'!D46, 'Reversal Accuracy'!D46, 'Stack Accuracy'!D46, 'Vending_Machine Accuracy'!D46, 'Vending_Machine_Sum Accuracy'!D46, 'MazeComplete Accuracy'!D46, 'MazeSolve Accuracy'!D46, 'Hamiltonian Accuracy'!D46)/('Failure Counts Accuracy'!D1-'Failure Counts Accuracy'!D46),0)</f>
        <v>55.86666666666666</v>
      </c>
      <c r="E46">
        <f>IFERROR(SUM('PARITY Accuracy'!E46, 'Pattern_Matching Accuracy'!E46, 'Reversal Accuracy'!E46, 'Stack Accuracy'!E46, 'Vending_Machine Accuracy'!E46, 'Vending_Machine_Sum Accuracy'!E46, 'MazeComplete Accuracy'!E46, 'MazeSolve Accuracy'!E46, 'Hamiltonian Accuracy'!E46)/('Failure Counts Accuracy'!D1-'Failure Counts Accuracy'!E46),0)</f>
        <v>50.833333333333336</v>
      </c>
      <c r="F46">
        <f>IFERROR(SUM('PARITY Accuracy'!F46, 'Pattern_Matching Accuracy'!F46, 'Reversal Accuracy'!F46, 'Stack Accuracy'!F46, 'Vending_Machine Accuracy'!F46, 'Vending_Machine_Sum Accuracy'!F46, 'MazeComplete Accuracy'!F46, 'MazeSolve Accuracy'!F46, 'Hamiltonian Accuracy'!F46)/('Failure Counts Accuracy'!D1-'Failure Counts Accuracy'!F46),0)</f>
        <v>45.98888888888888</v>
      </c>
      <c r="G46">
        <f>IFERROR(SUM('PARITY Accuracy'!G46, 'Pattern_Matching Accuracy'!G46, 'Reversal Accuracy'!G46, 'Stack Accuracy'!G46, 'Vending_Machine Accuracy'!G46, 'Vending_Machine_Sum Accuracy'!G46, 'MazeComplete Accuracy'!G46, 'MazeSolve Accuracy'!G46, 'Hamiltonian Accuracy'!G46)/('Failure Counts Accuracy'!D1-'Failure Counts Accuracy'!G46),0)</f>
        <v>55.63333333333334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IFERROR(SUM('PARITY Accuracy'!D47, 'Pattern_Matching Accuracy'!D47, 'Reversal Accuracy'!D47, 'Stack Accuracy'!D47, 'Vending_Machine Accuracy'!D47, 'Vending_Machine_Sum Accuracy'!D47, 'MazeComplete Accuracy'!D47, 'MazeSolve Accuracy'!D47, 'Hamiltonian Accuracy'!D47)/('Failure Counts Accuracy'!D1-'Failure Counts Accuracy'!D47),0)</f>
        <v>55.077777777777776</v>
      </c>
      <c r="E47">
        <f>IFERROR(SUM('PARITY Accuracy'!E47, 'Pattern_Matching Accuracy'!E47, 'Reversal Accuracy'!E47, 'Stack Accuracy'!E47, 'Vending_Machine Accuracy'!E47, 'Vending_Machine_Sum Accuracy'!E47, 'MazeComplete Accuracy'!E47, 'MazeSolve Accuracy'!E47, 'Hamiltonian Accuracy'!E47)/('Failure Counts Accuracy'!D1-'Failure Counts Accuracy'!E47),0)</f>
        <v>50.6</v>
      </c>
      <c r="F47">
        <f>IFERROR(SUM('PARITY Accuracy'!F47, 'Pattern_Matching Accuracy'!F47, 'Reversal Accuracy'!F47, 'Stack Accuracy'!F47, 'Vending_Machine Accuracy'!F47, 'Vending_Machine_Sum Accuracy'!F47, 'MazeComplete Accuracy'!F47, 'MazeSolve Accuracy'!F47, 'Hamiltonian Accuracy'!F47)/('Failure Counts Accuracy'!D1-'Failure Counts Accuracy'!F47),0)</f>
        <v>46.48888888888888</v>
      </c>
      <c r="G47">
        <f>IFERROR(SUM('PARITY Accuracy'!G47, 'Pattern_Matching Accuracy'!G47, 'Reversal Accuracy'!G47, 'Stack Accuracy'!G47, 'Vending_Machine Accuracy'!G47, 'Vending_Machine_Sum Accuracy'!G47, 'MazeComplete Accuracy'!G47, 'MazeSolve Accuracy'!G47, 'Hamiltonian Accuracy'!G47)/('Failure Counts Accuracy'!D1-'Failure Counts Accuracy'!G47),0)</f>
        <v>55.944444444444443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IFERROR(SUM('PARITY Accuracy'!D48, 'Pattern_Matching Accuracy'!D48, 'Reversal Accuracy'!D48, 'Stack Accuracy'!D48, 'Vending_Machine Accuracy'!D48, 'Vending_Machine_Sum Accuracy'!D48, 'MazeComplete Accuracy'!D48, 'MazeSolve Accuracy'!D48, 'Hamiltonian Accuracy'!D48)/('Failure Counts Accuracy'!D1-'Failure Counts Accuracy'!D48),0)</f>
        <v>55.366666666666667</v>
      </c>
      <c r="E48">
        <f>IFERROR(SUM('PARITY Accuracy'!E48, 'Pattern_Matching Accuracy'!E48, 'Reversal Accuracy'!E48, 'Stack Accuracy'!E48, 'Vending_Machine Accuracy'!E48, 'Vending_Machine_Sum Accuracy'!E48, 'MazeComplete Accuracy'!E48, 'MazeSolve Accuracy'!E48, 'Hamiltonian Accuracy'!E48)/('Failure Counts Accuracy'!D1-'Failure Counts Accuracy'!E48),0)</f>
        <v>50.322222222222223</v>
      </c>
      <c r="F48">
        <f>IFERROR(SUM('PARITY Accuracy'!F48, 'Pattern_Matching Accuracy'!F48, 'Reversal Accuracy'!F48, 'Stack Accuracy'!F48, 'Vending_Machine Accuracy'!F48, 'Vending_Machine_Sum Accuracy'!F48, 'MazeComplete Accuracy'!F48, 'MazeSolve Accuracy'!F48, 'Hamiltonian Accuracy'!F48)/('Failure Counts Accuracy'!D1-'Failure Counts Accuracy'!F48),0)</f>
        <v>44.81111111111111</v>
      </c>
      <c r="G48">
        <f>IFERROR(SUM('PARITY Accuracy'!G48, 'Pattern_Matching Accuracy'!G48, 'Reversal Accuracy'!G48, 'Stack Accuracy'!G48, 'Vending_Machine Accuracy'!G48, 'Vending_Machine_Sum Accuracy'!G48, 'MazeComplete Accuracy'!G48, 'MazeSolve Accuracy'!G48, 'Hamiltonian Accuracy'!G48)/('Failure Counts Accuracy'!D1-'Failure Counts Accuracy'!G48),0)</f>
        <v>55.388888888888893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IFERROR(SUM('PARITY Accuracy'!D49, 'Pattern_Matching Accuracy'!D49, 'Reversal Accuracy'!D49, 'Stack Accuracy'!D49, 'Vending_Machine Accuracy'!D49, 'Vending_Machine_Sum Accuracy'!D49, 'MazeComplete Accuracy'!D49, 'MazeSolve Accuracy'!D49, 'Hamiltonian Accuracy'!D49)/('Failure Counts Accuracy'!D1-'Failure Counts Accuracy'!D49),0)</f>
        <v>54.133333333333326</v>
      </c>
      <c r="E49">
        <f>IFERROR(SUM('PARITY Accuracy'!E49, 'Pattern_Matching Accuracy'!E49, 'Reversal Accuracy'!E49, 'Stack Accuracy'!E49, 'Vending_Machine Accuracy'!E49, 'Vending_Machine_Sum Accuracy'!E49, 'MazeComplete Accuracy'!E49, 'MazeSolve Accuracy'!E49, 'Hamiltonian Accuracy'!E49)/('Failure Counts Accuracy'!D1-'Failure Counts Accuracy'!E49),0)</f>
        <v>50.044444444444444</v>
      </c>
      <c r="F49">
        <f>IFERROR(SUM('PARITY Accuracy'!F49, 'Pattern_Matching Accuracy'!F49, 'Reversal Accuracy'!F49, 'Stack Accuracy'!F49, 'Vending_Machine Accuracy'!F49, 'Vending_Machine_Sum Accuracy'!F49, 'MazeComplete Accuracy'!F49, 'MazeSolve Accuracy'!F49, 'Hamiltonian Accuracy'!F49)/('Failure Counts Accuracy'!D1-'Failure Counts Accuracy'!F49),0)</f>
        <v>45.211111111111109</v>
      </c>
      <c r="G49">
        <f>IFERROR(SUM('PARITY Accuracy'!G49, 'Pattern_Matching Accuracy'!G49, 'Reversal Accuracy'!G49, 'Stack Accuracy'!G49, 'Vending_Machine Accuracy'!G49, 'Vending_Machine_Sum Accuracy'!G49, 'MazeComplete Accuracy'!G49, 'MazeSolve Accuracy'!G49, 'Hamiltonian Accuracy'!G49)/('Failure Counts Accuracy'!D1-'Failure Counts Accuracy'!G49),0)</f>
        <v>54.111111111111114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IFERROR(SUM('PARITY Accuracy'!D50, 'Pattern_Matching Accuracy'!D50, 'Reversal Accuracy'!D50, 'Stack Accuracy'!D50, 'Vending_Machine Accuracy'!D50, 'Vending_Machine_Sum Accuracy'!D50, 'MazeComplete Accuracy'!D50, 'MazeSolve Accuracy'!D50, 'Hamiltonian Accuracy'!D50)/('Failure Counts Accuracy'!D1-'Failure Counts Accuracy'!D50),0)</f>
        <v>58.677777777777777</v>
      </c>
      <c r="E50">
        <f>IFERROR(SUM('PARITY Accuracy'!E50, 'Pattern_Matching Accuracy'!E50, 'Reversal Accuracy'!E50, 'Stack Accuracy'!E50, 'Vending_Machine Accuracy'!E50, 'Vending_Machine_Sum Accuracy'!E50, 'MazeComplete Accuracy'!E50, 'MazeSolve Accuracy'!E50, 'Hamiltonian Accuracy'!E50)/('Failure Counts Accuracy'!D1-'Failure Counts Accuracy'!E50),0)</f>
        <v>53.444444444444443</v>
      </c>
      <c r="F50">
        <f>IFERROR(SUM('PARITY Accuracy'!F50, 'Pattern_Matching Accuracy'!F50, 'Reversal Accuracy'!F50, 'Stack Accuracy'!F50, 'Vending_Machine Accuracy'!F50, 'Vending_Machine_Sum Accuracy'!F50, 'MazeComplete Accuracy'!F50, 'MazeSolve Accuracy'!F50, 'Hamiltonian Accuracy'!F50)/('Failure Counts Accuracy'!D1-'Failure Counts Accuracy'!F50),0)</f>
        <v>46.522222222222219</v>
      </c>
      <c r="G50">
        <f>IFERROR(SUM('PARITY Accuracy'!G50, 'Pattern_Matching Accuracy'!G50, 'Reversal Accuracy'!G50, 'Stack Accuracy'!G50, 'Vending_Machine Accuracy'!G50, 'Vending_Machine_Sum Accuracy'!G50, 'MazeComplete Accuracy'!G50, 'MazeSolve Accuracy'!G50, 'Hamiltonian Accuracy'!G50)/('Failure Counts Accuracy'!D1-'Failure Counts Accuracy'!G50),0)</f>
        <v>57.477777777777774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IFERROR(SUM('PARITY Accuracy'!D51, 'Pattern_Matching Accuracy'!D51, 'Reversal Accuracy'!D51, 'Stack Accuracy'!D51, 'Vending_Machine Accuracy'!D51, 'Vending_Machine_Sum Accuracy'!D51, 'MazeComplete Accuracy'!D51, 'MazeSolve Accuracy'!D51, 'Hamiltonian Accuracy'!D51)/('Failure Counts Accuracy'!D1-'Failure Counts Accuracy'!D51),0)</f>
        <v>57.411111111111104</v>
      </c>
      <c r="E51">
        <f>IFERROR(SUM('PARITY Accuracy'!E51, 'Pattern_Matching Accuracy'!E51, 'Reversal Accuracy'!E51, 'Stack Accuracy'!E51, 'Vending_Machine Accuracy'!E51, 'Vending_Machine_Sum Accuracy'!E51, 'MazeComplete Accuracy'!E51, 'MazeSolve Accuracy'!E51, 'Hamiltonian Accuracy'!E51)/('Failure Counts Accuracy'!D1-'Failure Counts Accuracy'!E51),0)</f>
        <v>52.366666666666674</v>
      </c>
      <c r="F51">
        <f>IFERROR(SUM('PARITY Accuracy'!F51, 'Pattern_Matching Accuracy'!F51, 'Reversal Accuracy'!F51, 'Stack Accuracy'!F51, 'Vending_Machine Accuracy'!F51, 'Vending_Machine_Sum Accuracy'!F51, 'MazeComplete Accuracy'!F51, 'MazeSolve Accuracy'!F51, 'Hamiltonian Accuracy'!F51)/('Failure Counts Accuracy'!D1-'Failure Counts Accuracy'!F51),0)</f>
        <v>45.36666666666666</v>
      </c>
      <c r="G51">
        <f>IFERROR(SUM('PARITY Accuracy'!G51, 'Pattern_Matching Accuracy'!G51, 'Reversal Accuracy'!G51, 'Stack Accuracy'!G51, 'Vending_Machine Accuracy'!G51, 'Vending_Machine_Sum Accuracy'!G51, 'MazeComplete Accuracy'!G51, 'MazeSolve Accuracy'!G51, 'Hamiltonian Accuracy'!G51)/('Failure Counts Accuracy'!D1-'Failure Counts Accuracy'!G51),0)</f>
        <v>56.011111111111106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IFERROR(SUM('PARITY Accuracy'!D52, 'Pattern_Matching Accuracy'!D52, 'Reversal Accuracy'!D52, 'Stack Accuracy'!D52, 'Vending_Machine Accuracy'!D52, 'Vending_Machine_Sum Accuracy'!D52, 'MazeComplete Accuracy'!D52, 'MazeSolve Accuracy'!D52, 'Hamiltonian Accuracy'!D52)/('Failure Counts Accuracy'!D1-'Failure Counts Accuracy'!D52),0)</f>
        <v>56.422222222222217</v>
      </c>
      <c r="E52">
        <f>IFERROR(SUM('PARITY Accuracy'!E52, 'Pattern_Matching Accuracy'!E52, 'Reversal Accuracy'!E52, 'Stack Accuracy'!E52, 'Vending_Machine Accuracy'!E52, 'Vending_Machine_Sum Accuracy'!E52, 'MazeComplete Accuracy'!E52, 'MazeSolve Accuracy'!E52, 'Hamiltonian Accuracy'!E52)/('Failure Counts Accuracy'!D1-'Failure Counts Accuracy'!E52),0)</f>
        <v>52.244444444444447</v>
      </c>
      <c r="F52">
        <f>IFERROR(SUM('PARITY Accuracy'!F52, 'Pattern_Matching Accuracy'!F52, 'Reversal Accuracy'!F52, 'Stack Accuracy'!F52, 'Vending_Machine Accuracy'!F52, 'Vending_Machine_Sum Accuracy'!F52, 'MazeComplete Accuracy'!F52, 'MazeSolve Accuracy'!F52, 'Hamiltonian Accuracy'!F52)/('Failure Counts Accuracy'!D1-'Failure Counts Accuracy'!F52),0)</f>
        <v>45.466666666666669</v>
      </c>
      <c r="G52">
        <f>IFERROR(SUM('PARITY Accuracy'!G52, 'Pattern_Matching Accuracy'!G52, 'Reversal Accuracy'!G52, 'Stack Accuracy'!G52, 'Vending_Machine Accuracy'!G52, 'Vending_Machine_Sum Accuracy'!G52, 'MazeComplete Accuracy'!G52, 'MazeSolve Accuracy'!G52, 'Hamiltonian Accuracy'!G52)/('Failure Counts Accuracy'!D1-'Failure Counts Accuracy'!G52),0)</f>
        <v>55.266666666666666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IFERROR(SUM('PARITY Accuracy'!D53, 'Pattern_Matching Accuracy'!D53, 'Reversal Accuracy'!D53, 'Stack Accuracy'!D53, 'Vending_Machine Accuracy'!D53, 'Vending_Machine_Sum Accuracy'!D53, 'MazeComplete Accuracy'!D53, 'MazeSolve Accuracy'!D53, 'Hamiltonian Accuracy'!D53)/('Failure Counts Accuracy'!D1-'Failure Counts Accuracy'!D53),0)</f>
        <v>55.43333333333333</v>
      </c>
      <c r="E53">
        <f>IFERROR(SUM('PARITY Accuracy'!E53, 'Pattern_Matching Accuracy'!E53, 'Reversal Accuracy'!E53, 'Stack Accuracy'!E53, 'Vending_Machine Accuracy'!E53, 'Vending_Machine_Sum Accuracy'!E53, 'MazeComplete Accuracy'!E53, 'MazeSolve Accuracy'!E53, 'Hamiltonian Accuracy'!E53)/('Failure Counts Accuracy'!D1-'Failure Counts Accuracy'!E53),0)</f>
        <v>51.844444444444449</v>
      </c>
      <c r="F53">
        <f>IFERROR(SUM('PARITY Accuracy'!F53, 'Pattern_Matching Accuracy'!F53, 'Reversal Accuracy'!F53, 'Stack Accuracy'!F53, 'Vending_Machine Accuracy'!F53, 'Vending_Machine_Sum Accuracy'!F53, 'MazeComplete Accuracy'!F53, 'MazeSolve Accuracy'!F53, 'Hamiltonian Accuracy'!F53)/('Failure Counts Accuracy'!D1-'Failure Counts Accuracy'!F53),0)</f>
        <v>44.322222222222223</v>
      </c>
      <c r="G53">
        <f>IFERROR(SUM('PARITY Accuracy'!G53, 'Pattern_Matching Accuracy'!G53, 'Reversal Accuracy'!G53, 'Stack Accuracy'!G53, 'Vending_Machine Accuracy'!G53, 'Vending_Machine_Sum Accuracy'!G53, 'MazeComplete Accuracy'!G53, 'MazeSolve Accuracy'!G53, 'Hamiltonian Accuracy'!G53)/('Failure Counts Accuracy'!D1-'Failure Counts Accuracy'!G53),0)</f>
        <v>54.955555555555549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IFERROR(SUM('PARITY Accuracy'!D54, 'Pattern_Matching Accuracy'!D54, 'Reversal Accuracy'!D54, 'Stack Accuracy'!D54, 'Vending_Machine Accuracy'!D54, 'Vending_Machine_Sum Accuracy'!D54, 'MazeComplete Accuracy'!D54, 'MazeSolve Accuracy'!D54, 'Hamiltonian Accuracy'!D54)/('Failure Counts Accuracy'!D1-'Failure Counts Accuracy'!D54),0)</f>
        <v>54.166666666666671</v>
      </c>
      <c r="E54">
        <f>IFERROR(SUM('PARITY Accuracy'!E54, 'Pattern_Matching Accuracy'!E54, 'Reversal Accuracy'!E54, 'Stack Accuracy'!E54, 'Vending_Machine Accuracy'!E54, 'Vending_Machine_Sum Accuracy'!E54, 'MazeComplete Accuracy'!E54, 'MazeSolve Accuracy'!E54, 'Hamiltonian Accuracy'!E54)/('Failure Counts Accuracy'!D1-'Failure Counts Accuracy'!E54),0)</f>
        <v>51.466666666666669</v>
      </c>
      <c r="F54">
        <f>IFERROR(SUM('PARITY Accuracy'!F54, 'Pattern_Matching Accuracy'!F54, 'Reversal Accuracy'!F54, 'Stack Accuracy'!F54, 'Vending_Machine Accuracy'!F54, 'Vending_Machine_Sum Accuracy'!F54, 'MazeComplete Accuracy'!F54, 'MazeSolve Accuracy'!F54, 'Hamiltonian Accuracy'!F54)/('Failure Counts Accuracy'!D1-'Failure Counts Accuracy'!F54),0)</f>
        <v>45.611111111111114</v>
      </c>
      <c r="G54">
        <f>IFERROR(SUM('PARITY Accuracy'!G54, 'Pattern_Matching Accuracy'!G54, 'Reversal Accuracy'!G54, 'Stack Accuracy'!G54, 'Vending_Machine Accuracy'!G54, 'Vending_Machine_Sum Accuracy'!G54, 'MazeComplete Accuracy'!G54, 'MazeSolve Accuracy'!G54, 'Hamiltonian Accuracy'!G54)/('Failure Counts Accuracy'!D1-'Failure Counts Accuracy'!G54),0)</f>
        <v>53.199999999999996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IFERROR(SUM('PARITY Accuracy'!D55, 'Pattern_Matching Accuracy'!D55, 'Reversal Accuracy'!D55, 'Stack Accuracy'!D55, 'Vending_Machine Accuracy'!D55, 'Vending_Machine_Sum Accuracy'!D55, 'MazeComplete Accuracy'!D55, 'MazeSolve Accuracy'!D55, 'Hamiltonian Accuracy'!D55)/('Failure Counts Accuracy'!D1-'Failure Counts Accuracy'!D55),0)</f>
        <v>56.277777777777779</v>
      </c>
      <c r="E55">
        <f>IFERROR(SUM('PARITY Accuracy'!E55, 'Pattern_Matching Accuracy'!E55, 'Reversal Accuracy'!E55, 'Stack Accuracy'!E55, 'Vending_Machine Accuracy'!E55, 'Vending_Machine_Sum Accuracy'!E55, 'MazeComplete Accuracy'!E55, 'MazeSolve Accuracy'!E55, 'Hamiltonian Accuracy'!E55)/('Failure Counts Accuracy'!D1-'Failure Counts Accuracy'!E55),0)</f>
        <v>55.822222222222223</v>
      </c>
      <c r="F55">
        <f>IFERROR(SUM('PARITY Accuracy'!F55, 'Pattern_Matching Accuracy'!F55, 'Reversal Accuracy'!F55, 'Stack Accuracy'!F55, 'Vending_Machine Accuracy'!F55, 'Vending_Machine_Sum Accuracy'!F55, 'MazeComplete Accuracy'!F55, 'MazeSolve Accuracy'!F55, 'Hamiltonian Accuracy'!F55)/('Failure Counts Accuracy'!D1-'Failure Counts Accuracy'!F55),0)</f>
        <v>46.333333333333321</v>
      </c>
      <c r="G55">
        <f>IFERROR(SUM('PARITY Accuracy'!G55, 'Pattern_Matching Accuracy'!G55, 'Reversal Accuracy'!G55, 'Stack Accuracy'!G55, 'Vending_Machine Accuracy'!G55, 'Vending_Machine_Sum Accuracy'!G55, 'MazeComplete Accuracy'!G55, 'MazeSolve Accuracy'!G55, 'Hamiltonian Accuracy'!G55)/('Failure Counts Accuracy'!D1-'Failure Counts Accuracy'!G55),0)</f>
        <v>56.333333333333336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IFERROR(SUM('PARITY Accuracy'!D56, 'Pattern_Matching Accuracy'!D56, 'Reversal Accuracy'!D56, 'Stack Accuracy'!D56, 'Vending_Machine Accuracy'!D56, 'Vending_Machine_Sum Accuracy'!D56, 'MazeComplete Accuracy'!D56, 'MazeSolve Accuracy'!D56, 'Hamiltonian Accuracy'!D56)/('Failure Counts Accuracy'!D1-'Failure Counts Accuracy'!D56),0)</f>
        <v>56.288888888888884</v>
      </c>
      <c r="E56">
        <f>IFERROR(SUM('PARITY Accuracy'!E56, 'Pattern_Matching Accuracy'!E56, 'Reversal Accuracy'!E56, 'Stack Accuracy'!E56, 'Vending_Machine Accuracy'!E56, 'Vending_Machine_Sum Accuracy'!E56, 'MazeComplete Accuracy'!E56, 'MazeSolve Accuracy'!E56, 'Hamiltonian Accuracy'!E56)/('Failure Counts Accuracy'!D1-'Failure Counts Accuracy'!E56),0)</f>
        <v>55.333333333333336</v>
      </c>
      <c r="F56">
        <f>IFERROR(SUM('PARITY Accuracy'!F56, 'Pattern_Matching Accuracy'!F56, 'Reversal Accuracy'!F56, 'Stack Accuracy'!F56, 'Vending_Machine Accuracy'!F56, 'Vending_Machine_Sum Accuracy'!F56, 'MazeComplete Accuracy'!F56, 'MazeSolve Accuracy'!F56, 'Hamiltonian Accuracy'!F56)/('Failure Counts Accuracy'!D1-'Failure Counts Accuracy'!F56),0)</f>
        <v>44.099999999999994</v>
      </c>
      <c r="G56">
        <f>IFERROR(SUM('PARITY Accuracy'!G56, 'Pattern_Matching Accuracy'!G56, 'Reversal Accuracy'!G56, 'Stack Accuracy'!G56, 'Vending_Machine Accuracy'!G56, 'Vending_Machine_Sum Accuracy'!G56, 'MazeComplete Accuracy'!G56, 'MazeSolve Accuracy'!G56, 'Hamiltonian Accuracy'!G56)/('Failure Counts Accuracy'!D1-'Failure Counts Accuracy'!G56),0)</f>
        <v>55.366666666666674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IFERROR(SUM('PARITY Accuracy'!D57, 'Pattern_Matching Accuracy'!D57, 'Reversal Accuracy'!D57, 'Stack Accuracy'!D57, 'Vending_Machine Accuracy'!D57, 'Vending_Machine_Sum Accuracy'!D57, 'MazeComplete Accuracy'!D57, 'MazeSolve Accuracy'!D57, 'Hamiltonian Accuracy'!D57)/('Failure Counts Accuracy'!D1-'Failure Counts Accuracy'!D57),0)</f>
        <v>54.555555555555557</v>
      </c>
      <c r="E57">
        <f>IFERROR(SUM('PARITY Accuracy'!E57, 'Pattern_Matching Accuracy'!E57, 'Reversal Accuracy'!E57, 'Stack Accuracy'!E57, 'Vending_Machine Accuracy'!E57, 'Vending_Machine_Sum Accuracy'!E57, 'MazeComplete Accuracy'!E57, 'MazeSolve Accuracy'!E57, 'Hamiltonian Accuracy'!E57)/('Failure Counts Accuracy'!D1-'Failure Counts Accuracy'!E57),0)</f>
        <v>54.63333333333334</v>
      </c>
      <c r="F57">
        <f>IFERROR(SUM('PARITY Accuracy'!F57, 'Pattern_Matching Accuracy'!F57, 'Reversal Accuracy'!F57, 'Stack Accuracy'!F57, 'Vending_Machine Accuracy'!F57, 'Vending_Machine_Sum Accuracy'!F57, 'MazeComplete Accuracy'!F57, 'MazeSolve Accuracy'!F57, 'Hamiltonian Accuracy'!F57)/('Failure Counts Accuracy'!D1-'Failure Counts Accuracy'!F57),0)</f>
        <v>46.166666666666664</v>
      </c>
      <c r="G57">
        <f>IFERROR(SUM('PARITY Accuracy'!G57, 'Pattern_Matching Accuracy'!G57, 'Reversal Accuracy'!G57, 'Stack Accuracy'!G57, 'Vending_Machine Accuracy'!G57, 'Vending_Machine_Sum Accuracy'!G57, 'MazeComplete Accuracy'!G57, 'MazeSolve Accuracy'!G57, 'Hamiltonian Accuracy'!G57)/('Failure Counts Accuracy'!D1-'Failure Counts Accuracy'!G57),0)</f>
        <v>54.133333333333333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IFERROR(SUM('PARITY Accuracy'!D58, 'Pattern_Matching Accuracy'!D58, 'Reversal Accuracy'!D58, 'Stack Accuracy'!D58, 'Vending_Machine Accuracy'!D58, 'Vending_Machine_Sum Accuracy'!D58, 'MazeComplete Accuracy'!D58, 'MazeSolve Accuracy'!D58, 'Hamiltonian Accuracy'!D58)/('Failure Counts Accuracy'!D1-'Failure Counts Accuracy'!D58),0)</f>
        <v>54.766666666666673</v>
      </c>
      <c r="E58">
        <f>IFERROR(SUM('PARITY Accuracy'!E58, 'Pattern_Matching Accuracy'!E58, 'Reversal Accuracy'!E58, 'Stack Accuracy'!E58, 'Vending_Machine Accuracy'!E58, 'Vending_Machine_Sum Accuracy'!E58, 'MazeComplete Accuracy'!E58, 'MazeSolve Accuracy'!E58, 'Hamiltonian Accuracy'!E58)/('Failure Counts Accuracy'!D1-'Failure Counts Accuracy'!E58),0)</f>
        <v>53.74444444444444</v>
      </c>
      <c r="F58">
        <f>IFERROR(SUM('PARITY Accuracy'!F58, 'Pattern_Matching Accuracy'!F58, 'Reversal Accuracy'!F58, 'Stack Accuracy'!F58, 'Vending_Machine Accuracy'!F58, 'Vending_Machine_Sum Accuracy'!F58, 'MazeComplete Accuracy'!F58, 'MazeSolve Accuracy'!F58, 'Hamiltonian Accuracy'!F58)/('Failure Counts Accuracy'!D1-'Failure Counts Accuracy'!F58),0)</f>
        <v>44.74444444444444</v>
      </c>
      <c r="G58">
        <f>IFERROR(SUM('PARITY Accuracy'!G58, 'Pattern_Matching Accuracy'!G58, 'Reversal Accuracy'!G58, 'Stack Accuracy'!G58, 'Vending_Machine Accuracy'!G58, 'Vending_Machine_Sum Accuracy'!G58, 'MazeComplete Accuracy'!G58, 'MazeSolve Accuracy'!G58, 'Hamiltonian Accuracy'!G58)/('Failure Counts Accuracy'!D1-'Failure Counts Accuracy'!G58),0)</f>
        <v>54.144444444444453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IFERROR(SUM('PARITY Accuracy'!D59, 'Pattern_Matching Accuracy'!D59, 'Reversal Accuracy'!D59, 'Stack Accuracy'!D59, 'Vending_Machine Accuracy'!D59, 'Vending_Machine_Sum Accuracy'!D59, 'MazeComplete Accuracy'!D59, 'MazeSolve Accuracy'!D59, 'Hamiltonian Accuracy'!D59)/('Failure Counts Accuracy'!D1-'Failure Counts Accuracy'!D59),0)</f>
        <v>53.866666666666674</v>
      </c>
      <c r="E59">
        <f>IFERROR(SUM('PARITY Accuracy'!E59, 'Pattern_Matching Accuracy'!E59, 'Reversal Accuracy'!E59, 'Stack Accuracy'!E59, 'Vending_Machine Accuracy'!E59, 'Vending_Machine_Sum Accuracy'!E59, 'MazeComplete Accuracy'!E59, 'MazeSolve Accuracy'!E59, 'Hamiltonian Accuracy'!E59)/('Failure Counts Accuracy'!D1-'Failure Counts Accuracy'!E59),0)</f>
        <v>53.466666666666661</v>
      </c>
      <c r="F59">
        <f>IFERROR(SUM('PARITY Accuracy'!F59, 'Pattern_Matching Accuracy'!F59, 'Reversal Accuracy'!F59, 'Stack Accuracy'!F59, 'Vending_Machine Accuracy'!F59, 'Vending_Machine_Sum Accuracy'!F59, 'MazeComplete Accuracy'!F59, 'MazeSolve Accuracy'!F59, 'Hamiltonian Accuracy'!F59)/('Failure Counts Accuracy'!D1-'Failure Counts Accuracy'!F59),0)</f>
        <v>45.477777777777781</v>
      </c>
      <c r="G59">
        <f>IFERROR(SUM('PARITY Accuracy'!G59, 'Pattern_Matching Accuracy'!G59, 'Reversal Accuracy'!G59, 'Stack Accuracy'!G59, 'Vending_Machine Accuracy'!G59, 'Vending_Machine_Sum Accuracy'!G59, 'MazeComplete Accuracy'!G59, 'MazeSolve Accuracy'!G59, 'Hamiltonian Accuracy'!G59)/('Failure Counts Accuracy'!D1-'Failure Counts Accuracy'!G59),0)</f>
        <v>53.588888888888889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IFERROR(SUM('PARITY Accuracy'!D60, 'Pattern_Matching Accuracy'!D60, 'Reversal Accuracy'!D60, 'Stack Accuracy'!D60, 'Vending_Machine Accuracy'!D60, 'Vending_Machine_Sum Accuracy'!D60, 'MazeComplete Accuracy'!D60, 'MazeSolve Accuracy'!D60, 'Hamiltonian Accuracy'!D60)/('Failure Counts Accuracy'!D1-'Failure Counts Accuracy'!D60),0)</f>
        <v>62.311111111111117</v>
      </c>
      <c r="E60">
        <f>IFERROR(SUM('PARITY Accuracy'!E60, 'Pattern_Matching Accuracy'!E60, 'Reversal Accuracy'!E60, 'Stack Accuracy'!E60, 'Vending_Machine Accuracy'!E60, 'Vending_Machine_Sum Accuracy'!E60, 'MazeComplete Accuracy'!E60, 'MazeSolve Accuracy'!E60, 'Hamiltonian Accuracy'!E60)/('Failure Counts Accuracy'!D1-'Failure Counts Accuracy'!E60),0)</f>
        <v>60.955555555555556</v>
      </c>
      <c r="F60">
        <f>IFERROR(SUM('PARITY Accuracy'!F60, 'Pattern_Matching Accuracy'!F60, 'Reversal Accuracy'!F60, 'Stack Accuracy'!F60, 'Vending_Machine Accuracy'!F60, 'Vending_Machine_Sum Accuracy'!F60, 'MazeComplete Accuracy'!F60, 'MazeSolve Accuracy'!F60, 'Hamiltonian Accuracy'!F60)/('Failure Counts Accuracy'!D1-'Failure Counts Accuracy'!F60),0)</f>
        <v>45.988888888888887</v>
      </c>
      <c r="G60">
        <f>IFERROR(SUM('PARITY Accuracy'!G60, 'Pattern_Matching Accuracy'!G60, 'Reversal Accuracy'!G60, 'Stack Accuracy'!G60, 'Vending_Machine Accuracy'!G60, 'Vending_Machine_Sum Accuracy'!G60, 'MazeComplete Accuracy'!G60, 'MazeSolve Accuracy'!G60, 'Hamiltonian Accuracy'!G60)/('Failure Counts Accuracy'!D1-'Failure Counts Accuracy'!G60),0)</f>
        <v>60.755555555555553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IFERROR(SUM('PARITY Accuracy'!D61, 'Pattern_Matching Accuracy'!D61, 'Reversal Accuracy'!D61, 'Stack Accuracy'!D61, 'Vending_Machine Accuracy'!D61, 'Vending_Machine_Sum Accuracy'!D61, 'MazeComplete Accuracy'!D61, 'MazeSolve Accuracy'!D61, 'Hamiltonian Accuracy'!D61)/('Failure Counts Accuracy'!D1-'Failure Counts Accuracy'!D61),0)</f>
        <v>61.488888888888887</v>
      </c>
      <c r="E61">
        <f>IFERROR(SUM('PARITY Accuracy'!E61, 'Pattern_Matching Accuracy'!E61, 'Reversal Accuracy'!E61, 'Stack Accuracy'!E61, 'Vending_Machine Accuracy'!E61, 'Vending_Machine_Sum Accuracy'!E61, 'MazeComplete Accuracy'!E61, 'MazeSolve Accuracy'!E61, 'Hamiltonian Accuracy'!E61)/('Failure Counts Accuracy'!D1-'Failure Counts Accuracy'!E61),0)</f>
        <v>61</v>
      </c>
      <c r="F61">
        <f>IFERROR(SUM('PARITY Accuracy'!F61, 'Pattern_Matching Accuracy'!F61, 'Reversal Accuracy'!F61, 'Stack Accuracy'!F61, 'Vending_Machine Accuracy'!F61, 'Vending_Machine_Sum Accuracy'!F61, 'MazeComplete Accuracy'!F61, 'MazeSolve Accuracy'!F61, 'Hamiltonian Accuracy'!F61)/('Failure Counts Accuracy'!D1-'Failure Counts Accuracy'!F61),0)</f>
        <v>45.033333333333331</v>
      </c>
      <c r="G61">
        <f>IFERROR(SUM('PARITY Accuracy'!G61, 'Pattern_Matching Accuracy'!G61, 'Reversal Accuracy'!G61, 'Stack Accuracy'!G61, 'Vending_Machine Accuracy'!G61, 'Vending_Machine_Sum Accuracy'!G61, 'MazeComplete Accuracy'!G61, 'MazeSolve Accuracy'!G61, 'Hamiltonian Accuracy'!G61)/('Failure Counts Accuracy'!D1-'Failure Counts Accuracy'!G61),0)</f>
        <v>59.411111111111104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IFERROR(SUM('PARITY Accuracy'!D62, 'Pattern_Matching Accuracy'!D62, 'Reversal Accuracy'!D62, 'Stack Accuracy'!D62, 'Vending_Machine Accuracy'!D62, 'Vending_Machine_Sum Accuracy'!D62, 'MazeComplete Accuracy'!D62, 'MazeSolve Accuracy'!D62, 'Hamiltonian Accuracy'!D62)/('Failure Counts Accuracy'!D1-'Failure Counts Accuracy'!D62),0)</f>
        <v>60.422222222222231</v>
      </c>
      <c r="E62">
        <f>IFERROR(SUM('PARITY Accuracy'!E62, 'Pattern_Matching Accuracy'!E62, 'Reversal Accuracy'!E62, 'Stack Accuracy'!E62, 'Vending_Machine Accuracy'!E62, 'Vending_Machine_Sum Accuracy'!E62, 'MazeComplete Accuracy'!E62, 'MazeSolve Accuracy'!E62, 'Hamiltonian Accuracy'!E62)/('Failure Counts Accuracy'!D1-'Failure Counts Accuracy'!E62),0)</f>
        <v>60.011111111111099</v>
      </c>
      <c r="F62">
        <f>IFERROR(SUM('PARITY Accuracy'!F62, 'Pattern_Matching Accuracy'!F62, 'Reversal Accuracy'!F62, 'Stack Accuracy'!F62, 'Vending_Machine Accuracy'!F62, 'Vending_Machine_Sum Accuracy'!F62, 'MazeComplete Accuracy'!F62, 'MazeSolve Accuracy'!F62, 'Hamiltonian Accuracy'!F62)/('Failure Counts Accuracy'!D1-'Failure Counts Accuracy'!F62),0)</f>
        <v>45.70000000000001</v>
      </c>
      <c r="G62">
        <f>IFERROR(SUM('PARITY Accuracy'!G62, 'Pattern_Matching Accuracy'!G62, 'Reversal Accuracy'!G62, 'Stack Accuracy'!G62, 'Vending_Machine Accuracy'!G62, 'Vending_Machine_Sum Accuracy'!G62, 'MazeComplete Accuracy'!G62, 'MazeSolve Accuracy'!G62, 'Hamiltonian Accuracy'!G62)/('Failure Counts Accuracy'!D1-'Failure Counts Accuracy'!G62),0)</f>
        <v>58.455555555555549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IFERROR(SUM('PARITY Accuracy'!D63, 'Pattern_Matching Accuracy'!D63, 'Reversal Accuracy'!D63, 'Stack Accuracy'!D63, 'Vending_Machine Accuracy'!D63, 'Vending_Machine_Sum Accuracy'!D63, 'MazeComplete Accuracy'!D63, 'MazeSolve Accuracy'!D63, 'Hamiltonian Accuracy'!D63)/('Failure Counts Accuracy'!D1-'Failure Counts Accuracy'!D63),0)</f>
        <v>58.855555555555561</v>
      </c>
      <c r="E63">
        <f>IFERROR(SUM('PARITY Accuracy'!E63, 'Pattern_Matching Accuracy'!E63, 'Reversal Accuracy'!E63, 'Stack Accuracy'!E63, 'Vending_Machine Accuracy'!E63, 'Vending_Machine_Sum Accuracy'!E63, 'MazeComplete Accuracy'!E63, 'MazeSolve Accuracy'!E63, 'Hamiltonian Accuracy'!E63)/('Failure Counts Accuracy'!D1-'Failure Counts Accuracy'!E63),0)</f>
        <v>60.077777777777769</v>
      </c>
      <c r="F63">
        <f>IFERROR(SUM('PARITY Accuracy'!F63, 'Pattern_Matching Accuracy'!F63, 'Reversal Accuracy'!F63, 'Stack Accuracy'!F63, 'Vending_Machine Accuracy'!F63, 'Vending_Machine_Sum Accuracy'!F63, 'MazeComplete Accuracy'!F63, 'MazeSolve Accuracy'!F63, 'Hamiltonian Accuracy'!F63)/('Failure Counts Accuracy'!D1-'Failure Counts Accuracy'!F63),0)</f>
        <v>44.511111111111113</v>
      </c>
      <c r="G63">
        <f>IFERROR(SUM('PARITY Accuracy'!G63, 'Pattern_Matching Accuracy'!G63, 'Reversal Accuracy'!G63, 'Stack Accuracy'!G63, 'Vending_Machine Accuracy'!G63, 'Vending_Machine_Sum Accuracy'!G63, 'MazeComplete Accuracy'!G63, 'MazeSolve Accuracy'!G63, 'Hamiltonian Accuracy'!G63)/('Failure Counts Accuracy'!D1-'Failure Counts Accuracy'!G63),0)</f>
        <v>57.133333333333326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IFERROR(SUM('PARITY Accuracy'!D64, 'Pattern_Matching Accuracy'!D64, 'Reversal Accuracy'!D64, 'Stack Accuracy'!D64, 'Vending_Machine Accuracy'!D64, 'Vending_Machine_Sum Accuracy'!D64, 'MazeComplete Accuracy'!D64, 'MazeSolve Accuracy'!D64, 'Hamiltonian Accuracy'!D64)/('Failure Counts Accuracy'!D1-'Failure Counts Accuracy'!D64),0)</f>
        <v>57.900000000000006</v>
      </c>
      <c r="E64">
        <f>IFERROR(SUM('PARITY Accuracy'!E64, 'Pattern_Matching Accuracy'!E64, 'Reversal Accuracy'!E64, 'Stack Accuracy'!E64, 'Vending_Machine Accuracy'!E64, 'Vending_Machine_Sum Accuracy'!E64, 'MazeComplete Accuracy'!E64, 'MazeSolve Accuracy'!E64, 'Hamiltonian Accuracy'!E64)/('Failure Counts Accuracy'!D1-'Failure Counts Accuracy'!E64),0)</f>
        <v>58.766666666666666</v>
      </c>
      <c r="F64">
        <f>IFERROR(SUM('PARITY Accuracy'!F64, 'Pattern_Matching Accuracy'!F64, 'Reversal Accuracy'!F64, 'Stack Accuracy'!F64, 'Vending_Machine Accuracy'!F64, 'Vending_Machine_Sum Accuracy'!F64, 'MazeComplete Accuracy'!F64, 'MazeSolve Accuracy'!F64, 'Hamiltonian Accuracy'!F64)/('Failure Counts Accuracy'!D1-'Failure Counts Accuracy'!F64),0)</f>
        <v>45.288888888888884</v>
      </c>
      <c r="G64">
        <f>IFERROR(SUM('PARITY Accuracy'!G64, 'Pattern_Matching Accuracy'!G64, 'Reversal Accuracy'!G64, 'Stack Accuracy'!G64, 'Vending_Machine Accuracy'!G64, 'Vending_Machine_Sum Accuracy'!G64, 'MazeComplete Accuracy'!G64, 'MazeSolve Accuracy'!G64, 'Hamiltonian Accuracy'!G64)/('Failure Counts Accuracy'!D1-'Failure Counts Accuracy'!G64),0)</f>
        <v>56.222222222222221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IFERROR(SUM('PARITY Accuracy'!D65, 'Pattern_Matching Accuracy'!D65, 'Reversal Accuracy'!D65, 'Stack Accuracy'!D65, 'Vending_Machine Accuracy'!D65, 'Vending_Machine_Sum Accuracy'!D65, 'MazeComplete Accuracy'!D65, 'MazeSolve Accuracy'!D65, 'Hamiltonian Accuracy'!D65)/('Failure Counts Accuracy'!D1-'Failure Counts Accuracy'!D65),0)</f>
        <v>64.577777777777769</v>
      </c>
      <c r="E65">
        <f>IFERROR(SUM('PARITY Accuracy'!E65, 'Pattern_Matching Accuracy'!E65, 'Reversal Accuracy'!E65, 'Stack Accuracy'!E65, 'Vending_Machine Accuracy'!E65, 'Vending_Machine_Sum Accuracy'!E65, 'MazeComplete Accuracy'!E65, 'MazeSolve Accuracy'!E65, 'Hamiltonian Accuracy'!E65)/('Failure Counts Accuracy'!D1-'Failure Counts Accuracy'!E65),0)</f>
        <v>55.699999999999996</v>
      </c>
      <c r="F65">
        <f>IFERROR(SUM('PARITY Accuracy'!F65, 'Pattern_Matching Accuracy'!F65, 'Reversal Accuracy'!F65, 'Stack Accuracy'!F65, 'Vending_Machine Accuracy'!F65, 'Vending_Machine_Sum Accuracy'!F65, 'MazeComplete Accuracy'!F65, 'MazeSolve Accuracy'!F65, 'Hamiltonian Accuracy'!F65)/('Failure Counts Accuracy'!D1-'Failure Counts Accuracy'!F65),0)</f>
        <v>46.277777777777779</v>
      </c>
      <c r="G65">
        <f>IFERROR(SUM('PARITY Accuracy'!G65, 'Pattern_Matching Accuracy'!G65, 'Reversal Accuracy'!G65, 'Stack Accuracy'!G65, 'Vending_Machine Accuracy'!G65, 'Vending_Machine_Sum Accuracy'!G65, 'MazeComplete Accuracy'!G65, 'MazeSolve Accuracy'!G65, 'Hamiltonian Accuracy'!G65)/('Failure Counts Accuracy'!D1-'Failure Counts Accuracy'!G65),0)</f>
        <v>62.93333333333333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IFERROR(SUM('PARITY Accuracy'!D66, 'Pattern_Matching Accuracy'!D66, 'Reversal Accuracy'!D66, 'Stack Accuracy'!D66, 'Vending_Machine Accuracy'!D66, 'Vending_Machine_Sum Accuracy'!D66, 'MazeComplete Accuracy'!D66, 'MazeSolve Accuracy'!D66, 'Hamiltonian Accuracy'!D66)/('Failure Counts Accuracy'!D1-'Failure Counts Accuracy'!D66),0)</f>
        <v>63.166666666666664</v>
      </c>
      <c r="E66">
        <f>IFERROR(SUM('PARITY Accuracy'!E66, 'Pattern_Matching Accuracy'!E66, 'Reversal Accuracy'!E66, 'Stack Accuracy'!E66, 'Vending_Machine Accuracy'!E66, 'Vending_Machine_Sum Accuracy'!E66, 'MazeComplete Accuracy'!E66, 'MazeSolve Accuracy'!E66, 'Hamiltonian Accuracy'!E66)/('Failure Counts Accuracy'!D1-'Failure Counts Accuracy'!E66),0)</f>
        <v>56.066666666666663</v>
      </c>
      <c r="F66">
        <f>IFERROR(SUM('PARITY Accuracy'!F66, 'Pattern_Matching Accuracy'!F66, 'Reversal Accuracy'!F66, 'Stack Accuracy'!F66, 'Vending_Machine Accuracy'!F66, 'Vending_Machine_Sum Accuracy'!F66, 'MazeComplete Accuracy'!F66, 'MazeSolve Accuracy'!F66, 'Hamiltonian Accuracy'!F66)/('Failure Counts Accuracy'!D1-'Failure Counts Accuracy'!F66),0)</f>
        <v>45.422222222222224</v>
      </c>
      <c r="G66">
        <f>IFERROR(SUM('PARITY Accuracy'!G66, 'Pattern_Matching Accuracy'!G66, 'Reversal Accuracy'!G66, 'Stack Accuracy'!G66, 'Vending_Machine Accuracy'!G66, 'Vending_Machine_Sum Accuracy'!G66, 'MazeComplete Accuracy'!G66, 'MazeSolve Accuracy'!G66, 'Hamiltonian Accuracy'!G66)/('Failure Counts Accuracy'!D1-'Failure Counts Accuracy'!G66),0)</f>
        <v>61.722222222222221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IFERROR(SUM('PARITY Accuracy'!D67, 'Pattern_Matching Accuracy'!D67, 'Reversal Accuracy'!D67, 'Stack Accuracy'!D67, 'Vending_Machine Accuracy'!D67, 'Vending_Machine_Sum Accuracy'!D67, 'MazeComplete Accuracy'!D67, 'MazeSolve Accuracy'!D67, 'Hamiltonian Accuracy'!D67)/('Failure Counts Accuracy'!D1-'Failure Counts Accuracy'!D67),0)</f>
        <v>61.466666666666669</v>
      </c>
      <c r="E67">
        <f>IFERROR(SUM('PARITY Accuracy'!E67, 'Pattern_Matching Accuracy'!E67, 'Reversal Accuracy'!E67, 'Stack Accuracy'!E67, 'Vending_Machine Accuracy'!E67, 'Vending_Machine_Sum Accuracy'!E67, 'MazeComplete Accuracy'!E67, 'MazeSolve Accuracy'!E67, 'Hamiltonian Accuracy'!E67)/('Failure Counts Accuracy'!D1-'Failure Counts Accuracy'!E67),0)</f>
        <v>55.433333333333337</v>
      </c>
      <c r="F67">
        <f>IFERROR(SUM('PARITY Accuracy'!F67, 'Pattern_Matching Accuracy'!F67, 'Reversal Accuracy'!F67, 'Stack Accuracy'!F67, 'Vending_Machine Accuracy'!F67, 'Vending_Machine_Sum Accuracy'!F67, 'MazeComplete Accuracy'!F67, 'MazeSolve Accuracy'!F67, 'Hamiltonian Accuracy'!F67)/('Failure Counts Accuracy'!D1-'Failure Counts Accuracy'!F67),0)</f>
        <v>46.400000000000006</v>
      </c>
      <c r="G67">
        <f>IFERROR(SUM('PARITY Accuracy'!G67, 'Pattern_Matching Accuracy'!G67, 'Reversal Accuracy'!G67, 'Stack Accuracy'!G67, 'Vending_Machine Accuracy'!G67, 'Vending_Machine_Sum Accuracy'!G67, 'MazeComplete Accuracy'!G67, 'MazeSolve Accuracy'!G67, 'Hamiltonian Accuracy'!G67)/('Failure Counts Accuracy'!D1-'Failure Counts Accuracy'!G67),0)</f>
        <v>60.422222222222231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IFERROR(SUM('PARITY Accuracy'!D68, 'Pattern_Matching Accuracy'!D68, 'Reversal Accuracy'!D68, 'Stack Accuracy'!D68, 'Vending_Machine Accuracy'!D68, 'Vending_Machine_Sum Accuracy'!D68, 'MazeComplete Accuracy'!D68, 'MazeSolve Accuracy'!D68, 'Hamiltonian Accuracy'!D68)/('Failure Counts Accuracy'!D1-'Failure Counts Accuracy'!D68),0)</f>
        <v>61.333333333333336</v>
      </c>
      <c r="E68">
        <f>IFERROR(SUM('PARITY Accuracy'!E68, 'Pattern_Matching Accuracy'!E68, 'Reversal Accuracy'!E68, 'Stack Accuracy'!E68, 'Vending_Machine Accuracy'!E68, 'Vending_Machine_Sum Accuracy'!E68, 'MazeComplete Accuracy'!E68, 'MazeSolve Accuracy'!E68, 'Hamiltonian Accuracy'!E68)/('Failure Counts Accuracy'!D1-'Failure Counts Accuracy'!E68),0)</f>
        <v>55.300000000000004</v>
      </c>
      <c r="F68">
        <f>IFERROR(SUM('PARITY Accuracy'!F68, 'Pattern_Matching Accuracy'!F68, 'Reversal Accuracy'!F68, 'Stack Accuracy'!F68, 'Vending_Machine Accuracy'!F68, 'Vending_Machine_Sum Accuracy'!F68, 'MazeComplete Accuracy'!F68, 'MazeSolve Accuracy'!F68, 'Hamiltonian Accuracy'!F68)/('Failure Counts Accuracy'!D1-'Failure Counts Accuracy'!F68),0)</f>
        <v>45.155555555555551</v>
      </c>
      <c r="G68">
        <f>IFERROR(SUM('PARITY Accuracy'!G68, 'Pattern_Matching Accuracy'!G68, 'Reversal Accuracy'!G68, 'Stack Accuracy'!G68, 'Vending_Machine Accuracy'!G68, 'Vending_Machine_Sum Accuracy'!G68, 'MazeComplete Accuracy'!G68, 'MazeSolve Accuracy'!G68, 'Hamiltonian Accuracy'!G68)/('Failure Counts Accuracy'!D1-'Failure Counts Accuracy'!G68),0)</f>
        <v>60.077777777777769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IFERROR(SUM('PARITY Accuracy'!D69, 'Pattern_Matching Accuracy'!D69, 'Reversal Accuracy'!D69, 'Stack Accuracy'!D69, 'Vending_Machine Accuracy'!D69, 'Vending_Machine_Sum Accuracy'!D69, 'MazeComplete Accuracy'!D69, 'MazeSolve Accuracy'!D69, 'Hamiltonian Accuracy'!D69)/('Failure Counts Accuracy'!D1-'Failure Counts Accuracy'!D69),0)</f>
        <v>60.066666666666656</v>
      </c>
      <c r="E69">
        <f>IFERROR(SUM('PARITY Accuracy'!E69, 'Pattern_Matching Accuracy'!E69, 'Reversal Accuracy'!E69, 'Stack Accuracy'!E69, 'Vending_Machine Accuracy'!E69, 'Vending_Machine_Sum Accuracy'!E69, 'MazeComplete Accuracy'!E69, 'MazeSolve Accuracy'!E69, 'Hamiltonian Accuracy'!E69)/('Failure Counts Accuracy'!D1-'Failure Counts Accuracy'!E69),0)</f>
        <v>55.366666666666674</v>
      </c>
      <c r="F69">
        <f>IFERROR(SUM('PARITY Accuracy'!F69, 'Pattern_Matching Accuracy'!F69, 'Reversal Accuracy'!F69, 'Stack Accuracy'!F69, 'Vending_Machine Accuracy'!F69, 'Vending_Machine_Sum Accuracy'!F69, 'MazeComplete Accuracy'!F69, 'MazeSolve Accuracy'!F69, 'Hamiltonian Accuracy'!F69)/('Failure Counts Accuracy'!D1-'Failure Counts Accuracy'!F69),0)</f>
        <v>45.111111111111114</v>
      </c>
      <c r="G69">
        <f>IFERROR(SUM('PARITY Accuracy'!G69, 'Pattern_Matching Accuracy'!G69, 'Reversal Accuracy'!G69, 'Stack Accuracy'!G69, 'Vending_Machine Accuracy'!G69, 'Vending_Machine_Sum Accuracy'!G69, 'MazeComplete Accuracy'!G69, 'MazeSolve Accuracy'!G69, 'Hamiltonian Accuracy'!G69)/('Failure Counts Accuracy'!D1-'Failure Counts Accuracy'!G69),0)</f>
        <v>59.355555555555561</v>
      </c>
      <c r="H69" t="str">
        <f t="shared" si="1"/>
        <v>100 (δ=0.85)</v>
      </c>
    </row>
    <row r="73" spans="1:8" x14ac:dyDescent="0.75">
      <c r="A73" s="1">
        <v>0</v>
      </c>
      <c r="B73" t="s">
        <v>16</v>
      </c>
    </row>
    <row r="75" spans="1:8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14</v>
      </c>
    </row>
    <row r="76" spans="1:8" x14ac:dyDescent="0.75">
      <c r="A76" s="1">
        <v>0</v>
      </c>
      <c r="B76">
        <v>0</v>
      </c>
      <c r="C76">
        <v>0</v>
      </c>
      <c r="D76">
        <f>IFERROR(SUM('PARITY Accuracy'!D76, 'Pattern_Matching Accuracy'!D76, 'Reversal Accuracy'!D76, 'Stack Accuracy'!D76, 'Vending_Machine Accuracy'!D76, 'Vending_Machine_Sum Accuracy'!D76, 'MazeComplete Accuracy'!D76, 'MazeSolve Accuracy'!D76, 'Hamiltonian Accuracy'!D76)/('Failure Counts Accuracy'!D1-'Failure Counts Accuracy'!D76),0)</f>
        <v>56.437777777777782</v>
      </c>
      <c r="E76">
        <f>IFERROR(SUM('PARITY Accuracy'!E76, 'Pattern_Matching Accuracy'!E76, 'Reversal Accuracy'!E76, 'Stack Accuracy'!E76, 'Vending_Machine Accuracy'!E76, 'Vending_Machine_Sum Accuracy'!E76, 'MazeComplete Accuracy'!E76, 'MazeSolve Accuracy'!E76, 'Hamiltonian Accuracy'!E76)/('Failure Counts Accuracy'!D1-'Failure Counts Accuracy'!E76),0)</f>
        <v>61.001111111111108</v>
      </c>
      <c r="F76">
        <f>IFERROR(SUM('PARITY Accuracy'!F76, 'Pattern_Matching Accuracy'!F76, 'Reversal Accuracy'!F76, 'Stack Accuracy'!F76, 'Vending_Machine Accuracy'!F76, 'Vending_Machine_Sum Accuracy'!F76, 'MazeComplete Accuracy'!F76, 'MazeSolve Accuracy'!F76, 'Hamiltonian Accuracy'!F76)/('Failure Counts Accuracy'!D1-'Failure Counts Accuracy'!F76),0)</f>
        <v>49.4375</v>
      </c>
      <c r="G76">
        <f>IFERROR(SUM('PARITY Accuracy'!G76, 'Pattern_Matching Accuracy'!G76, 'Reversal Accuracy'!G76, 'Stack Accuracy'!G76, 'Vending_Machine Accuracy'!G76, 'Vending_Machine_Sum Accuracy'!G76, 'MazeComplete Accuracy'!G76, 'MazeSolve Accuracy'!G76, 'Hamiltonian Accuracy'!G76)/('Failure Counts Accuracy'!D1-'Failure Counts Accuracy'!G76),0)</f>
        <v>63.98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IFERROR(SUM('PARITY Accuracy'!D77, 'Pattern_Matching Accuracy'!D77, 'Reversal Accuracy'!D77, 'Stack Accuracy'!D77, 'Vending_Machine Accuracy'!D77, 'Vending_Machine_Sum Accuracy'!D77, 'MazeComplete Accuracy'!D77, 'MazeSolve Accuracy'!D77, 'Hamiltonian Accuracy'!D77)/('Failure Counts Accuracy'!D1-'Failure Counts Accuracy'!D77),0)</f>
        <v>54.367777777777775</v>
      </c>
      <c r="E77">
        <f>IFERROR(SUM('PARITY Accuracy'!E77, 'Pattern_Matching Accuracy'!E77, 'Reversal Accuracy'!E77, 'Stack Accuracy'!E77, 'Vending_Machine Accuracy'!E77, 'Vending_Machine_Sum Accuracy'!E77, 'MazeComplete Accuracy'!E77, 'MazeSolve Accuracy'!E77, 'Hamiltonian Accuracy'!E77)/('Failure Counts Accuracy'!D1-'Failure Counts Accuracy'!E77),0)</f>
        <v>59.873750000000001</v>
      </c>
      <c r="F77">
        <f>IFERROR(SUM('PARITY Accuracy'!F77, 'Pattern_Matching Accuracy'!F77, 'Reversal Accuracy'!F77, 'Stack Accuracy'!F77, 'Vending_Machine Accuracy'!F77, 'Vending_Machine_Sum Accuracy'!F77, 'MazeComplete Accuracy'!F77, 'MazeSolve Accuracy'!F77, 'Hamiltonian Accuracy'!F77)/('Failure Counts Accuracy'!D1-'Failure Counts Accuracy'!F77),0)</f>
        <v>44.320000000000007</v>
      </c>
      <c r="G77">
        <f>IFERROR(SUM('PARITY Accuracy'!G77, 'Pattern_Matching Accuracy'!G77, 'Reversal Accuracy'!G77, 'Stack Accuracy'!G77, 'Vending_Machine Accuracy'!G77, 'Vending_Machine_Sum Accuracy'!G77, 'MazeComplete Accuracy'!G77, 'MazeSolve Accuracy'!G77, 'Hamiltonian Accuracy'!G77)/('Failure Counts Accuracy'!D1-'Failure Counts Accuracy'!G77),0)</f>
        <v>61.344999999999999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IFERROR(SUM('PARITY Accuracy'!D78, 'Pattern_Matching Accuracy'!D78, 'Reversal Accuracy'!D78, 'Stack Accuracy'!D78, 'Vending_Machine Accuracy'!D78, 'Vending_Machine_Sum Accuracy'!D78, 'MazeComplete Accuracy'!D78, 'MazeSolve Accuracy'!D78, 'Hamiltonian Accuracy'!D78)/('Failure Counts Accuracy'!D1-'Failure Counts Accuracy'!D78),0)</f>
        <v>56.916666666666664</v>
      </c>
      <c r="E78">
        <f>IFERROR(SUM('PARITY Accuracy'!E78, 'Pattern_Matching Accuracy'!E78, 'Reversal Accuracy'!E78, 'Stack Accuracy'!E78, 'Vending_Machine Accuracy'!E78, 'Vending_Machine_Sum Accuracy'!E78, 'MazeComplete Accuracy'!E78, 'MazeSolve Accuracy'!E78, 'Hamiltonian Accuracy'!E78)/('Failure Counts Accuracy'!D1-'Failure Counts Accuracy'!E78),0)</f>
        <v>53.302222222222227</v>
      </c>
      <c r="F78">
        <f>IFERROR(SUM('PARITY Accuracy'!F78, 'Pattern_Matching Accuracy'!F78, 'Reversal Accuracy'!F78, 'Stack Accuracy'!F78, 'Vending_Machine Accuracy'!F78, 'Vending_Machine_Sum Accuracy'!F78, 'MazeComplete Accuracy'!F78, 'MazeSolve Accuracy'!F78, 'Hamiltonian Accuracy'!F78)/('Failure Counts Accuracy'!D1-'Failure Counts Accuracy'!F78),0)</f>
        <v>49.091250000000002</v>
      </c>
      <c r="G78">
        <f>IFERROR(SUM('PARITY Accuracy'!G78, 'Pattern_Matching Accuracy'!G78, 'Reversal Accuracy'!G78, 'Stack Accuracy'!G78, 'Vending_Machine Accuracy'!G78, 'Vending_Machine_Sum Accuracy'!G78, 'MazeComplete Accuracy'!G78, 'MazeSolve Accuracy'!G78, 'Hamiltonian Accuracy'!G78)/('Failure Counts Accuracy'!D1-'Failure Counts Accuracy'!G78),0)</f>
        <v>54.402222222222214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IFERROR(SUM('PARITY Accuracy'!D79, 'Pattern_Matching Accuracy'!D79, 'Reversal Accuracy'!D79, 'Stack Accuracy'!D79, 'Vending_Machine Accuracy'!D79, 'Vending_Machine_Sum Accuracy'!D79, 'MazeComplete Accuracy'!D79, 'MazeSolve Accuracy'!D79, 'Hamiltonian Accuracy'!D79)/('Failure Counts Accuracy'!D1-'Failure Counts Accuracy'!D79),0)</f>
        <v>57.907499999999999</v>
      </c>
      <c r="E79">
        <f>IFERROR(SUM('PARITY Accuracy'!E79, 'Pattern_Matching Accuracy'!E79, 'Reversal Accuracy'!E79, 'Stack Accuracy'!E79, 'Vending_Machine Accuracy'!E79, 'Vending_Machine_Sum Accuracy'!E79, 'MazeComplete Accuracy'!E79, 'MazeSolve Accuracy'!E79, 'Hamiltonian Accuracy'!E79)/('Failure Counts Accuracy'!D1-'Failure Counts Accuracy'!E79),0)</f>
        <v>59.841250000000002</v>
      </c>
      <c r="F79">
        <f>IFERROR(SUM('PARITY Accuracy'!F79, 'Pattern_Matching Accuracy'!F79, 'Reversal Accuracy'!F79, 'Stack Accuracy'!F79, 'Vending_Machine Accuracy'!F79, 'Vending_Machine_Sum Accuracy'!F79, 'MazeComplete Accuracy'!F79, 'MazeSolve Accuracy'!F79, 'Hamiltonian Accuracy'!F79)/('Failure Counts Accuracy'!D1-'Failure Counts Accuracy'!F79),0)</f>
        <v>49.037500000000001</v>
      </c>
      <c r="G79">
        <f>IFERROR(SUM('PARITY Accuracy'!G79, 'Pattern_Matching Accuracy'!G79, 'Reversal Accuracy'!G79, 'Stack Accuracy'!G79, 'Vending_Machine Accuracy'!G79, 'Vending_Machine_Sum Accuracy'!G79, 'MazeComplete Accuracy'!G79, 'MazeSolve Accuracy'!G79, 'Hamiltonian Accuracy'!G79)/('Failure Counts Accuracy'!D1-'Failure Counts Accuracy'!G79),0)</f>
        <v>60.681250000000006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IFERROR(SUM('PARITY Accuracy'!D80, 'Pattern_Matching Accuracy'!D80, 'Reversal Accuracy'!D80, 'Stack Accuracy'!D80, 'Vending_Machine Accuracy'!D80, 'Vending_Machine_Sum Accuracy'!D80, 'MazeComplete Accuracy'!D80, 'MazeSolve Accuracy'!D80, 'Hamiltonian Accuracy'!D80)/('Failure Counts Accuracy'!D1-'Failure Counts Accuracy'!D80),0)</f>
        <v>57.169999999999995</v>
      </c>
      <c r="E80">
        <f>IFERROR(SUM('PARITY Accuracy'!E80, 'Pattern_Matching Accuracy'!E80, 'Reversal Accuracy'!E80, 'Stack Accuracy'!E80, 'Vending_Machine Accuracy'!E80, 'Vending_Machine_Sum Accuracy'!E80, 'MazeComplete Accuracy'!E80, 'MazeSolve Accuracy'!E80, 'Hamiltonian Accuracy'!E80)/('Failure Counts Accuracy'!D1-'Failure Counts Accuracy'!E80),0)</f>
        <v>57.348749999999995</v>
      </c>
      <c r="F80">
        <f>IFERROR(SUM('PARITY Accuracy'!F80, 'Pattern_Matching Accuracy'!F80, 'Reversal Accuracy'!F80, 'Stack Accuracy'!F80, 'Vending_Machine Accuracy'!F80, 'Vending_Machine_Sum Accuracy'!F80, 'MazeComplete Accuracy'!F80, 'MazeSolve Accuracy'!F80, 'Hamiltonian Accuracy'!F80)/('Failure Counts Accuracy'!D1-'Failure Counts Accuracy'!F80),0)</f>
        <v>48.096249999999998</v>
      </c>
      <c r="G80">
        <f>IFERROR(SUM('PARITY Accuracy'!G80, 'Pattern_Matching Accuracy'!G80, 'Reversal Accuracy'!G80, 'Stack Accuracy'!G80, 'Vending_Machine Accuracy'!G80, 'Vending_Machine_Sum Accuracy'!G80, 'MazeComplete Accuracy'!G80, 'MazeSolve Accuracy'!G80, 'Hamiltonian Accuracy'!G80)/('Failure Counts Accuracy'!D1-'Failure Counts Accuracy'!G80),0)</f>
        <v>58.606250000000003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IFERROR(SUM('PARITY Accuracy'!D81, 'Pattern_Matching Accuracy'!D81, 'Reversal Accuracy'!D81, 'Stack Accuracy'!D81, 'Vending_Machine Accuracy'!D81, 'Vending_Machine_Sum Accuracy'!D81, 'MazeComplete Accuracy'!D81, 'MazeSolve Accuracy'!D81, 'Hamiltonian Accuracy'!D81)/('Failure Counts Accuracy'!D1-'Failure Counts Accuracy'!D81),0)</f>
        <v>60.02000000000001</v>
      </c>
      <c r="E81">
        <f>IFERROR(SUM('PARITY Accuracy'!E81, 'Pattern_Matching Accuracy'!E81, 'Reversal Accuracy'!E81, 'Stack Accuracy'!E81, 'Vending_Machine Accuracy'!E81, 'Vending_Machine_Sum Accuracy'!E81, 'MazeComplete Accuracy'!E81, 'MazeSolve Accuracy'!E81, 'Hamiltonian Accuracy'!E81)/('Failure Counts Accuracy'!D1-'Failure Counts Accuracy'!E81),0)</f>
        <v>55.466666666666676</v>
      </c>
      <c r="F81">
        <f>IFERROR(SUM('PARITY Accuracy'!F81, 'Pattern_Matching Accuracy'!F81, 'Reversal Accuracy'!F81, 'Stack Accuracy'!F81, 'Vending_Machine Accuracy'!F81, 'Vending_Machine_Sum Accuracy'!F81, 'MazeComplete Accuracy'!F81, 'MazeSolve Accuracy'!F81, 'Hamiltonian Accuracy'!F81)/('Failure Counts Accuracy'!D1-'Failure Counts Accuracy'!F81),0)</f>
        <v>45.767777777777788</v>
      </c>
      <c r="G81">
        <f>IFERROR(SUM('PARITY Accuracy'!G81, 'Pattern_Matching Accuracy'!G81, 'Reversal Accuracy'!G81, 'Stack Accuracy'!G81, 'Vending_Machine Accuracy'!G81, 'Vending_Machine_Sum Accuracy'!G81, 'MazeComplete Accuracy'!G81, 'MazeSolve Accuracy'!G81, 'Hamiltonian Accuracy'!G81)/('Failure Counts Accuracy'!D1-'Failure Counts Accuracy'!G81),0)</f>
        <v>59.252222222222223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IFERROR(SUM('PARITY Accuracy'!D82, 'Pattern_Matching Accuracy'!D82, 'Reversal Accuracy'!D82, 'Stack Accuracy'!D82, 'Vending_Machine Accuracy'!D82, 'Vending_Machine_Sum Accuracy'!D82, 'MazeComplete Accuracy'!D82, 'MazeSolve Accuracy'!D82, 'Hamiltonian Accuracy'!D82)/('Failure Counts Accuracy'!D1-'Failure Counts Accuracy'!D82),0)</f>
        <v>58.282222222222231</v>
      </c>
      <c r="E82">
        <f>IFERROR(SUM('PARITY Accuracy'!E82, 'Pattern_Matching Accuracy'!E82, 'Reversal Accuracy'!E82, 'Stack Accuracy'!E82, 'Vending_Machine Accuracy'!E82, 'Vending_Machine_Sum Accuracy'!E82, 'MazeComplete Accuracy'!E82, 'MazeSolve Accuracy'!E82, 'Hamiltonian Accuracy'!E82)/('Failure Counts Accuracy'!D1-'Failure Counts Accuracy'!E82),0)</f>
        <v>52.745555555555548</v>
      </c>
      <c r="F82">
        <f>IFERROR(SUM('PARITY Accuracy'!F82, 'Pattern_Matching Accuracy'!F82, 'Reversal Accuracy'!F82, 'Stack Accuracy'!F82, 'Vending_Machine Accuracy'!F82, 'Vending_Machine_Sum Accuracy'!F82, 'MazeComplete Accuracy'!F82, 'MazeSolve Accuracy'!F82, 'Hamiltonian Accuracy'!F82)/('Failure Counts Accuracy'!D1-'Failure Counts Accuracy'!F82),0)</f>
        <v>46.332222222222221</v>
      </c>
      <c r="G82">
        <f>IFERROR(SUM('PARITY Accuracy'!G82, 'Pattern_Matching Accuracy'!G82, 'Reversal Accuracy'!G82, 'Stack Accuracy'!G82, 'Vending_Machine Accuracy'!G82, 'Vending_Machine_Sum Accuracy'!G82, 'MazeComplete Accuracy'!G82, 'MazeSolve Accuracy'!G82, 'Hamiltonian Accuracy'!G82)/('Failure Counts Accuracy'!D1-'Failure Counts Accuracy'!G82),0)</f>
        <v>57.61333333333333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IFERROR(SUM('PARITY Accuracy'!D83, 'Pattern_Matching Accuracy'!D83, 'Reversal Accuracy'!D83, 'Stack Accuracy'!D83, 'Vending_Machine Accuracy'!D83, 'Vending_Machine_Sum Accuracy'!D83, 'MazeComplete Accuracy'!D83, 'MazeSolve Accuracy'!D83, 'Hamiltonian Accuracy'!D83)/('Failure Counts Accuracy'!D1-'Failure Counts Accuracy'!D83),0)</f>
        <v>57.96</v>
      </c>
      <c r="E83">
        <f>IFERROR(SUM('PARITY Accuracy'!E83, 'Pattern_Matching Accuracy'!E83, 'Reversal Accuracy'!E83, 'Stack Accuracy'!E83, 'Vending_Machine Accuracy'!E83, 'Vending_Machine_Sum Accuracy'!E83, 'MazeComplete Accuracy'!E83, 'MazeSolve Accuracy'!E83, 'Hamiltonian Accuracy'!E83)/('Failure Counts Accuracy'!D1-'Failure Counts Accuracy'!E83),0)</f>
        <v>53.300000000000004</v>
      </c>
      <c r="F83">
        <f>IFERROR(SUM('PARITY Accuracy'!F83, 'Pattern_Matching Accuracy'!F83, 'Reversal Accuracy'!F83, 'Stack Accuracy'!F83, 'Vending_Machine Accuracy'!F83, 'Vending_Machine_Sum Accuracy'!F83, 'MazeComplete Accuracy'!F83, 'MazeSolve Accuracy'!F83, 'Hamiltonian Accuracy'!F83)/('Failure Counts Accuracy'!D1-'Failure Counts Accuracy'!F83),0)</f>
        <v>47.066666666666663</v>
      </c>
      <c r="G83">
        <f>IFERROR(SUM('PARITY Accuracy'!G83, 'Pattern_Matching Accuracy'!G83, 'Reversal Accuracy'!G83, 'Stack Accuracy'!G83, 'Vending_Machine Accuracy'!G83, 'Vending_Machine_Sum Accuracy'!G83, 'MazeComplete Accuracy'!G83, 'MazeSolve Accuracy'!G83, 'Hamiltonian Accuracy'!G83)/('Failure Counts Accuracy'!D1-'Failure Counts Accuracy'!G83),0)</f>
        <v>57.86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IFERROR(SUM('PARITY Accuracy'!D84, 'Pattern_Matching Accuracy'!D84, 'Reversal Accuracy'!D84, 'Stack Accuracy'!D84, 'Vending_Machine Accuracy'!D84, 'Vending_Machine_Sum Accuracy'!D84, 'MazeComplete Accuracy'!D84, 'MazeSolve Accuracy'!D84, 'Hamiltonian Accuracy'!D84)/('Failure Counts Accuracy'!D1-'Failure Counts Accuracy'!D84),0)</f>
        <v>57.298888888888882</v>
      </c>
      <c r="E84">
        <f>IFERROR(SUM('PARITY Accuracy'!E84, 'Pattern_Matching Accuracy'!E84, 'Reversal Accuracy'!E84, 'Stack Accuracy'!E84, 'Vending_Machine Accuracy'!E84, 'Vending_Machine_Sum Accuracy'!E84, 'MazeComplete Accuracy'!E84, 'MazeSolve Accuracy'!E84, 'Hamiltonian Accuracy'!E84)/('Failure Counts Accuracy'!D1-'Failure Counts Accuracy'!E84),0)</f>
        <v>53.377777777777773</v>
      </c>
      <c r="F84">
        <f>IFERROR(SUM('PARITY Accuracy'!F84, 'Pattern_Matching Accuracy'!F84, 'Reversal Accuracy'!F84, 'Stack Accuracy'!F84, 'Vending_Machine Accuracy'!F84, 'Vending_Machine_Sum Accuracy'!F84, 'MazeComplete Accuracy'!F84, 'MazeSolve Accuracy'!F84, 'Hamiltonian Accuracy'!F84)/('Failure Counts Accuracy'!D1-'Failure Counts Accuracy'!F84),0)</f>
        <v>45.644444444444439</v>
      </c>
      <c r="G84">
        <f>IFERROR(SUM('PARITY Accuracy'!G84, 'Pattern_Matching Accuracy'!G84, 'Reversal Accuracy'!G84, 'Stack Accuracy'!G84, 'Vending_Machine Accuracy'!G84, 'Vending_Machine_Sum Accuracy'!G84, 'MazeComplete Accuracy'!G84, 'MazeSolve Accuracy'!G84, 'Hamiltonian Accuracy'!G84)/('Failure Counts Accuracy'!D1-'Failure Counts Accuracy'!G84),0)</f>
        <v>56.524444444444434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IFERROR(SUM('PARITY Accuracy'!D85, 'Pattern_Matching Accuracy'!D85, 'Reversal Accuracy'!D85, 'Stack Accuracy'!D85, 'Vending_Machine Accuracy'!D85, 'Vending_Machine_Sum Accuracy'!D85, 'MazeComplete Accuracy'!D85, 'MazeSolve Accuracy'!D85, 'Hamiltonian Accuracy'!D85)/('Failure Counts Accuracy'!D1-'Failure Counts Accuracy'!D85),0)</f>
        <v>55.588888888888881</v>
      </c>
      <c r="E85">
        <f>IFERROR(SUM('PARITY Accuracy'!E85, 'Pattern_Matching Accuracy'!E85, 'Reversal Accuracy'!E85, 'Stack Accuracy'!E85, 'Vending_Machine Accuracy'!E85, 'Vending_Machine_Sum Accuracy'!E85, 'MazeComplete Accuracy'!E85, 'MazeSolve Accuracy'!E85, 'Hamiltonian Accuracy'!E85)/('Failure Counts Accuracy'!D1-'Failure Counts Accuracy'!E85),0)</f>
        <v>52.666666666666664</v>
      </c>
      <c r="F85">
        <f>IFERROR(SUM('PARITY Accuracy'!F85, 'Pattern_Matching Accuracy'!F85, 'Reversal Accuracy'!F85, 'Stack Accuracy'!F85, 'Vending_Machine Accuracy'!F85, 'Vending_Machine_Sum Accuracy'!F85, 'MazeComplete Accuracy'!F85, 'MazeSolve Accuracy'!F85, 'Hamiltonian Accuracy'!F85)/('Failure Counts Accuracy'!D1-'Failure Counts Accuracy'!F85),0)</f>
        <v>45.815555555555562</v>
      </c>
      <c r="G85">
        <f>IFERROR(SUM('PARITY Accuracy'!G85, 'Pattern_Matching Accuracy'!G85, 'Reversal Accuracy'!G85, 'Stack Accuracy'!G85, 'Vending_Machine Accuracy'!G85, 'Vending_Machine_Sum Accuracy'!G85, 'MazeComplete Accuracy'!G85, 'MazeSolve Accuracy'!G85, 'Hamiltonian Accuracy'!G85)/('Failure Counts Accuracy'!D1-'Failure Counts Accuracy'!G85),0)</f>
        <v>55.08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IFERROR(SUM('PARITY Accuracy'!D86, 'Pattern_Matching Accuracy'!D86, 'Reversal Accuracy'!D86, 'Stack Accuracy'!D86, 'Vending_Machine Accuracy'!D86, 'Vending_Machine_Sum Accuracy'!D86, 'MazeComplete Accuracy'!D86, 'MazeSolve Accuracy'!D86, 'Hamiltonian Accuracy'!D86)/('Failure Counts Accuracy'!D1-'Failure Counts Accuracy'!D86),0)</f>
        <v>59.488888888888887</v>
      </c>
      <c r="E86">
        <f>IFERROR(SUM('PARITY Accuracy'!E86, 'Pattern_Matching Accuracy'!E86, 'Reversal Accuracy'!E86, 'Stack Accuracy'!E86, 'Vending_Machine Accuracy'!E86, 'Vending_Machine_Sum Accuracy'!E86, 'MazeComplete Accuracy'!E86, 'MazeSolve Accuracy'!E86, 'Hamiltonian Accuracy'!E86)/('Failure Counts Accuracy'!D1-'Failure Counts Accuracy'!E86),0)</f>
        <v>54.877777777777773</v>
      </c>
      <c r="F86">
        <f>IFERROR(SUM('PARITY Accuracy'!F86, 'Pattern_Matching Accuracy'!F86, 'Reversal Accuracy'!F86, 'Stack Accuracy'!F86, 'Vending_Machine Accuracy'!F86, 'Vending_Machine_Sum Accuracy'!F86, 'MazeComplete Accuracy'!F86, 'MazeSolve Accuracy'!F86, 'Hamiltonian Accuracy'!F86)/('Failure Counts Accuracy'!D1-'Failure Counts Accuracy'!F86),0)</f>
        <v>46.588888888888889</v>
      </c>
      <c r="G86">
        <f>IFERROR(SUM('PARITY Accuracy'!G86, 'Pattern_Matching Accuracy'!G86, 'Reversal Accuracy'!G86, 'Stack Accuracy'!G86, 'Vending_Machine Accuracy'!G86, 'Vending_Machine_Sum Accuracy'!G86, 'MazeComplete Accuracy'!G86, 'MazeSolve Accuracy'!G86, 'Hamiltonian Accuracy'!G86)/('Failure Counts Accuracy'!D1-'Failure Counts Accuracy'!G86),0)</f>
        <v>58.711111111111109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IFERROR(SUM('PARITY Accuracy'!D87, 'Pattern_Matching Accuracy'!D87, 'Reversal Accuracy'!D87, 'Stack Accuracy'!D87, 'Vending_Machine Accuracy'!D87, 'Vending_Machine_Sum Accuracy'!D87, 'MazeComplete Accuracy'!D87, 'MazeSolve Accuracy'!D87, 'Hamiltonian Accuracy'!D87)/('Failure Counts Accuracy'!D1-'Failure Counts Accuracy'!D87),0)</f>
        <v>57.922222222222231</v>
      </c>
      <c r="E87">
        <f>IFERROR(SUM('PARITY Accuracy'!E87, 'Pattern_Matching Accuracy'!E87, 'Reversal Accuracy'!E87, 'Stack Accuracy'!E87, 'Vending_Machine Accuracy'!E87, 'Vending_Machine_Sum Accuracy'!E87, 'MazeComplete Accuracy'!E87, 'MazeSolve Accuracy'!E87, 'Hamiltonian Accuracy'!E87)/('Failure Counts Accuracy'!D1-'Failure Counts Accuracy'!E87),0)</f>
        <v>53.277777777777771</v>
      </c>
      <c r="F87">
        <f>IFERROR(SUM('PARITY Accuracy'!F87, 'Pattern_Matching Accuracy'!F87, 'Reversal Accuracy'!F87, 'Stack Accuracy'!F87, 'Vending_Machine Accuracy'!F87, 'Vending_Machine_Sum Accuracy'!F87, 'MazeComplete Accuracy'!F87, 'MazeSolve Accuracy'!F87, 'Hamiltonian Accuracy'!F87)/('Failure Counts Accuracy'!D1-'Failure Counts Accuracy'!F87),0)</f>
        <v>45.077777777777776</v>
      </c>
      <c r="G87">
        <f>IFERROR(SUM('PARITY Accuracy'!G87, 'Pattern_Matching Accuracy'!G87, 'Reversal Accuracy'!G87, 'Stack Accuracy'!G87, 'Vending_Machine Accuracy'!G87, 'Vending_Machine_Sum Accuracy'!G87, 'MazeComplete Accuracy'!G87, 'MazeSolve Accuracy'!G87, 'Hamiltonian Accuracy'!G87)/('Failure Counts Accuracy'!D1-'Failure Counts Accuracy'!G87),0)</f>
        <v>56.955555555555556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IFERROR(SUM('PARITY Accuracy'!D88, 'Pattern_Matching Accuracy'!D88, 'Reversal Accuracy'!D88, 'Stack Accuracy'!D88, 'Vending_Machine Accuracy'!D88, 'Vending_Machine_Sum Accuracy'!D88, 'MazeComplete Accuracy'!D88, 'MazeSolve Accuracy'!D88, 'Hamiltonian Accuracy'!D88)/('Failure Counts Accuracy'!D1-'Failure Counts Accuracy'!D88),0)</f>
        <v>56.645555555555561</v>
      </c>
      <c r="E88">
        <f>IFERROR(SUM('PARITY Accuracy'!E88, 'Pattern_Matching Accuracy'!E88, 'Reversal Accuracy'!E88, 'Stack Accuracy'!E88, 'Vending_Machine Accuracy'!E88, 'Vending_Machine_Sum Accuracy'!E88, 'MazeComplete Accuracy'!E88, 'MazeSolve Accuracy'!E88, 'Hamiltonian Accuracy'!E88)/('Failure Counts Accuracy'!D1-'Failure Counts Accuracy'!E88),0)</f>
        <v>53.289999999999992</v>
      </c>
      <c r="F88">
        <f>IFERROR(SUM('PARITY Accuracy'!F88, 'Pattern_Matching Accuracy'!F88, 'Reversal Accuracy'!F88, 'Stack Accuracy'!F88, 'Vending_Machine Accuracy'!F88, 'Vending_Machine_Sum Accuracy'!F88, 'MazeComplete Accuracy'!F88, 'MazeSolve Accuracy'!F88, 'Hamiltonian Accuracy'!F88)/('Failure Counts Accuracy'!D1-'Failure Counts Accuracy'!F88),0)</f>
        <v>46.155555555555559</v>
      </c>
      <c r="G88">
        <f>IFERROR(SUM('PARITY Accuracy'!G88, 'Pattern_Matching Accuracy'!G88, 'Reversal Accuracy'!G88, 'Stack Accuracy'!G88, 'Vending_Machine Accuracy'!G88, 'Vending_Machine_Sum Accuracy'!G88, 'MazeComplete Accuracy'!G88, 'MazeSolve Accuracy'!G88, 'Hamiltonian Accuracy'!G88)/('Failure Counts Accuracy'!D1-'Failure Counts Accuracy'!G88),0)</f>
        <v>56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IFERROR(SUM('PARITY Accuracy'!D89, 'Pattern_Matching Accuracy'!D89, 'Reversal Accuracy'!D89, 'Stack Accuracy'!D89, 'Vending_Machine Accuracy'!D89, 'Vending_Machine_Sum Accuracy'!D89, 'MazeComplete Accuracy'!D89, 'MazeSolve Accuracy'!D89, 'Hamiltonian Accuracy'!D89)/('Failure Counts Accuracy'!D1-'Failure Counts Accuracy'!D89),0)</f>
        <v>55.944444444444436</v>
      </c>
      <c r="E89">
        <f>IFERROR(SUM('PARITY Accuracy'!E89, 'Pattern_Matching Accuracy'!E89, 'Reversal Accuracy'!E89, 'Stack Accuracy'!E89, 'Vending_Machine Accuracy'!E89, 'Vending_Machine_Sum Accuracy'!E89, 'MazeComplete Accuracy'!E89, 'MazeSolve Accuracy'!E89, 'Hamiltonian Accuracy'!E89)/('Failure Counts Accuracy'!D1-'Failure Counts Accuracy'!E89),0)</f>
        <v>52.39</v>
      </c>
      <c r="F89">
        <f>IFERROR(SUM('PARITY Accuracy'!F89, 'Pattern_Matching Accuracy'!F89, 'Reversal Accuracy'!F89, 'Stack Accuracy'!F89, 'Vending_Machine Accuracy'!F89, 'Vending_Machine_Sum Accuracy'!F89, 'MazeComplete Accuracy'!F89, 'MazeSolve Accuracy'!F89, 'Hamiltonian Accuracy'!F89)/('Failure Counts Accuracy'!D1-'Failure Counts Accuracy'!F89),0)</f>
        <v>44.611111111111114</v>
      </c>
      <c r="G89">
        <f>IFERROR(SUM('PARITY Accuracy'!G89, 'Pattern_Matching Accuracy'!G89, 'Reversal Accuracy'!G89, 'Stack Accuracy'!G89, 'Vending_Machine Accuracy'!G89, 'Vending_Machine_Sum Accuracy'!G89, 'MazeComplete Accuracy'!G89, 'MazeSolve Accuracy'!G89, 'Hamiltonian Accuracy'!G89)/('Failure Counts Accuracy'!D1-'Failure Counts Accuracy'!G89),0)</f>
        <v>56.044444444444444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IFERROR(SUM('PARITY Accuracy'!D90, 'Pattern_Matching Accuracy'!D90, 'Reversal Accuracy'!D90, 'Stack Accuracy'!D90, 'Vending_Machine Accuracy'!D90, 'Vending_Machine_Sum Accuracy'!D90, 'MazeComplete Accuracy'!D90, 'MazeSolve Accuracy'!D90, 'Hamiltonian Accuracy'!D90)/('Failure Counts Accuracy'!D1-'Failure Counts Accuracy'!D90),0)</f>
        <v>55.13333333333334</v>
      </c>
      <c r="E90">
        <f>IFERROR(SUM('PARITY Accuracy'!E90, 'Pattern_Matching Accuracy'!E90, 'Reversal Accuracy'!E90, 'Stack Accuracy'!E90, 'Vending_Machine Accuracy'!E90, 'Vending_Machine_Sum Accuracy'!E90, 'MazeComplete Accuracy'!E90, 'MazeSolve Accuracy'!E90, 'Hamiltonian Accuracy'!E90)/('Failure Counts Accuracy'!D1-'Failure Counts Accuracy'!E90),0)</f>
        <v>52.2</v>
      </c>
      <c r="F90">
        <f>IFERROR(SUM('PARITY Accuracy'!F90, 'Pattern_Matching Accuracy'!F90, 'Reversal Accuracy'!F90, 'Stack Accuracy'!F90, 'Vending_Machine Accuracy'!F90, 'Vending_Machine_Sum Accuracy'!F90, 'MazeComplete Accuracy'!F90, 'MazeSolve Accuracy'!F90, 'Hamiltonian Accuracy'!F90)/('Failure Counts Accuracy'!D1-'Failure Counts Accuracy'!F90),0)</f>
        <v>45.56666666666667</v>
      </c>
      <c r="G90">
        <f>IFERROR(SUM('PARITY Accuracy'!G90, 'Pattern_Matching Accuracy'!G90, 'Reversal Accuracy'!G90, 'Stack Accuracy'!G90, 'Vending_Machine Accuracy'!G90, 'Vending_Machine_Sum Accuracy'!G90, 'MazeComplete Accuracy'!G90, 'MazeSolve Accuracy'!G90, 'Hamiltonian Accuracy'!G90)/('Failure Counts Accuracy'!D1-'Failure Counts Accuracy'!G90),0)</f>
        <v>54.155555555555551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IFERROR(SUM('PARITY Accuracy'!D91, 'Pattern_Matching Accuracy'!D91, 'Reversal Accuracy'!D91, 'Stack Accuracy'!D91, 'Vending_Machine Accuracy'!D91, 'Vending_Machine_Sum Accuracy'!D91, 'MazeComplete Accuracy'!D91, 'MazeSolve Accuracy'!D91, 'Hamiltonian Accuracy'!D91)/('Failure Counts Accuracy'!D1-'Failure Counts Accuracy'!D91),0)</f>
        <v>58.56666666666667</v>
      </c>
      <c r="E91">
        <f>IFERROR(SUM('PARITY Accuracy'!E91, 'Pattern_Matching Accuracy'!E91, 'Reversal Accuracy'!E91, 'Stack Accuracy'!E91, 'Vending_Machine Accuracy'!E91, 'Vending_Machine_Sum Accuracy'!E91, 'MazeComplete Accuracy'!E91, 'MazeSolve Accuracy'!E91, 'Hamiltonian Accuracy'!E91)/('Failure Counts Accuracy'!D1-'Failure Counts Accuracy'!E91),0)</f>
        <v>59.055555555555557</v>
      </c>
      <c r="F91">
        <f>IFERROR(SUM('PARITY Accuracy'!F91, 'Pattern_Matching Accuracy'!F91, 'Reversal Accuracy'!F91, 'Stack Accuracy'!F91, 'Vending_Machine Accuracy'!F91, 'Vending_Machine_Sum Accuracy'!F91, 'MazeComplete Accuracy'!F91, 'MazeSolve Accuracy'!F91, 'Hamiltonian Accuracy'!F91)/('Failure Counts Accuracy'!D1-'Failure Counts Accuracy'!F91),0)</f>
        <v>46.077777777777783</v>
      </c>
      <c r="G91">
        <f>IFERROR(SUM('PARITY Accuracy'!G91, 'Pattern_Matching Accuracy'!G91, 'Reversal Accuracy'!G91, 'Stack Accuracy'!G91, 'Vending_Machine Accuracy'!G91, 'Vending_Machine_Sum Accuracy'!G91, 'MazeComplete Accuracy'!G91, 'MazeSolve Accuracy'!G91, 'Hamiltonian Accuracy'!G91)/('Failure Counts Accuracy'!D1-'Failure Counts Accuracy'!G91),0)</f>
        <v>57.611111111111114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IFERROR(SUM('PARITY Accuracy'!D92, 'Pattern_Matching Accuracy'!D92, 'Reversal Accuracy'!D92, 'Stack Accuracy'!D92, 'Vending_Machine Accuracy'!D92, 'Vending_Machine_Sum Accuracy'!D92, 'MazeComplete Accuracy'!D92, 'MazeSolve Accuracy'!D92, 'Hamiltonian Accuracy'!D92)/('Failure Counts Accuracy'!D1-'Failure Counts Accuracy'!D92),0)</f>
        <v>57.24444444444444</v>
      </c>
      <c r="E92">
        <f>IFERROR(SUM('PARITY Accuracy'!E92, 'Pattern_Matching Accuracy'!E92, 'Reversal Accuracy'!E92, 'Stack Accuracy'!E92, 'Vending_Machine Accuracy'!E92, 'Vending_Machine_Sum Accuracy'!E92, 'MazeComplete Accuracy'!E92, 'MazeSolve Accuracy'!E92, 'Hamiltonian Accuracy'!E92)/('Failure Counts Accuracy'!D1-'Failure Counts Accuracy'!E92),0)</f>
        <v>57.855555555555547</v>
      </c>
      <c r="F92">
        <f>IFERROR(SUM('PARITY Accuracy'!F92, 'Pattern_Matching Accuracy'!F92, 'Reversal Accuracy'!F92, 'Stack Accuracy'!F92, 'Vending_Machine Accuracy'!F92, 'Vending_Machine_Sum Accuracy'!F92, 'MazeComplete Accuracy'!F92, 'MazeSolve Accuracy'!F92, 'Hamiltonian Accuracy'!F92)/('Failure Counts Accuracy'!D1-'Failure Counts Accuracy'!F92),0)</f>
        <v>44.633333333333326</v>
      </c>
      <c r="G92">
        <f>IFERROR(SUM('PARITY Accuracy'!G92, 'Pattern_Matching Accuracy'!G92, 'Reversal Accuracy'!G92, 'Stack Accuracy'!G92, 'Vending_Machine Accuracy'!G92, 'Vending_Machine_Sum Accuracy'!G92, 'MazeComplete Accuracy'!G92, 'MazeSolve Accuracy'!G92, 'Hamiltonian Accuracy'!G92)/('Failure Counts Accuracy'!D1-'Failure Counts Accuracy'!G92),0)</f>
        <v>56.646666666666668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IFERROR(SUM('PARITY Accuracy'!D93, 'Pattern_Matching Accuracy'!D93, 'Reversal Accuracy'!D93, 'Stack Accuracy'!D93, 'Vending_Machine Accuracy'!D93, 'Vending_Machine_Sum Accuracy'!D93, 'MazeComplete Accuracy'!D93, 'MazeSolve Accuracy'!D93, 'Hamiltonian Accuracy'!D93)/('Failure Counts Accuracy'!D1-'Failure Counts Accuracy'!D93),0)</f>
        <v>56.044444444444451</v>
      </c>
      <c r="E93">
        <f>IFERROR(SUM('PARITY Accuracy'!E93, 'Pattern_Matching Accuracy'!E93, 'Reversal Accuracy'!E93, 'Stack Accuracy'!E93, 'Vending_Machine Accuracy'!E93, 'Vending_Machine_Sum Accuracy'!E93, 'MazeComplete Accuracy'!E93, 'MazeSolve Accuracy'!E93, 'Hamiltonian Accuracy'!E93)/('Failure Counts Accuracy'!D1-'Failure Counts Accuracy'!E93),0)</f>
        <v>57.56666666666667</v>
      </c>
      <c r="F93">
        <f>IFERROR(SUM('PARITY Accuracy'!F93, 'Pattern_Matching Accuracy'!F93, 'Reversal Accuracy'!F93, 'Stack Accuracy'!F93, 'Vending_Machine Accuracy'!F93, 'Vending_Machine_Sum Accuracy'!F93, 'MazeComplete Accuracy'!F93, 'MazeSolve Accuracy'!F93, 'Hamiltonian Accuracy'!F93)/('Failure Counts Accuracy'!D1-'Failure Counts Accuracy'!F93),0)</f>
        <v>45.844444444444441</v>
      </c>
      <c r="G93">
        <f>IFERROR(SUM('PARITY Accuracy'!G93, 'Pattern_Matching Accuracy'!G93, 'Reversal Accuracy'!G93, 'Stack Accuracy'!G93, 'Vending_Machine Accuracy'!G93, 'Vending_Machine_Sum Accuracy'!G93, 'MazeComplete Accuracy'!G93, 'MazeSolve Accuracy'!G93, 'Hamiltonian Accuracy'!G93)/('Failure Counts Accuracy'!D1-'Failure Counts Accuracy'!G93),0)</f>
        <v>55.022222222222226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IFERROR(SUM('PARITY Accuracy'!D94, 'Pattern_Matching Accuracy'!D94, 'Reversal Accuracy'!D94, 'Stack Accuracy'!D94, 'Vending_Machine Accuracy'!D94, 'Vending_Machine_Sum Accuracy'!D94, 'MazeComplete Accuracy'!D94, 'MazeSolve Accuracy'!D94, 'Hamiltonian Accuracy'!D94)/('Failure Counts Accuracy'!D1-'Failure Counts Accuracy'!D94),0)</f>
        <v>55.944444444444443</v>
      </c>
      <c r="E94">
        <f>IFERROR(SUM('PARITY Accuracy'!E94, 'Pattern_Matching Accuracy'!E94, 'Reversal Accuracy'!E94, 'Stack Accuracy'!E94, 'Vending_Machine Accuracy'!E94, 'Vending_Machine_Sum Accuracy'!E94, 'MazeComplete Accuracy'!E94, 'MazeSolve Accuracy'!E94, 'Hamiltonian Accuracy'!E94)/('Failure Counts Accuracy'!D1-'Failure Counts Accuracy'!E94),0)</f>
        <v>55.877777777777773</v>
      </c>
      <c r="F94">
        <f>IFERROR(SUM('PARITY Accuracy'!F94, 'Pattern_Matching Accuracy'!F94, 'Reversal Accuracy'!F94, 'Stack Accuracy'!F94, 'Vending_Machine Accuracy'!F94, 'Vending_Machine_Sum Accuracy'!F94, 'MazeComplete Accuracy'!F94, 'MazeSolve Accuracy'!F94, 'Hamiltonian Accuracy'!F94)/('Failure Counts Accuracy'!D1-'Failure Counts Accuracy'!F94),0)</f>
        <v>44.68888888888889</v>
      </c>
      <c r="G94">
        <f>IFERROR(SUM('PARITY Accuracy'!G94, 'Pattern_Matching Accuracy'!G94, 'Reversal Accuracy'!G94, 'Stack Accuracy'!G94, 'Vending_Machine Accuracy'!G94, 'Vending_Machine_Sum Accuracy'!G94, 'MazeComplete Accuracy'!G94, 'MazeSolve Accuracy'!G94, 'Hamiltonian Accuracy'!G94)/('Failure Counts Accuracy'!D1-'Failure Counts Accuracy'!G94),0)</f>
        <v>55.866666666666667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IFERROR(SUM('PARITY Accuracy'!D95, 'Pattern_Matching Accuracy'!D95, 'Reversal Accuracy'!D95, 'Stack Accuracy'!D95, 'Vending_Machine Accuracy'!D95, 'Vending_Machine_Sum Accuracy'!D95, 'MazeComplete Accuracy'!D95, 'MazeSolve Accuracy'!D95, 'Hamiltonian Accuracy'!D95)/('Failure Counts Accuracy'!D1-'Failure Counts Accuracy'!D95),0)</f>
        <v>55.434444444444445</v>
      </c>
      <c r="E95">
        <f>IFERROR(SUM('PARITY Accuracy'!E95, 'Pattern_Matching Accuracy'!E95, 'Reversal Accuracy'!E95, 'Stack Accuracy'!E95, 'Vending_Machine Accuracy'!E95, 'Vending_Machine_Sum Accuracy'!E95, 'MazeComplete Accuracy'!E95, 'MazeSolve Accuracy'!E95, 'Hamiltonian Accuracy'!E95)/('Failure Counts Accuracy'!D1-'Failure Counts Accuracy'!E95),0)</f>
        <v>55.144444444444446</v>
      </c>
      <c r="F95">
        <f>IFERROR(SUM('PARITY Accuracy'!F95, 'Pattern_Matching Accuracy'!F95, 'Reversal Accuracy'!F95, 'Stack Accuracy'!F95, 'Vending_Machine Accuracy'!F95, 'Vending_Machine_Sum Accuracy'!F95, 'MazeComplete Accuracy'!F95, 'MazeSolve Accuracy'!F95, 'Hamiltonian Accuracy'!F95)/('Failure Counts Accuracy'!D1-'Failure Counts Accuracy'!F95),0)</f>
        <v>45.3</v>
      </c>
      <c r="G95">
        <f>IFERROR(SUM('PARITY Accuracy'!G95, 'Pattern_Matching Accuracy'!G95, 'Reversal Accuracy'!G95, 'Stack Accuracy'!G95, 'Vending_Machine Accuracy'!G95, 'Vending_Machine_Sum Accuracy'!G95, 'MazeComplete Accuracy'!G95, 'MazeSolve Accuracy'!G95, 'Hamiltonian Accuracy'!G95)/('Failure Counts Accuracy'!D1-'Failure Counts Accuracy'!G95),0)</f>
        <v>54.111111111111114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IFERROR(SUM('PARITY Accuracy'!D96, 'Pattern_Matching Accuracy'!D96, 'Reversal Accuracy'!D96, 'Stack Accuracy'!D96, 'Vending_Machine Accuracy'!D96, 'Vending_Machine_Sum Accuracy'!D96, 'MazeComplete Accuracy'!D96, 'MazeSolve Accuracy'!D96, 'Hamiltonian Accuracy'!D96)/('Failure Counts Accuracy'!D1-'Failure Counts Accuracy'!D96),0)</f>
        <v>63.368888888888897</v>
      </c>
      <c r="E96">
        <f>IFERROR(SUM('PARITY Accuracy'!E96, 'Pattern_Matching Accuracy'!E96, 'Reversal Accuracy'!E96, 'Stack Accuracy'!E96, 'Vending_Machine Accuracy'!E96, 'Vending_Machine_Sum Accuracy'!E96, 'MazeComplete Accuracy'!E96, 'MazeSolve Accuracy'!E96, 'Hamiltonian Accuracy'!E96)/('Failure Counts Accuracy'!D1-'Failure Counts Accuracy'!E96),0)</f>
        <v>60.833333333333336</v>
      </c>
      <c r="F96">
        <f>IFERROR(SUM('PARITY Accuracy'!F96, 'Pattern_Matching Accuracy'!F96, 'Reversal Accuracy'!F96, 'Stack Accuracy'!F96, 'Vending_Machine Accuracy'!F96, 'Vending_Machine_Sum Accuracy'!F96, 'MazeComplete Accuracy'!F96, 'MazeSolve Accuracy'!F96, 'Hamiltonian Accuracy'!F96)/('Failure Counts Accuracy'!D1-'Failure Counts Accuracy'!F96),0)</f>
        <v>45.602222222222217</v>
      </c>
      <c r="G96">
        <f>IFERROR(SUM('PARITY Accuracy'!G96, 'Pattern_Matching Accuracy'!G96, 'Reversal Accuracy'!G96, 'Stack Accuracy'!G96, 'Vending_Machine Accuracy'!G96, 'Vending_Machine_Sum Accuracy'!G96, 'MazeComplete Accuracy'!G96, 'MazeSolve Accuracy'!G96, 'Hamiltonian Accuracy'!G96)/('Failure Counts Accuracy'!D1-'Failure Counts Accuracy'!G96),0)</f>
        <v>62.622222222222227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IFERROR(SUM('PARITY Accuracy'!D97, 'Pattern_Matching Accuracy'!D97, 'Reversal Accuracy'!D97, 'Stack Accuracy'!D97, 'Vending_Machine Accuracy'!D97, 'Vending_Machine_Sum Accuracy'!D97, 'MazeComplete Accuracy'!D97, 'MazeSolve Accuracy'!D97, 'Hamiltonian Accuracy'!D97)/('Failure Counts Accuracy'!D1-'Failure Counts Accuracy'!D97),0)</f>
        <v>62.39</v>
      </c>
      <c r="E97">
        <f>IFERROR(SUM('PARITY Accuracy'!E97, 'Pattern_Matching Accuracy'!E97, 'Reversal Accuracy'!E97, 'Stack Accuracy'!E97, 'Vending_Machine Accuracy'!E97, 'Vending_Machine_Sum Accuracy'!E97, 'MazeComplete Accuracy'!E97, 'MazeSolve Accuracy'!E97, 'Hamiltonian Accuracy'!E97)/('Failure Counts Accuracy'!D1-'Failure Counts Accuracy'!E97),0)</f>
        <v>60.099999999999994</v>
      </c>
      <c r="F97">
        <f>IFERROR(SUM('PARITY Accuracy'!F97, 'Pattern_Matching Accuracy'!F97, 'Reversal Accuracy'!F97, 'Stack Accuracy'!F97, 'Vending_Machine Accuracy'!F97, 'Vending_Machine_Sum Accuracy'!F97, 'MazeComplete Accuracy'!F97, 'MazeSolve Accuracy'!F97, 'Hamiltonian Accuracy'!F97)/('Failure Counts Accuracy'!D1-'Failure Counts Accuracy'!F97),0)</f>
        <v>45.035555555555554</v>
      </c>
      <c r="G97">
        <f>IFERROR(SUM('PARITY Accuracy'!G97, 'Pattern_Matching Accuracy'!G97, 'Reversal Accuracy'!G97, 'Stack Accuracy'!G97, 'Vending_Machine Accuracy'!G97, 'Vending_Machine_Sum Accuracy'!G97, 'MazeComplete Accuracy'!G97, 'MazeSolve Accuracy'!G97, 'Hamiltonian Accuracy'!G97)/('Failure Counts Accuracy'!D1-'Failure Counts Accuracy'!G97),0)</f>
        <v>60.988888888888887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IFERROR(SUM('PARITY Accuracy'!D98, 'Pattern_Matching Accuracy'!D98, 'Reversal Accuracy'!D98, 'Stack Accuracy'!D98, 'Vending_Machine Accuracy'!D98, 'Vending_Machine_Sum Accuracy'!D98, 'MazeComplete Accuracy'!D98, 'MazeSolve Accuracy'!D98, 'Hamiltonian Accuracy'!D98)/('Failure Counts Accuracy'!D1-'Failure Counts Accuracy'!D98),0)</f>
        <v>60.867777777777775</v>
      </c>
      <c r="E98">
        <f>IFERROR(SUM('PARITY Accuracy'!E98, 'Pattern_Matching Accuracy'!E98, 'Reversal Accuracy'!E98, 'Stack Accuracy'!E98, 'Vending_Machine Accuracy'!E98, 'Vending_Machine_Sum Accuracy'!E98, 'MazeComplete Accuracy'!E98, 'MazeSolve Accuracy'!E98, 'Hamiltonian Accuracy'!E98)/('Failure Counts Accuracy'!D1-'Failure Counts Accuracy'!E98),0)</f>
        <v>59.022222222222211</v>
      </c>
      <c r="F98">
        <f>IFERROR(SUM('PARITY Accuracy'!F98, 'Pattern_Matching Accuracy'!F98, 'Reversal Accuracy'!F98, 'Stack Accuracy'!F98, 'Vending_Machine Accuracy'!F98, 'Vending_Machine_Sum Accuracy'!F98, 'MazeComplete Accuracy'!F98, 'MazeSolve Accuracy'!F98, 'Hamiltonian Accuracy'!F98)/('Failure Counts Accuracy'!D1-'Failure Counts Accuracy'!F98),0)</f>
        <v>45.446666666666658</v>
      </c>
      <c r="G98">
        <f>IFERROR(SUM('PARITY Accuracy'!G98, 'Pattern_Matching Accuracy'!G98, 'Reversal Accuracy'!G98, 'Stack Accuracy'!G98, 'Vending_Machine Accuracy'!G98, 'Vending_Machine_Sum Accuracy'!G98, 'MazeComplete Accuracy'!G98, 'MazeSolve Accuracy'!G98, 'Hamiltonian Accuracy'!G98)/('Failure Counts Accuracy'!D1-'Failure Counts Accuracy'!G98),0)</f>
        <v>60.445555555555558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IFERROR(SUM('PARITY Accuracy'!D99, 'Pattern_Matching Accuracy'!D99, 'Reversal Accuracy'!D99, 'Stack Accuracy'!D99, 'Vending_Machine Accuracy'!D99, 'Vending_Machine_Sum Accuracy'!D99, 'MazeComplete Accuracy'!D99, 'MazeSolve Accuracy'!D99, 'Hamiltonian Accuracy'!D99)/('Failure Counts Accuracy'!D1-'Failure Counts Accuracy'!D99),0)</f>
        <v>59.524444444444448</v>
      </c>
      <c r="E99">
        <f>IFERROR(SUM('PARITY Accuracy'!E99, 'Pattern_Matching Accuracy'!E99, 'Reversal Accuracy'!E99, 'Stack Accuracy'!E99, 'Vending_Machine Accuracy'!E99, 'Vending_Machine_Sum Accuracy'!E99, 'MazeComplete Accuracy'!E99, 'MazeSolve Accuracy'!E99, 'Hamiltonian Accuracy'!E99)/('Failure Counts Accuracy'!D1-'Failure Counts Accuracy'!E99),0)</f>
        <v>58.74444444444444</v>
      </c>
      <c r="F99">
        <f>IFERROR(SUM('PARITY Accuracy'!F99, 'Pattern_Matching Accuracy'!F99, 'Reversal Accuracy'!F99, 'Stack Accuracy'!F99, 'Vending_Machine Accuracy'!F99, 'Vending_Machine_Sum Accuracy'!F99, 'MazeComplete Accuracy'!F99, 'MazeSolve Accuracy'!F99, 'Hamiltonian Accuracy'!F99)/('Failure Counts Accuracy'!D1-'Failure Counts Accuracy'!F99),0)</f>
        <v>44.624444444444443</v>
      </c>
      <c r="G99">
        <f>IFERROR(SUM('PARITY Accuracy'!G99, 'Pattern_Matching Accuracy'!G99, 'Reversal Accuracy'!G99, 'Stack Accuracy'!G99, 'Vending_Machine Accuracy'!G99, 'Vending_Machine_Sum Accuracy'!G99, 'MazeComplete Accuracy'!G99, 'MazeSolve Accuracy'!G99, 'Hamiltonian Accuracy'!G99)/('Failure Counts Accuracy'!D1-'Failure Counts Accuracy'!G99),0)</f>
        <v>59.456666666666671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IFERROR(SUM('PARITY Accuracy'!D100, 'Pattern_Matching Accuracy'!D100, 'Reversal Accuracy'!D100, 'Stack Accuracy'!D100, 'Vending_Machine Accuracy'!D100, 'Vending_Machine_Sum Accuracy'!D100, 'MazeComplete Accuracy'!D100, 'MazeSolve Accuracy'!D100, 'Hamiltonian Accuracy'!D100)/('Failure Counts Accuracy'!D1-'Failure Counts Accuracy'!D100),0)</f>
        <v>59.225555555555566</v>
      </c>
      <c r="E100">
        <f>IFERROR(SUM('PARITY Accuracy'!E100, 'Pattern_Matching Accuracy'!E100, 'Reversal Accuracy'!E100, 'Stack Accuracy'!E100, 'Vending_Machine Accuracy'!E100, 'Vending_Machine_Sum Accuracy'!E100, 'MazeComplete Accuracy'!E100, 'MazeSolve Accuracy'!E100, 'Hamiltonian Accuracy'!E100)/('Failure Counts Accuracy'!D1-'Failure Counts Accuracy'!E100),0)</f>
        <v>57.466666666666669</v>
      </c>
      <c r="F100">
        <f>IFERROR(SUM('PARITY Accuracy'!F100, 'Pattern_Matching Accuracy'!F100, 'Reversal Accuracy'!F100, 'Stack Accuracy'!F100, 'Vending_Machine Accuracy'!F100, 'Vending_Machine_Sum Accuracy'!F100, 'MazeComplete Accuracy'!F100, 'MazeSolve Accuracy'!F100, 'Hamiltonian Accuracy'!F100)/('Failure Counts Accuracy'!D1-'Failure Counts Accuracy'!F100),0)</f>
        <v>45.80222222222222</v>
      </c>
      <c r="G100">
        <f>IFERROR(SUM('PARITY Accuracy'!G100, 'Pattern_Matching Accuracy'!G100, 'Reversal Accuracy'!G100, 'Stack Accuracy'!G100, 'Vending_Machine Accuracy'!G100, 'Vending_Machine_Sum Accuracy'!G100, 'MazeComplete Accuracy'!G100, 'MazeSolve Accuracy'!G100, 'Hamiltonian Accuracy'!G100)/('Failure Counts Accuracy'!D1-'Failure Counts Accuracy'!G100),0)</f>
        <v>58.693333333333335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IFERROR(SUM('PARITY Accuracy'!D101, 'Pattern_Matching Accuracy'!D101, 'Reversal Accuracy'!D101, 'Stack Accuracy'!D101, 'Vending_Machine Accuracy'!D101, 'Vending_Machine_Sum Accuracy'!D101, 'MazeComplete Accuracy'!D101, 'MazeSolve Accuracy'!D101, 'Hamiltonian Accuracy'!D101)/('Failure Counts Accuracy'!D1-'Failure Counts Accuracy'!D101),0)</f>
        <v>65</v>
      </c>
      <c r="E101">
        <f>IFERROR(SUM('PARITY Accuracy'!E101, 'Pattern_Matching Accuracy'!E101, 'Reversal Accuracy'!E101, 'Stack Accuracy'!E101, 'Vending_Machine Accuracy'!E101, 'Vending_Machine_Sum Accuracy'!E101, 'MazeComplete Accuracy'!E101, 'MazeSolve Accuracy'!E101, 'Hamiltonian Accuracy'!E101)/('Failure Counts Accuracy'!D1-'Failure Counts Accuracy'!E101),0)</f>
        <v>52.64</v>
      </c>
      <c r="F101">
        <f>IFERROR(SUM('PARITY Accuracy'!F101, 'Pattern_Matching Accuracy'!F101, 'Reversal Accuracy'!F101, 'Stack Accuracy'!F101, 'Vending_Machine Accuracy'!F101, 'Vending_Machine_Sum Accuracy'!F101, 'MazeComplete Accuracy'!F101, 'MazeSolve Accuracy'!F101, 'Hamiltonian Accuracy'!F101)/('Failure Counts Accuracy'!D1-'Failure Counts Accuracy'!F101),0)</f>
        <v>46.177777777777777</v>
      </c>
      <c r="G101">
        <f>IFERROR(SUM('PARITY Accuracy'!G101, 'Pattern_Matching Accuracy'!G101, 'Reversal Accuracy'!G101, 'Stack Accuracy'!G101, 'Vending_Machine Accuracy'!G101, 'Vending_Machine_Sum Accuracy'!G101, 'MazeComplete Accuracy'!G101, 'MazeSolve Accuracy'!G101, 'Hamiltonian Accuracy'!G101)/('Failure Counts Accuracy'!D1-'Failure Counts Accuracy'!G101),0)</f>
        <v>64.033333333333346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IFERROR(SUM('PARITY Accuracy'!D102, 'Pattern_Matching Accuracy'!D102, 'Reversal Accuracy'!D102, 'Stack Accuracy'!D102, 'Vending_Machine Accuracy'!D102, 'Vending_Machine_Sum Accuracy'!D102, 'MazeComplete Accuracy'!D102, 'MazeSolve Accuracy'!D102, 'Hamiltonian Accuracy'!D102)/('Failure Counts Accuracy'!D1-'Failure Counts Accuracy'!D102),0)</f>
        <v>64.733333333333334</v>
      </c>
      <c r="E102">
        <f>IFERROR(SUM('PARITY Accuracy'!E102, 'Pattern_Matching Accuracy'!E102, 'Reversal Accuracy'!E102, 'Stack Accuracy'!E102, 'Vending_Machine Accuracy'!E102, 'Vending_Machine_Sum Accuracy'!E102, 'MazeComplete Accuracy'!E102, 'MazeSolve Accuracy'!E102, 'Hamiltonian Accuracy'!E102)/('Failure Counts Accuracy'!D1-'Failure Counts Accuracy'!E102),0)</f>
        <v>57.044444444444451</v>
      </c>
      <c r="F102">
        <f>IFERROR(SUM('PARITY Accuracy'!F102, 'Pattern_Matching Accuracy'!F102, 'Reversal Accuracy'!F102, 'Stack Accuracy'!F102, 'Vending_Machine Accuracy'!F102, 'Vending_Machine_Sum Accuracy'!F102, 'MazeComplete Accuracy'!F102, 'MazeSolve Accuracy'!F102, 'Hamiltonian Accuracy'!F102)/('Failure Counts Accuracy'!D1-'Failure Counts Accuracy'!F102),0)</f>
        <v>45.445555555555558</v>
      </c>
      <c r="G102">
        <f>IFERROR(SUM('PARITY Accuracy'!G102, 'Pattern_Matching Accuracy'!G102, 'Reversal Accuracy'!G102, 'Stack Accuracy'!G102, 'Vending_Machine Accuracy'!G102, 'Vending_Machine_Sum Accuracy'!G102, 'MazeComplete Accuracy'!G102, 'MazeSolve Accuracy'!G102, 'Hamiltonian Accuracy'!G102)/('Failure Counts Accuracy'!D1-'Failure Counts Accuracy'!G102),0)</f>
        <v>62.744444444444447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IFERROR(SUM('PARITY Accuracy'!D103, 'Pattern_Matching Accuracy'!D103, 'Reversal Accuracy'!D103, 'Stack Accuracy'!D103, 'Vending_Machine Accuracy'!D103, 'Vending_Machine_Sum Accuracy'!D103, 'MazeComplete Accuracy'!D103, 'MazeSolve Accuracy'!D103, 'Hamiltonian Accuracy'!D103)/('Failure Counts Accuracy'!D1-'Failure Counts Accuracy'!D103),0)</f>
        <v>63.255555555555553</v>
      </c>
      <c r="E103">
        <f>IFERROR(SUM('PARITY Accuracy'!E103, 'Pattern_Matching Accuracy'!E103, 'Reversal Accuracy'!E103, 'Stack Accuracy'!E103, 'Vending_Machine Accuracy'!E103, 'Vending_Machine_Sum Accuracy'!E103, 'MazeComplete Accuracy'!E103, 'MazeSolve Accuracy'!E103, 'Hamiltonian Accuracy'!E103)/('Failure Counts Accuracy'!D1-'Failure Counts Accuracy'!E103),0)</f>
        <v>55.736666666666665</v>
      </c>
      <c r="F103">
        <f>IFERROR(SUM('PARITY Accuracy'!F103, 'Pattern_Matching Accuracy'!F103, 'Reversal Accuracy'!F103, 'Stack Accuracy'!F103, 'Vending_Machine Accuracy'!F103, 'Vending_Machine_Sum Accuracy'!F103, 'MazeComplete Accuracy'!F103, 'MazeSolve Accuracy'!F103, 'Hamiltonian Accuracy'!F103)/('Failure Counts Accuracy'!D1-'Failure Counts Accuracy'!F103),0)</f>
        <v>45.934444444444445</v>
      </c>
      <c r="G103">
        <f>IFERROR(SUM('PARITY Accuracy'!G103, 'Pattern_Matching Accuracy'!G103, 'Reversal Accuracy'!G103, 'Stack Accuracy'!G103, 'Vending_Machine Accuracy'!G103, 'Vending_Machine_Sum Accuracy'!G103, 'MazeComplete Accuracy'!G103, 'MazeSolve Accuracy'!G103, 'Hamiltonian Accuracy'!G103)/('Failure Counts Accuracy'!D1-'Failure Counts Accuracy'!G103),0)</f>
        <v>61.951111111111103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IFERROR(SUM('PARITY Accuracy'!D104, 'Pattern_Matching Accuracy'!D104, 'Reversal Accuracy'!D104, 'Stack Accuracy'!D104, 'Vending_Machine Accuracy'!D104, 'Vending_Machine_Sum Accuracy'!D104, 'MazeComplete Accuracy'!D104, 'MazeSolve Accuracy'!D104, 'Hamiltonian Accuracy'!D104)/('Failure Counts Accuracy'!D1-'Failure Counts Accuracy'!D104),0)</f>
        <v>62.913333333333334</v>
      </c>
      <c r="E104">
        <f>IFERROR(SUM('PARITY Accuracy'!E104, 'Pattern_Matching Accuracy'!E104, 'Reversal Accuracy'!E104, 'Stack Accuracy'!E104, 'Vending_Machine Accuracy'!E104, 'Vending_Machine_Sum Accuracy'!E104, 'MazeComplete Accuracy'!E104, 'MazeSolve Accuracy'!E104, 'Hamiltonian Accuracy'!E104)/('Failure Counts Accuracy'!D1-'Failure Counts Accuracy'!E104),0)</f>
        <v>55.388888888888886</v>
      </c>
      <c r="F104">
        <f>IFERROR(SUM('PARITY Accuracy'!F104, 'Pattern_Matching Accuracy'!F104, 'Reversal Accuracy'!F104, 'Stack Accuracy'!F104, 'Vending_Machine Accuracy'!F104, 'Vending_Machine_Sum Accuracy'!F104, 'MazeComplete Accuracy'!F104, 'MazeSolve Accuracy'!F104, 'Hamiltonian Accuracy'!F104)/('Failure Counts Accuracy'!D1-'Failure Counts Accuracy'!F104),0)</f>
        <v>44.99111111111111</v>
      </c>
      <c r="G104">
        <f>IFERROR(SUM('PARITY Accuracy'!G104, 'Pattern_Matching Accuracy'!G104, 'Reversal Accuracy'!G104, 'Stack Accuracy'!G104, 'Vending_Machine Accuracy'!G104, 'Vending_Machine_Sum Accuracy'!G104, 'MazeComplete Accuracy'!G104, 'MazeSolve Accuracy'!G104, 'Hamiltonian Accuracy'!G104)/('Failure Counts Accuracy'!D1-'Failure Counts Accuracy'!G104),0)</f>
        <v>61.445555555555558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IFERROR(SUM('PARITY Accuracy'!D105, 'Pattern_Matching Accuracy'!D105, 'Reversal Accuracy'!D105, 'Stack Accuracy'!D105, 'Vending_Machine Accuracy'!D105, 'Vending_Machine_Sum Accuracy'!D105, 'MazeComplete Accuracy'!D105, 'MazeSolve Accuracy'!D105, 'Hamiltonian Accuracy'!D105)/('Failure Counts Accuracy'!D1-'Failure Counts Accuracy'!D105),0)</f>
        <v>61.93666666666666</v>
      </c>
      <c r="E105">
        <f>IFERROR(SUM('PARITY Accuracy'!E105, 'Pattern_Matching Accuracy'!E105, 'Reversal Accuracy'!E105, 'Stack Accuracy'!E105, 'Vending_Machine Accuracy'!E105, 'Vending_Machine_Sum Accuracy'!E105, 'MazeComplete Accuracy'!E105, 'MazeSolve Accuracy'!E105, 'Hamiltonian Accuracy'!E105)/('Failure Counts Accuracy'!D1-'Failure Counts Accuracy'!E105),0)</f>
        <v>55.125555555555557</v>
      </c>
      <c r="F105">
        <f>IFERROR(SUM('PARITY Accuracy'!F105, 'Pattern_Matching Accuracy'!F105, 'Reversal Accuracy'!F105, 'Stack Accuracy'!F105, 'Vending_Machine Accuracy'!F105, 'Vending_Machine_Sum Accuracy'!F105, 'MazeComplete Accuracy'!F105, 'MazeSolve Accuracy'!F105, 'Hamiltonian Accuracy'!F105)/('Failure Counts Accuracy'!D1-'Failure Counts Accuracy'!F105),0)</f>
        <v>45.3</v>
      </c>
      <c r="G105">
        <f>IFERROR(SUM('PARITY Accuracy'!G105, 'Pattern_Matching Accuracy'!G105, 'Reversal Accuracy'!G105, 'Stack Accuracy'!G105, 'Vending_Machine Accuracy'!G105, 'Vending_Machine_Sum Accuracy'!G105, 'MazeComplete Accuracy'!G105, 'MazeSolve Accuracy'!G105, 'Hamiltonian Accuracy'!G105)/('Failure Counts Accuracy'!D1-'Failure Counts Accuracy'!G105),0)</f>
        <v>60.601111111111123</v>
      </c>
      <c r="H105" t="str">
        <f t="shared" si="2"/>
        <v>100 (δ=0.85)</v>
      </c>
    </row>
    <row r="109" spans="1:8" x14ac:dyDescent="0.75">
      <c r="A109" s="1">
        <v>0</v>
      </c>
      <c r="B109" t="s">
        <v>17</v>
      </c>
    </row>
    <row r="111" spans="1:8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14</v>
      </c>
    </row>
    <row r="112" spans="1:8" x14ac:dyDescent="0.75">
      <c r="A112" s="1">
        <v>0</v>
      </c>
      <c r="B112">
        <v>0</v>
      </c>
      <c r="C112">
        <v>0</v>
      </c>
      <c r="D112">
        <f>IFERROR(SUM('PARITY Accuracy'!D112, 'Pattern_Matching Accuracy'!D112, 'Reversal Accuracy'!D112, 'Stack Accuracy'!D112, 'Vending_Machine Accuracy'!D112, 'Vending_Machine_Sum Accuracy'!D112, 'MazeComplete Accuracy'!D112, 'MazeSolve Accuracy'!D112, 'Hamiltonian Accuracy'!D112)/('Failure Counts Accuracy'!D1-'Failure Counts Accuracy'!D112),0)</f>
        <v>0</v>
      </c>
      <c r="E112">
        <f>IFERROR(SUM('PARITY Accuracy'!E112, 'Pattern_Matching Accuracy'!E112, 'Reversal Accuracy'!E112, 'Stack Accuracy'!E112, 'Vending_Machine Accuracy'!E112, 'Vending_Machine_Sum Accuracy'!E112, 'MazeComplete Accuracy'!E112, 'MazeSolve Accuracy'!E112, 'Hamiltonian Accuracy'!E112)/('Failure Counts Accuracy'!D1-'Failure Counts Accuracy'!E112),0)</f>
        <v>100</v>
      </c>
      <c r="F112">
        <f>IFERROR(SUM('PARITY Accuracy'!F112, 'Pattern_Matching Accuracy'!F112, 'Reversal Accuracy'!F112, 'Stack Accuracy'!F112, 'Vending_Machine Accuracy'!F112, 'Vending_Machine_Sum Accuracy'!F112, 'MazeComplete Accuracy'!F112, 'MazeSolve Accuracy'!F112, 'Hamiltonian Accuracy'!F112)/('Failure Counts Accuracy'!D1-'Failure Counts Accuracy'!F112),0)</f>
        <v>0</v>
      </c>
      <c r="G112">
        <f>IFERROR(SUM('PARITY Accuracy'!G112, 'Pattern_Matching Accuracy'!G112, 'Reversal Accuracy'!G112, 'Stack Accuracy'!G112, 'Vending_Machine Accuracy'!G112, 'Vending_Machine_Sum Accuracy'!G112, 'MazeComplete Accuracy'!G112, 'MazeSolve Accuracy'!G112, 'Hamiltonian Accuracy'!G112)/('Failure Counts Accuracy'!D1-'Failure Counts Accuracy'!G112),0)</f>
        <v>0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IFERROR(SUM('PARITY Accuracy'!D113, 'Pattern_Matching Accuracy'!D113, 'Reversal Accuracy'!D113, 'Stack Accuracy'!D113, 'Vending_Machine Accuracy'!D113, 'Vending_Machine_Sum Accuracy'!D113, 'MazeComplete Accuracy'!D113, 'MazeSolve Accuracy'!D113, 'Hamiltonian Accuracy'!D113)/('Failure Counts Accuracy'!D1-'Failure Counts Accuracy'!D113),0)</f>
        <v>0</v>
      </c>
      <c r="E113">
        <f>IFERROR(SUM('PARITY Accuracy'!E113, 'Pattern_Matching Accuracy'!E113, 'Reversal Accuracy'!E113, 'Stack Accuracy'!E113, 'Vending_Machine Accuracy'!E113, 'Vending_Machine_Sum Accuracy'!E113, 'MazeComplete Accuracy'!E113, 'MazeSolve Accuracy'!E113, 'Hamiltonian Accuracy'!E113)/('Failure Counts Accuracy'!D1-'Failure Counts Accuracy'!E113),0)</f>
        <v>0</v>
      </c>
      <c r="F113">
        <f>IFERROR(SUM('PARITY Accuracy'!F113, 'Pattern_Matching Accuracy'!F113, 'Reversal Accuracy'!F113, 'Stack Accuracy'!F113, 'Vending_Machine Accuracy'!F113, 'Vending_Machine_Sum Accuracy'!F113, 'MazeComplete Accuracy'!F113, 'MazeSolve Accuracy'!F113, 'Hamiltonian Accuracy'!F113)/('Failure Counts Accuracy'!D1-'Failure Counts Accuracy'!F113),0)</f>
        <v>0</v>
      </c>
      <c r="G113">
        <f>IFERROR(SUM('PARITY Accuracy'!G113, 'Pattern_Matching Accuracy'!G113, 'Reversal Accuracy'!G113, 'Stack Accuracy'!G113, 'Vending_Machine Accuracy'!G113, 'Vending_Machine_Sum Accuracy'!G113, 'MazeComplete Accuracy'!G113, 'MazeSolve Accuracy'!G113, 'Hamiltonian Accuracy'!G113)/('Failure Counts Accuracy'!D1-'Failure Counts Accuracy'!G113),0)</f>
        <v>0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IFERROR(SUM('PARITY Accuracy'!D114, 'Pattern_Matching Accuracy'!D114, 'Reversal Accuracy'!D114, 'Stack Accuracy'!D114, 'Vending_Machine Accuracy'!D114, 'Vending_Machine_Sum Accuracy'!D114, 'MazeComplete Accuracy'!D114, 'MazeSolve Accuracy'!D114, 'Hamiltonian Accuracy'!D114)/('Failure Counts Accuracy'!D1-'Failure Counts Accuracy'!D114),0)</f>
        <v>100</v>
      </c>
      <c r="E114">
        <f>IFERROR(SUM('PARITY Accuracy'!E114, 'Pattern_Matching Accuracy'!E114, 'Reversal Accuracy'!E114, 'Stack Accuracy'!E114, 'Vending_Machine Accuracy'!E114, 'Vending_Machine_Sum Accuracy'!E114, 'MazeComplete Accuracy'!E114, 'MazeSolve Accuracy'!E114, 'Hamiltonian Accuracy'!E114)/('Failure Counts Accuracy'!D1-'Failure Counts Accuracy'!E114),0)</f>
        <v>100</v>
      </c>
      <c r="F114">
        <f>IFERROR(SUM('PARITY Accuracy'!F114, 'Pattern_Matching Accuracy'!F114, 'Reversal Accuracy'!F114, 'Stack Accuracy'!F114, 'Vending_Machine Accuracy'!F114, 'Vending_Machine_Sum Accuracy'!F114, 'MazeComplete Accuracy'!F114, 'MazeSolve Accuracy'!F114, 'Hamiltonian Accuracy'!F114)/('Failure Counts Accuracy'!D1-'Failure Counts Accuracy'!F114),0)</f>
        <v>0</v>
      </c>
      <c r="G114">
        <f>IFERROR(SUM('PARITY Accuracy'!G114, 'Pattern_Matching Accuracy'!G114, 'Reversal Accuracy'!G114, 'Stack Accuracy'!G114, 'Vending_Machine Accuracy'!G114, 'Vending_Machine_Sum Accuracy'!G114, 'MazeComplete Accuracy'!G114, 'MazeSolve Accuracy'!G114, 'Hamiltonian Accuracy'!G114)/('Failure Counts Accuracy'!D1-'Failure Counts Accuracy'!G114),0)</f>
        <v>0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IFERROR(SUM('PARITY Accuracy'!D115, 'Pattern_Matching Accuracy'!D115, 'Reversal Accuracy'!D115, 'Stack Accuracy'!D115, 'Vending_Machine Accuracy'!D115, 'Vending_Machine_Sum Accuracy'!D115, 'MazeComplete Accuracy'!D115, 'MazeSolve Accuracy'!D115, 'Hamiltonian Accuracy'!D115)/('Failure Counts Accuracy'!D1-'Failure Counts Accuracy'!D115),0)</f>
        <v>0</v>
      </c>
      <c r="E115">
        <f>IFERROR(SUM('PARITY Accuracy'!E115, 'Pattern_Matching Accuracy'!E115, 'Reversal Accuracy'!E115, 'Stack Accuracy'!E115, 'Vending_Machine Accuracy'!E115, 'Vending_Machine_Sum Accuracy'!E115, 'MazeComplete Accuracy'!E115, 'MazeSolve Accuracy'!E115, 'Hamiltonian Accuracy'!E115)/('Failure Counts Accuracy'!D1-'Failure Counts Accuracy'!E115),0)</f>
        <v>0</v>
      </c>
      <c r="F115">
        <f>IFERROR(SUM('PARITY Accuracy'!F115, 'Pattern_Matching Accuracy'!F115, 'Reversal Accuracy'!F115, 'Stack Accuracy'!F115, 'Vending_Machine Accuracy'!F115, 'Vending_Machine_Sum Accuracy'!F115, 'MazeComplete Accuracy'!F115, 'MazeSolve Accuracy'!F115, 'Hamiltonian Accuracy'!F115)/('Failure Counts Accuracy'!D1-'Failure Counts Accuracy'!F115),0)</f>
        <v>0</v>
      </c>
      <c r="G115">
        <f>IFERROR(SUM('PARITY Accuracy'!G115, 'Pattern_Matching Accuracy'!G115, 'Reversal Accuracy'!G115, 'Stack Accuracy'!G115, 'Vending_Machine Accuracy'!G115, 'Vending_Machine_Sum Accuracy'!G115, 'MazeComplete Accuracy'!G115, 'MazeSolve Accuracy'!G115, 'Hamiltonian Accuracy'!G115)/('Failure Counts Accuracy'!D1-'Failure Counts Accuracy'!G115),0)</f>
        <v>0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IFERROR(SUM('PARITY Accuracy'!D116, 'Pattern_Matching Accuracy'!D116, 'Reversal Accuracy'!D116, 'Stack Accuracy'!D116, 'Vending_Machine Accuracy'!D116, 'Vending_Machine_Sum Accuracy'!D116, 'MazeComplete Accuracy'!D116, 'MazeSolve Accuracy'!D116, 'Hamiltonian Accuracy'!D116)/('Failure Counts Accuracy'!D1-'Failure Counts Accuracy'!D116),0)</f>
        <v>0</v>
      </c>
      <c r="E116">
        <f>IFERROR(SUM('PARITY Accuracy'!E116, 'Pattern_Matching Accuracy'!E116, 'Reversal Accuracy'!E116, 'Stack Accuracy'!E116, 'Vending_Machine Accuracy'!E116, 'Vending_Machine_Sum Accuracy'!E116, 'MazeComplete Accuracy'!E116, 'MazeSolve Accuracy'!E116, 'Hamiltonian Accuracy'!E116)/('Failure Counts Accuracy'!D1-'Failure Counts Accuracy'!E116),0)</f>
        <v>0</v>
      </c>
      <c r="F116">
        <f>IFERROR(SUM('PARITY Accuracy'!F116, 'Pattern_Matching Accuracy'!F116, 'Reversal Accuracy'!F116, 'Stack Accuracy'!F116, 'Vending_Machine Accuracy'!F116, 'Vending_Machine_Sum Accuracy'!F116, 'MazeComplete Accuracy'!F116, 'MazeSolve Accuracy'!F116, 'Hamiltonian Accuracy'!F116)/('Failure Counts Accuracy'!D1-'Failure Counts Accuracy'!F116),0)</f>
        <v>0</v>
      </c>
      <c r="G116">
        <f>IFERROR(SUM('PARITY Accuracy'!G116, 'Pattern_Matching Accuracy'!G116, 'Reversal Accuracy'!G116, 'Stack Accuracy'!G116, 'Vending_Machine Accuracy'!G116, 'Vending_Machine_Sum Accuracy'!G116, 'MazeComplete Accuracy'!G116, 'MazeSolve Accuracy'!G116, 'Hamiltonian Accuracy'!G116)/('Failure Counts Accuracy'!D1-'Failure Counts Accuracy'!G116),0)</f>
        <v>0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IFERROR(SUM('PARITY Accuracy'!D117, 'Pattern_Matching Accuracy'!D117, 'Reversal Accuracy'!D117, 'Stack Accuracy'!D117, 'Vending_Machine Accuracy'!D117, 'Vending_Machine_Sum Accuracy'!D117, 'MazeComplete Accuracy'!D117, 'MazeSolve Accuracy'!D117, 'Hamiltonian Accuracy'!D117)/('Failure Counts Accuracy'!D1-'Failure Counts Accuracy'!D117),0)</f>
        <v>46.568888888888893</v>
      </c>
      <c r="E117">
        <f>IFERROR(SUM('PARITY Accuracy'!E117, 'Pattern_Matching Accuracy'!E117, 'Reversal Accuracy'!E117, 'Stack Accuracy'!E117, 'Vending_Machine Accuracy'!E117, 'Vending_Machine_Sum Accuracy'!E117, 'MazeComplete Accuracy'!E117, 'MazeSolve Accuracy'!E117, 'Hamiltonian Accuracy'!E117)/('Failure Counts Accuracy'!D1-'Failure Counts Accuracy'!E117),0)</f>
        <v>44.067499999999995</v>
      </c>
      <c r="F117">
        <f>IFERROR(SUM('PARITY Accuracy'!F117, 'Pattern_Matching Accuracy'!F117, 'Reversal Accuracy'!F117, 'Stack Accuracy'!F117, 'Vending_Machine Accuracy'!F117, 'Vending_Machine_Sum Accuracy'!F117, 'MazeComplete Accuracy'!F117, 'MazeSolve Accuracy'!F117, 'Hamiltonian Accuracy'!F117)/('Failure Counts Accuracy'!D1-'Failure Counts Accuracy'!F117),0)</f>
        <v>44.695</v>
      </c>
      <c r="G117">
        <f>IFERROR(SUM('PARITY Accuracy'!G117, 'Pattern_Matching Accuracy'!G117, 'Reversal Accuracy'!G117, 'Stack Accuracy'!G117, 'Vending_Machine Accuracy'!G117, 'Vending_Machine_Sum Accuracy'!G117, 'MazeComplete Accuracy'!G117, 'MazeSolve Accuracy'!G117, 'Hamiltonian Accuracy'!G117)/('Failure Counts Accuracy'!D1-'Failure Counts Accuracy'!G117),0)</f>
        <v>51.394444444444439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IFERROR(SUM('PARITY Accuracy'!D118, 'Pattern_Matching Accuracy'!D118, 'Reversal Accuracy'!D118, 'Stack Accuracy'!D118, 'Vending_Machine Accuracy'!D118, 'Vending_Machine_Sum Accuracy'!D118, 'MazeComplete Accuracy'!D118, 'MazeSolve Accuracy'!D118, 'Hamiltonian Accuracy'!D118)/('Failure Counts Accuracy'!D1-'Failure Counts Accuracy'!D118),0)</f>
        <v>50.355555555555547</v>
      </c>
      <c r="E118">
        <f>IFERROR(SUM('PARITY Accuracy'!E118, 'Pattern_Matching Accuracy'!E118, 'Reversal Accuracy'!E118, 'Stack Accuracy'!E118, 'Vending_Machine Accuracy'!E118, 'Vending_Machine_Sum Accuracy'!E118, 'MazeComplete Accuracy'!E118, 'MazeSolve Accuracy'!E118, 'Hamiltonian Accuracy'!E118)/('Failure Counts Accuracy'!D1-'Failure Counts Accuracy'!E118),0)</f>
        <v>42.526249999999997</v>
      </c>
      <c r="F118">
        <f>IFERROR(SUM('PARITY Accuracy'!F118, 'Pattern_Matching Accuracy'!F118, 'Reversal Accuracy'!F118, 'Stack Accuracy'!F118, 'Vending_Machine Accuracy'!F118, 'Vending_Machine_Sum Accuracy'!F118, 'MazeComplete Accuracy'!F118, 'MazeSolve Accuracy'!F118, 'Hamiltonian Accuracy'!F118)/('Failure Counts Accuracy'!D1-'Failure Counts Accuracy'!F118),0)</f>
        <v>38.974444444444451</v>
      </c>
      <c r="G118">
        <f>IFERROR(SUM('PARITY Accuracy'!G118, 'Pattern_Matching Accuracy'!G118, 'Reversal Accuracy'!G118, 'Stack Accuracy'!G118, 'Vending_Machine Accuracy'!G118, 'Vending_Machine_Sum Accuracy'!G118, 'MazeComplete Accuracy'!G118, 'MazeSolve Accuracy'!G118, 'Hamiltonian Accuracy'!G118)/('Failure Counts Accuracy'!D1-'Failure Counts Accuracy'!G118),0)</f>
        <v>49.948888888888888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IFERROR(SUM('PARITY Accuracy'!D119, 'Pattern_Matching Accuracy'!D119, 'Reversal Accuracy'!D119, 'Stack Accuracy'!D119, 'Vending_Machine Accuracy'!D119, 'Vending_Machine_Sum Accuracy'!D119, 'MazeComplete Accuracy'!D119, 'MazeSolve Accuracy'!D119, 'Hamiltonian Accuracy'!D119)/('Failure Counts Accuracy'!D1-'Failure Counts Accuracy'!D119),0)</f>
        <v>47.011111111111113</v>
      </c>
      <c r="E119">
        <f>IFERROR(SUM('PARITY Accuracy'!E119, 'Pattern_Matching Accuracy'!E119, 'Reversal Accuracy'!E119, 'Stack Accuracy'!E119, 'Vending_Machine Accuracy'!E119, 'Vending_Machine_Sum Accuracy'!E119, 'MazeComplete Accuracy'!E119, 'MazeSolve Accuracy'!E119, 'Hamiltonian Accuracy'!E119)/('Failure Counts Accuracy'!D1-'Failure Counts Accuracy'!E119),0)</f>
        <v>53.405000000000001</v>
      </c>
      <c r="F119">
        <f>IFERROR(SUM('PARITY Accuracy'!F119, 'Pattern_Matching Accuracy'!F119, 'Reversal Accuracy'!F119, 'Stack Accuracy'!F119, 'Vending_Machine Accuracy'!F119, 'Vending_Machine_Sum Accuracy'!F119, 'MazeComplete Accuracy'!F119, 'MazeSolve Accuracy'!F119, 'Hamiltonian Accuracy'!F119)/('Failure Counts Accuracy'!D1-'Failure Counts Accuracy'!F119),0)</f>
        <v>43.753749999999997</v>
      </c>
      <c r="G119">
        <f>IFERROR(SUM('PARITY Accuracy'!G119, 'Pattern_Matching Accuracy'!G119, 'Reversal Accuracy'!G119, 'Stack Accuracy'!G119, 'Vending_Machine Accuracy'!G119, 'Vending_Machine_Sum Accuracy'!G119, 'MazeComplete Accuracy'!G119, 'MazeSolve Accuracy'!G119, 'Hamiltonian Accuracy'!G119)/('Failure Counts Accuracy'!D1-'Failure Counts Accuracy'!G119),0)</f>
        <v>47.406666666666666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IFERROR(SUM('PARITY Accuracy'!D120, 'Pattern_Matching Accuracy'!D120, 'Reversal Accuracy'!D120, 'Stack Accuracy'!D120, 'Vending_Machine Accuracy'!D120, 'Vending_Machine_Sum Accuracy'!D120, 'MazeComplete Accuracy'!D120, 'MazeSolve Accuracy'!D120, 'Hamiltonian Accuracy'!D120)/('Failure Counts Accuracy'!D1-'Failure Counts Accuracy'!D120),0)</f>
        <v>47.982222222222227</v>
      </c>
      <c r="E120">
        <f>IFERROR(SUM('PARITY Accuracy'!E120, 'Pattern_Matching Accuracy'!E120, 'Reversal Accuracy'!E120, 'Stack Accuracy'!E120, 'Vending_Machine Accuracy'!E120, 'Vending_Machine_Sum Accuracy'!E120, 'MazeComplete Accuracy'!E120, 'MazeSolve Accuracy'!E120, 'Hamiltonian Accuracy'!E120)/('Failure Counts Accuracy'!D1-'Failure Counts Accuracy'!E120),0)</f>
        <v>54.46875</v>
      </c>
      <c r="F120">
        <f>IFERROR(SUM('PARITY Accuracy'!F120, 'Pattern_Matching Accuracy'!F120, 'Reversal Accuracy'!F120, 'Stack Accuracy'!F120, 'Vending_Machine Accuracy'!F120, 'Vending_Machine_Sum Accuracy'!F120, 'MazeComplete Accuracy'!F120, 'MazeSolve Accuracy'!F120, 'Hamiltonian Accuracy'!F120)/('Failure Counts Accuracy'!D1-'Failure Counts Accuracy'!F120),0)</f>
        <v>43.019999999999996</v>
      </c>
      <c r="G120">
        <f>IFERROR(SUM('PARITY Accuracy'!G120, 'Pattern_Matching Accuracy'!G120, 'Reversal Accuracy'!G120, 'Stack Accuracy'!G120, 'Vending_Machine Accuracy'!G120, 'Vending_Machine_Sum Accuracy'!G120, 'MazeComplete Accuracy'!G120, 'MazeSolve Accuracy'!G120, 'Hamiltonian Accuracy'!G120)/('Failure Counts Accuracy'!D1-'Failure Counts Accuracy'!G120),0)</f>
        <v>48.763333333333328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IFERROR(SUM('PARITY Accuracy'!D121, 'Pattern_Matching Accuracy'!D121, 'Reversal Accuracy'!D121, 'Stack Accuracy'!D121, 'Vending_Machine Accuracy'!D121, 'Vending_Machine_Sum Accuracy'!D121, 'MazeComplete Accuracy'!D121, 'MazeSolve Accuracy'!D121, 'Hamiltonian Accuracy'!D121)/('Failure Counts Accuracy'!D1-'Failure Counts Accuracy'!D121),0)</f>
        <v>48.41</v>
      </c>
      <c r="E121">
        <f>IFERROR(SUM('PARITY Accuracy'!E121, 'Pattern_Matching Accuracy'!E121, 'Reversal Accuracy'!E121, 'Stack Accuracy'!E121, 'Vending_Machine Accuracy'!E121, 'Vending_Machine_Sum Accuracy'!E121, 'MazeComplete Accuracy'!E121, 'MazeSolve Accuracy'!E121, 'Hamiltonian Accuracy'!E121)/('Failure Counts Accuracy'!D1-'Failure Counts Accuracy'!E121),0)</f>
        <v>51.057500000000005</v>
      </c>
      <c r="F121">
        <f>IFERROR(SUM('PARITY Accuracy'!F121, 'Pattern_Matching Accuracy'!F121, 'Reversal Accuracy'!F121, 'Stack Accuracy'!F121, 'Vending_Machine Accuracy'!F121, 'Vending_Machine_Sum Accuracy'!F121, 'MazeComplete Accuracy'!F121, 'MazeSolve Accuracy'!F121, 'Hamiltonian Accuracy'!F121)/('Failure Counts Accuracy'!D1-'Failure Counts Accuracy'!F121),0)</f>
        <v>43.463750000000005</v>
      </c>
      <c r="G121">
        <f>IFERROR(SUM('PARITY Accuracy'!G121, 'Pattern_Matching Accuracy'!G121, 'Reversal Accuracy'!G121, 'Stack Accuracy'!G121, 'Vending_Machine Accuracy'!G121, 'Vending_Machine_Sum Accuracy'!G121, 'MazeComplete Accuracy'!G121, 'MazeSolve Accuracy'!G121, 'Hamiltonian Accuracy'!G121)/('Failure Counts Accuracy'!D1-'Failure Counts Accuracy'!G121),0)</f>
        <v>51.875555555555557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IFERROR(SUM('PARITY Accuracy'!D122, 'Pattern_Matching Accuracy'!D122, 'Reversal Accuracy'!D122, 'Stack Accuracy'!D122, 'Vending_Machine Accuracy'!D122, 'Vending_Machine_Sum Accuracy'!D122, 'MazeComplete Accuracy'!D122, 'MazeSolve Accuracy'!D122, 'Hamiltonian Accuracy'!D122)/('Failure Counts Accuracy'!D1-'Failure Counts Accuracy'!D122),0)</f>
        <v>54.457777777777771</v>
      </c>
      <c r="E122">
        <f>IFERROR(SUM('PARITY Accuracy'!E122, 'Pattern_Matching Accuracy'!E122, 'Reversal Accuracy'!E122, 'Stack Accuracy'!E122, 'Vending_Machine Accuracy'!E122, 'Vending_Machine_Sum Accuracy'!E122, 'MazeComplete Accuracy'!E122, 'MazeSolve Accuracy'!E122, 'Hamiltonian Accuracy'!E122)/('Failure Counts Accuracy'!D1-'Failure Counts Accuracy'!E122),0)</f>
        <v>45.91</v>
      </c>
      <c r="F122">
        <f>IFERROR(SUM('PARITY Accuracy'!F122, 'Pattern_Matching Accuracy'!F122, 'Reversal Accuracy'!F122, 'Stack Accuracy'!F122, 'Vending_Machine Accuracy'!F122, 'Vending_Machine_Sum Accuracy'!F122, 'MazeComplete Accuracy'!F122, 'MazeSolve Accuracy'!F122, 'Hamiltonian Accuracy'!F122)/('Failure Counts Accuracy'!D1-'Failure Counts Accuracy'!F122),0)</f>
        <v>45.134444444444441</v>
      </c>
      <c r="G122">
        <f>IFERROR(SUM('PARITY Accuracy'!G122, 'Pattern_Matching Accuracy'!G122, 'Reversal Accuracy'!G122, 'Stack Accuracy'!G122, 'Vending_Machine Accuracy'!G122, 'Vending_Machine_Sum Accuracy'!G122, 'MazeComplete Accuracy'!G122, 'MazeSolve Accuracy'!G122, 'Hamiltonian Accuracy'!G122)/('Failure Counts Accuracy'!D1-'Failure Counts Accuracy'!G122),0)</f>
        <v>53.440000000000005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IFERROR(SUM('PARITY Accuracy'!D123, 'Pattern_Matching Accuracy'!D123, 'Reversal Accuracy'!D123, 'Stack Accuracy'!D123, 'Vending_Machine Accuracy'!D123, 'Vending_Machine_Sum Accuracy'!D123, 'MazeComplete Accuracy'!D123, 'MazeSolve Accuracy'!D123, 'Hamiltonian Accuracy'!D123)/('Failure Counts Accuracy'!D1-'Failure Counts Accuracy'!D123),0)</f>
        <v>54.027777777777779</v>
      </c>
      <c r="E123">
        <f>IFERROR(SUM('PARITY Accuracy'!E123, 'Pattern_Matching Accuracy'!E123, 'Reversal Accuracy'!E123, 'Stack Accuracy'!E123, 'Vending_Machine Accuracy'!E123, 'Vending_Machine_Sum Accuracy'!E123, 'MazeComplete Accuracy'!E123, 'MazeSolve Accuracy'!E123, 'Hamiltonian Accuracy'!E123)/('Failure Counts Accuracy'!D1-'Failure Counts Accuracy'!E123),0)</f>
        <v>46.074999999999996</v>
      </c>
      <c r="F123">
        <f>IFERROR(SUM('PARITY Accuracy'!F123, 'Pattern_Matching Accuracy'!F123, 'Reversal Accuracy'!F123, 'Stack Accuracy'!F123, 'Vending_Machine Accuracy'!F123, 'Vending_Machine_Sum Accuracy'!F123, 'MazeComplete Accuracy'!F123, 'MazeSolve Accuracy'!F123, 'Hamiltonian Accuracy'!F123)/('Failure Counts Accuracy'!D1-'Failure Counts Accuracy'!F123),0)</f>
        <v>44.74111111111111</v>
      </c>
      <c r="G123">
        <f>IFERROR(SUM('PARITY Accuracy'!G123, 'Pattern_Matching Accuracy'!G123, 'Reversal Accuracy'!G123, 'Stack Accuracy'!G123, 'Vending_Machine Accuracy'!G123, 'Vending_Machine_Sum Accuracy'!G123, 'MazeComplete Accuracy'!G123, 'MazeSolve Accuracy'!G123, 'Hamiltonian Accuracy'!G123)/('Failure Counts Accuracy'!D1-'Failure Counts Accuracy'!G123),0)</f>
        <v>52.15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IFERROR(SUM('PARITY Accuracy'!D124, 'Pattern_Matching Accuracy'!D124, 'Reversal Accuracy'!D124, 'Stack Accuracy'!D124, 'Vending_Machine Accuracy'!D124, 'Vending_Machine_Sum Accuracy'!D124, 'MazeComplete Accuracy'!D124, 'MazeSolve Accuracy'!D124, 'Hamiltonian Accuracy'!D124)/('Failure Counts Accuracy'!D1-'Failure Counts Accuracy'!D124),0)</f>
        <v>53.74111111111111</v>
      </c>
      <c r="E124">
        <f>IFERROR(SUM('PARITY Accuracy'!E124, 'Pattern_Matching Accuracy'!E124, 'Reversal Accuracy'!E124, 'Stack Accuracy'!E124, 'Vending_Machine Accuracy'!E124, 'Vending_Machine_Sum Accuracy'!E124, 'MazeComplete Accuracy'!E124, 'MazeSolve Accuracy'!E124, 'Hamiltonian Accuracy'!E124)/('Failure Counts Accuracy'!D1-'Failure Counts Accuracy'!E124),0)</f>
        <v>43.43</v>
      </c>
      <c r="F124">
        <f>IFERROR(SUM('PARITY Accuracy'!F124, 'Pattern_Matching Accuracy'!F124, 'Reversal Accuracy'!F124, 'Stack Accuracy'!F124, 'Vending_Machine Accuracy'!F124, 'Vending_Machine_Sum Accuracy'!F124, 'MazeComplete Accuracy'!F124, 'MazeSolve Accuracy'!F124, 'Hamiltonian Accuracy'!F124)/('Failure Counts Accuracy'!D1-'Failure Counts Accuracy'!F124),0)</f>
        <v>44.684444444444445</v>
      </c>
      <c r="G124">
        <f>IFERROR(SUM('PARITY Accuracy'!G124, 'Pattern_Matching Accuracy'!G124, 'Reversal Accuracy'!G124, 'Stack Accuracy'!G124, 'Vending_Machine Accuracy'!G124, 'Vending_Machine_Sum Accuracy'!G124, 'MazeComplete Accuracy'!G124, 'MazeSolve Accuracy'!G124, 'Hamiltonian Accuracy'!G124)/('Failure Counts Accuracy'!D1-'Failure Counts Accuracy'!G124),0)</f>
        <v>53.27000000000001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IFERROR(SUM('PARITY Accuracy'!D125, 'Pattern_Matching Accuracy'!D125, 'Reversal Accuracy'!D125, 'Stack Accuracy'!D125, 'Vending_Machine Accuracy'!D125, 'Vending_Machine_Sum Accuracy'!D125, 'MazeComplete Accuracy'!D125, 'MazeSolve Accuracy'!D125, 'Hamiltonian Accuracy'!D125)/('Failure Counts Accuracy'!D1-'Failure Counts Accuracy'!D125),0)</f>
        <v>54.753333333333337</v>
      </c>
      <c r="E125">
        <f>IFERROR(SUM('PARITY Accuracy'!E125, 'Pattern_Matching Accuracy'!E125, 'Reversal Accuracy'!E125, 'Stack Accuracy'!E125, 'Vending_Machine Accuracy'!E125, 'Vending_Machine_Sum Accuracy'!E125, 'MazeComplete Accuracy'!E125, 'MazeSolve Accuracy'!E125, 'Hamiltonian Accuracy'!E125)/('Failure Counts Accuracy'!D1-'Failure Counts Accuracy'!E125),0)</f>
        <v>43.78125</v>
      </c>
      <c r="F125">
        <f>IFERROR(SUM('PARITY Accuracy'!F125, 'Pattern_Matching Accuracy'!F125, 'Reversal Accuracy'!F125, 'Stack Accuracy'!F125, 'Vending_Machine Accuracy'!F125, 'Vending_Machine_Sum Accuracy'!F125, 'MazeComplete Accuracy'!F125, 'MazeSolve Accuracy'!F125, 'Hamiltonian Accuracy'!F125)/('Failure Counts Accuracy'!D1-'Failure Counts Accuracy'!F125),0)</f>
        <v>44.234444444444449</v>
      </c>
      <c r="G125">
        <f>IFERROR(SUM('PARITY Accuracy'!G125, 'Pattern_Matching Accuracy'!G125, 'Reversal Accuracy'!G125, 'Stack Accuracy'!G125, 'Vending_Machine Accuracy'!G125, 'Vending_Machine_Sum Accuracy'!G125, 'MazeComplete Accuracy'!G125, 'MazeSolve Accuracy'!G125, 'Hamiltonian Accuracy'!G125)/('Failure Counts Accuracy'!D1-'Failure Counts Accuracy'!G125),0)</f>
        <v>53.605555555555554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IFERROR(SUM('PARITY Accuracy'!D126, 'Pattern_Matching Accuracy'!D126, 'Reversal Accuracy'!D126, 'Stack Accuracy'!D126, 'Vending_Machine Accuracy'!D126, 'Vending_Machine_Sum Accuracy'!D126, 'MazeComplete Accuracy'!D126, 'MazeSolve Accuracy'!D126, 'Hamiltonian Accuracy'!D126)/('Failure Counts Accuracy'!D1-'Failure Counts Accuracy'!D126),0)</f>
        <v>53.75222222222223</v>
      </c>
      <c r="E126">
        <f>IFERROR(SUM('PARITY Accuracy'!E126, 'Pattern_Matching Accuracy'!E126, 'Reversal Accuracy'!E126, 'Stack Accuracy'!E126, 'Vending_Machine Accuracy'!E126, 'Vending_Machine_Sum Accuracy'!E126, 'MazeComplete Accuracy'!E126, 'MazeSolve Accuracy'!E126, 'Hamiltonian Accuracy'!E126)/('Failure Counts Accuracy'!D1-'Failure Counts Accuracy'!E126),0)</f>
        <v>42.914999999999999</v>
      </c>
      <c r="F126">
        <f>IFERROR(SUM('PARITY Accuracy'!F126, 'Pattern_Matching Accuracy'!F126, 'Reversal Accuracy'!F126, 'Stack Accuracy'!F126, 'Vending_Machine Accuracy'!F126, 'Vending_Machine_Sum Accuracy'!F126, 'MazeComplete Accuracy'!F126, 'MazeSolve Accuracy'!F126, 'Hamiltonian Accuracy'!F126)/('Failure Counts Accuracy'!D1-'Failure Counts Accuracy'!F126),0)</f>
        <v>44.633333333333333</v>
      </c>
      <c r="G126">
        <f>IFERROR(SUM('PARITY Accuracy'!G126, 'Pattern_Matching Accuracy'!G126, 'Reversal Accuracy'!G126, 'Stack Accuracy'!G126, 'Vending_Machine Accuracy'!G126, 'Vending_Machine_Sum Accuracy'!G126, 'MazeComplete Accuracy'!G126, 'MazeSolve Accuracy'!G126, 'Hamiltonian Accuracy'!G126)/('Failure Counts Accuracy'!D1-'Failure Counts Accuracy'!G126),0)</f>
        <v>52.232222222222219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IFERROR(SUM('PARITY Accuracy'!D127, 'Pattern_Matching Accuracy'!D127, 'Reversal Accuracy'!D127, 'Stack Accuracy'!D127, 'Vending_Machine Accuracy'!D127, 'Vending_Machine_Sum Accuracy'!D127, 'MazeComplete Accuracy'!D127, 'MazeSolve Accuracy'!D127, 'Hamiltonian Accuracy'!D127)/('Failure Counts Accuracy'!D1-'Failure Counts Accuracy'!D127),0)</f>
        <v>57.579999999999991</v>
      </c>
      <c r="E127">
        <f>IFERROR(SUM('PARITY Accuracy'!E127, 'Pattern_Matching Accuracy'!E127, 'Reversal Accuracy'!E127, 'Stack Accuracy'!E127, 'Vending_Machine Accuracy'!E127, 'Vending_Machine_Sum Accuracy'!E127, 'MazeComplete Accuracy'!E127, 'MazeSolve Accuracy'!E127, 'Hamiltonian Accuracy'!E127)/('Failure Counts Accuracy'!D1-'Failure Counts Accuracy'!E127),0)</f>
        <v>53.343333333333334</v>
      </c>
      <c r="F127">
        <f>IFERROR(SUM('PARITY Accuracy'!F127, 'Pattern_Matching Accuracy'!F127, 'Reversal Accuracy'!F127, 'Stack Accuracy'!F127, 'Vending_Machine Accuracy'!F127, 'Vending_Machine_Sum Accuracy'!F127, 'MazeComplete Accuracy'!F127, 'MazeSolve Accuracy'!F127, 'Hamiltonian Accuracy'!F127)/('Failure Counts Accuracy'!D1-'Failure Counts Accuracy'!F127),0)</f>
        <v>45.265555555555558</v>
      </c>
      <c r="G127">
        <f>IFERROR(SUM('PARITY Accuracy'!G127, 'Pattern_Matching Accuracy'!G127, 'Reversal Accuracy'!G127, 'Stack Accuracy'!G127, 'Vending_Machine Accuracy'!G127, 'Vending_Machine_Sum Accuracy'!G127, 'MazeComplete Accuracy'!G127, 'MazeSolve Accuracy'!G127, 'Hamiltonian Accuracy'!G127)/('Failure Counts Accuracy'!D1-'Failure Counts Accuracy'!G127),0)</f>
        <v>57.504444444444438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IFERROR(SUM('PARITY Accuracy'!D128, 'Pattern_Matching Accuracy'!D128, 'Reversal Accuracy'!D128, 'Stack Accuracy'!D128, 'Vending_Machine Accuracy'!D128, 'Vending_Machine_Sum Accuracy'!D128, 'MazeComplete Accuracy'!D128, 'MazeSolve Accuracy'!D128, 'Hamiltonian Accuracy'!D128)/('Failure Counts Accuracy'!D1-'Failure Counts Accuracy'!D128),0)</f>
        <v>57.964444444444439</v>
      </c>
      <c r="E128">
        <f>IFERROR(SUM('PARITY Accuracy'!E128, 'Pattern_Matching Accuracy'!E128, 'Reversal Accuracy'!E128, 'Stack Accuracy'!E128, 'Vending_Machine Accuracy'!E128, 'Vending_Machine_Sum Accuracy'!E128, 'MazeComplete Accuracy'!E128, 'MazeSolve Accuracy'!E128, 'Hamiltonian Accuracy'!E128)/('Failure Counts Accuracy'!D1-'Failure Counts Accuracy'!E128),0)</f>
        <v>51.052222222222227</v>
      </c>
      <c r="F128">
        <f>IFERROR(SUM('PARITY Accuracy'!F128, 'Pattern_Matching Accuracy'!F128, 'Reversal Accuracy'!F128, 'Stack Accuracy'!F128, 'Vending_Machine Accuracy'!F128, 'Vending_Machine_Sum Accuracy'!F128, 'MazeComplete Accuracy'!F128, 'MazeSolve Accuracy'!F128, 'Hamiltonian Accuracy'!F128)/('Failure Counts Accuracy'!D1-'Failure Counts Accuracy'!F128),0)</f>
        <v>44.292222222222229</v>
      </c>
      <c r="G128">
        <f>IFERROR(SUM('PARITY Accuracy'!G128, 'Pattern_Matching Accuracy'!G128, 'Reversal Accuracy'!G128, 'Stack Accuracy'!G128, 'Vending_Machine Accuracy'!G128, 'Vending_Machine_Sum Accuracy'!G128, 'MazeComplete Accuracy'!G128, 'MazeSolve Accuracy'!G128, 'Hamiltonian Accuracy'!G128)/('Failure Counts Accuracy'!D1-'Failure Counts Accuracy'!G128),0)</f>
        <v>57.771111111111118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IFERROR(SUM('PARITY Accuracy'!D129, 'Pattern_Matching Accuracy'!D129, 'Reversal Accuracy'!D129, 'Stack Accuracy'!D129, 'Vending_Machine Accuracy'!D129, 'Vending_Machine_Sum Accuracy'!D129, 'MazeComplete Accuracy'!D129, 'MazeSolve Accuracy'!D129, 'Hamiltonian Accuracy'!D129)/('Failure Counts Accuracy'!D1-'Failure Counts Accuracy'!D129),0)</f>
        <v>56.904444444444444</v>
      </c>
      <c r="E129">
        <f>IFERROR(SUM('PARITY Accuracy'!E129, 'Pattern_Matching Accuracy'!E129, 'Reversal Accuracy'!E129, 'Stack Accuracy'!E129, 'Vending_Machine Accuracy'!E129, 'Vending_Machine_Sum Accuracy'!E129, 'MazeComplete Accuracy'!E129, 'MazeSolve Accuracy'!E129, 'Hamiltonian Accuracy'!E129)/('Failure Counts Accuracy'!D1-'Failure Counts Accuracy'!E129),0)</f>
        <v>53.085555555555558</v>
      </c>
      <c r="F129">
        <f>IFERROR(SUM('PARITY Accuracy'!F129, 'Pattern_Matching Accuracy'!F129, 'Reversal Accuracy'!F129, 'Stack Accuracy'!F129, 'Vending_Machine Accuracy'!F129, 'Vending_Machine_Sum Accuracy'!F129, 'MazeComplete Accuracy'!F129, 'MazeSolve Accuracy'!F129, 'Hamiltonian Accuracy'!F129)/('Failure Counts Accuracy'!D1-'Failure Counts Accuracy'!F129),0)</f>
        <v>45.121111111111105</v>
      </c>
      <c r="G129">
        <f>IFERROR(SUM('PARITY Accuracy'!G129, 'Pattern_Matching Accuracy'!G129, 'Reversal Accuracy'!G129, 'Stack Accuracy'!G129, 'Vending_Machine Accuracy'!G129, 'Vending_Machine_Sum Accuracy'!G129, 'MazeComplete Accuracy'!G129, 'MazeSolve Accuracy'!G129, 'Hamiltonian Accuracy'!G129)/('Failure Counts Accuracy'!D1-'Failure Counts Accuracy'!G129),0)</f>
        <v>56.678888888888892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IFERROR(SUM('PARITY Accuracy'!D130, 'Pattern_Matching Accuracy'!D130, 'Reversal Accuracy'!D130, 'Stack Accuracy'!D130, 'Vending_Machine Accuracy'!D130, 'Vending_Machine_Sum Accuracy'!D130, 'MazeComplete Accuracy'!D130, 'MazeSolve Accuracy'!D130, 'Hamiltonian Accuracy'!D130)/('Failure Counts Accuracy'!D1-'Failure Counts Accuracy'!D130),0)</f>
        <v>57.931111111111107</v>
      </c>
      <c r="E130">
        <f>IFERROR(SUM('PARITY Accuracy'!E130, 'Pattern_Matching Accuracy'!E130, 'Reversal Accuracy'!E130, 'Stack Accuracy'!E130, 'Vending_Machine Accuracy'!E130, 'Vending_Machine_Sum Accuracy'!E130, 'MazeComplete Accuracy'!E130, 'MazeSolve Accuracy'!E130, 'Hamiltonian Accuracy'!E130)/('Failure Counts Accuracy'!D1-'Failure Counts Accuracy'!E130),0)</f>
        <v>52.96</v>
      </c>
      <c r="F130">
        <f>IFERROR(SUM('PARITY Accuracy'!F130, 'Pattern_Matching Accuracy'!F130, 'Reversal Accuracy'!F130, 'Stack Accuracy'!F130, 'Vending_Machine Accuracy'!F130, 'Vending_Machine_Sum Accuracy'!F130, 'MazeComplete Accuracy'!F130, 'MazeSolve Accuracy'!F130, 'Hamiltonian Accuracy'!F130)/('Failure Counts Accuracy'!D1-'Failure Counts Accuracy'!F130),0)</f>
        <v>44.062222222222225</v>
      </c>
      <c r="G130">
        <f>IFERROR(SUM('PARITY Accuracy'!G130, 'Pattern_Matching Accuracy'!G130, 'Reversal Accuracy'!G130, 'Stack Accuracy'!G130, 'Vending_Machine Accuracy'!G130, 'Vending_Machine_Sum Accuracy'!G130, 'MazeComplete Accuracy'!G130, 'MazeSolve Accuracy'!G130, 'Hamiltonian Accuracy'!G130)/('Failure Counts Accuracy'!D1-'Failure Counts Accuracy'!G130),0)</f>
        <v>57.854444444444439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IFERROR(SUM('PARITY Accuracy'!D131, 'Pattern_Matching Accuracy'!D131, 'Reversal Accuracy'!D131, 'Stack Accuracy'!D131, 'Vending_Machine Accuracy'!D131, 'Vending_Machine_Sum Accuracy'!D131, 'MazeComplete Accuracy'!D131, 'MazeSolve Accuracy'!D131, 'Hamiltonian Accuracy'!D131)/('Failure Counts Accuracy'!D1-'Failure Counts Accuracy'!D131),0)</f>
        <v>56.688888888888897</v>
      </c>
      <c r="E131">
        <f>IFERROR(SUM('PARITY Accuracy'!E131, 'Pattern_Matching Accuracy'!E131, 'Reversal Accuracy'!E131, 'Stack Accuracy'!E131, 'Vending_Machine Accuracy'!E131, 'Vending_Machine_Sum Accuracy'!E131, 'MazeComplete Accuracy'!E131, 'MazeSolve Accuracy'!E131, 'Hamiltonian Accuracy'!E131)/('Failure Counts Accuracy'!D1-'Failure Counts Accuracy'!E131),0)</f>
        <v>51.957777777777778</v>
      </c>
      <c r="F131">
        <f>IFERROR(SUM('PARITY Accuracy'!F131, 'Pattern_Matching Accuracy'!F131, 'Reversal Accuracy'!F131, 'Stack Accuracy'!F131, 'Vending_Machine Accuracy'!F131, 'Vending_Machine_Sum Accuracy'!F131, 'MazeComplete Accuracy'!F131, 'MazeSolve Accuracy'!F131, 'Hamiltonian Accuracy'!F131)/('Failure Counts Accuracy'!D1-'Failure Counts Accuracy'!F131),0)</f>
        <v>44.62</v>
      </c>
      <c r="G131">
        <f>IFERROR(SUM('PARITY Accuracy'!G131, 'Pattern_Matching Accuracy'!G131, 'Reversal Accuracy'!G131, 'Stack Accuracy'!G131, 'Vending_Machine Accuracy'!G131, 'Vending_Machine_Sum Accuracy'!G131, 'MazeComplete Accuracy'!G131, 'MazeSolve Accuracy'!G131, 'Hamiltonian Accuracy'!G131)/('Failure Counts Accuracy'!D1-'Failure Counts Accuracy'!G131),0)</f>
        <v>56.361111111111114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IFERROR(SUM('PARITY Accuracy'!D132, 'Pattern_Matching Accuracy'!D132, 'Reversal Accuracy'!D132, 'Stack Accuracy'!D132, 'Vending_Machine Accuracy'!D132, 'Vending_Machine_Sum Accuracy'!D132, 'MazeComplete Accuracy'!D132, 'MazeSolve Accuracy'!D132, 'Hamiltonian Accuracy'!D132)/('Failure Counts Accuracy'!D1-'Failure Counts Accuracy'!D132),0)</f>
        <v>62.374444444444443</v>
      </c>
      <c r="E132">
        <f>IFERROR(SUM('PARITY Accuracy'!E132, 'Pattern_Matching Accuracy'!E132, 'Reversal Accuracy'!E132, 'Stack Accuracy'!E132, 'Vending_Machine Accuracy'!E132, 'Vending_Machine_Sum Accuracy'!E132, 'MazeComplete Accuracy'!E132, 'MazeSolve Accuracy'!E132, 'Hamiltonian Accuracy'!E132)/('Failure Counts Accuracy'!D1-'Failure Counts Accuracy'!E132),0)</f>
        <v>49.317777777777771</v>
      </c>
      <c r="F132">
        <f>IFERROR(SUM('PARITY Accuracy'!F132, 'Pattern_Matching Accuracy'!F132, 'Reversal Accuracy'!F132, 'Stack Accuracy'!F132, 'Vending_Machine Accuracy'!F132, 'Vending_Machine_Sum Accuracy'!F132, 'MazeComplete Accuracy'!F132, 'MazeSolve Accuracy'!F132, 'Hamiltonian Accuracy'!F132)/('Failure Counts Accuracy'!D1-'Failure Counts Accuracy'!F132),0)</f>
        <v>45.342222222222219</v>
      </c>
      <c r="G132">
        <f>IFERROR(SUM('PARITY Accuracy'!G132, 'Pattern_Matching Accuracy'!G132, 'Reversal Accuracy'!G132, 'Stack Accuracy'!G132, 'Vending_Machine Accuracy'!G132, 'Vending_Machine_Sum Accuracy'!G132, 'MazeComplete Accuracy'!G132, 'MazeSolve Accuracy'!G132, 'Hamiltonian Accuracy'!G132)/('Failure Counts Accuracy'!D1-'Failure Counts Accuracy'!G132),0)</f>
        <v>61.254444444444438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IFERROR(SUM('PARITY Accuracy'!D133, 'Pattern_Matching Accuracy'!D133, 'Reversal Accuracy'!D133, 'Stack Accuracy'!D133, 'Vending_Machine Accuracy'!D133, 'Vending_Machine_Sum Accuracy'!D133, 'MazeComplete Accuracy'!D133, 'MazeSolve Accuracy'!D133, 'Hamiltonian Accuracy'!D133)/('Failure Counts Accuracy'!D1-'Failure Counts Accuracy'!D133),0)</f>
        <v>63.127777777777773</v>
      </c>
      <c r="E133">
        <f>IFERROR(SUM('PARITY Accuracy'!E133, 'Pattern_Matching Accuracy'!E133, 'Reversal Accuracy'!E133, 'Stack Accuracy'!E133, 'Vending_Machine Accuracy'!E133, 'Vending_Machine_Sum Accuracy'!E133, 'MazeComplete Accuracy'!E133, 'MazeSolve Accuracy'!E133, 'Hamiltonian Accuracy'!E133)/('Failure Counts Accuracy'!D1-'Failure Counts Accuracy'!E133),0)</f>
        <v>50.736666666666665</v>
      </c>
      <c r="F133">
        <f>IFERROR(SUM('PARITY Accuracy'!F133, 'Pattern_Matching Accuracy'!F133, 'Reversal Accuracy'!F133, 'Stack Accuracy'!F133, 'Vending_Machine Accuracy'!F133, 'Vending_Machine_Sum Accuracy'!F133, 'MazeComplete Accuracy'!F133, 'MazeSolve Accuracy'!F133, 'Hamiltonian Accuracy'!F133)/('Failure Counts Accuracy'!D1-'Failure Counts Accuracy'!F133),0)</f>
        <v>44.663333333333327</v>
      </c>
      <c r="G133">
        <f>IFERROR(SUM('PARITY Accuracy'!G133, 'Pattern_Matching Accuracy'!G133, 'Reversal Accuracy'!G133, 'Stack Accuracy'!G133, 'Vending_Machine Accuracy'!G133, 'Vending_Machine_Sum Accuracy'!G133, 'MazeComplete Accuracy'!G133, 'MazeSolve Accuracy'!G133, 'Hamiltonian Accuracy'!G133)/('Failure Counts Accuracy'!D1-'Failure Counts Accuracy'!G133),0)</f>
        <v>62.71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IFERROR(SUM('PARITY Accuracy'!D134, 'Pattern_Matching Accuracy'!D134, 'Reversal Accuracy'!D134, 'Stack Accuracy'!D134, 'Vending_Machine Accuracy'!D134, 'Vending_Machine_Sum Accuracy'!D134, 'MazeComplete Accuracy'!D134, 'MazeSolve Accuracy'!D134, 'Hamiltonian Accuracy'!D134)/('Failure Counts Accuracy'!D1-'Failure Counts Accuracy'!D134),0)</f>
        <v>62.443333333333335</v>
      </c>
      <c r="E134">
        <f>IFERROR(SUM('PARITY Accuracy'!E134, 'Pattern_Matching Accuracy'!E134, 'Reversal Accuracy'!E134, 'Stack Accuracy'!E134, 'Vending_Machine Accuracy'!E134, 'Vending_Machine_Sum Accuracy'!E134, 'MazeComplete Accuracy'!E134, 'MazeSolve Accuracy'!E134, 'Hamiltonian Accuracy'!E134)/('Failure Counts Accuracy'!D1-'Failure Counts Accuracy'!E134),0)</f>
        <v>50.032222222222224</v>
      </c>
      <c r="F134">
        <f>IFERROR(SUM('PARITY Accuracy'!F134, 'Pattern_Matching Accuracy'!F134, 'Reversal Accuracy'!F134, 'Stack Accuracy'!F134, 'Vending_Machine Accuracy'!F134, 'Vending_Machine_Sum Accuracy'!F134, 'MazeComplete Accuracy'!F134, 'MazeSolve Accuracy'!F134, 'Hamiltonian Accuracy'!F134)/('Failure Counts Accuracy'!D1-'Failure Counts Accuracy'!F134),0)</f>
        <v>44.527777777777779</v>
      </c>
      <c r="G134">
        <f>IFERROR(SUM('PARITY Accuracy'!G134, 'Pattern_Matching Accuracy'!G134, 'Reversal Accuracy'!G134, 'Stack Accuracy'!G134, 'Vending_Machine Accuracy'!G134, 'Vending_Machine_Sum Accuracy'!G134, 'MazeComplete Accuracy'!G134, 'MazeSolve Accuracy'!G134, 'Hamiltonian Accuracy'!G134)/('Failure Counts Accuracy'!D1-'Failure Counts Accuracy'!G134),0)</f>
        <v>61.595555555555556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IFERROR(SUM('PARITY Accuracy'!D135, 'Pattern_Matching Accuracy'!D135, 'Reversal Accuracy'!D135, 'Stack Accuracy'!D135, 'Vending_Machine Accuracy'!D135, 'Vending_Machine_Sum Accuracy'!D135, 'MazeComplete Accuracy'!D135, 'MazeSolve Accuracy'!D135, 'Hamiltonian Accuracy'!D135)/('Failure Counts Accuracy'!D1-'Failure Counts Accuracy'!D135),0)</f>
        <v>62.440000000000005</v>
      </c>
      <c r="E135">
        <f>IFERROR(SUM('PARITY Accuracy'!E135, 'Pattern_Matching Accuracy'!E135, 'Reversal Accuracy'!E135, 'Stack Accuracy'!E135, 'Vending_Machine Accuracy'!E135, 'Vending_Machine_Sum Accuracy'!E135, 'MazeComplete Accuracy'!E135, 'MazeSolve Accuracy'!E135, 'Hamiltonian Accuracy'!E135)/('Failure Counts Accuracy'!D1-'Failure Counts Accuracy'!E135),0)</f>
        <v>48.75555555555556</v>
      </c>
      <c r="F135">
        <f>IFERROR(SUM('PARITY Accuracy'!F135, 'Pattern_Matching Accuracy'!F135, 'Reversal Accuracy'!F135, 'Stack Accuracy'!F135, 'Vending_Machine Accuracy'!F135, 'Vending_Machine_Sum Accuracy'!F135, 'MazeComplete Accuracy'!F135, 'MazeSolve Accuracy'!F135, 'Hamiltonian Accuracy'!F135)/('Failure Counts Accuracy'!D1-'Failure Counts Accuracy'!F135),0)</f>
        <v>44.457777777777778</v>
      </c>
      <c r="G135">
        <f>IFERROR(SUM('PARITY Accuracy'!G135, 'Pattern_Matching Accuracy'!G135, 'Reversal Accuracy'!G135, 'Stack Accuracy'!G135, 'Vending_Machine Accuracy'!G135, 'Vending_Machine_Sum Accuracy'!G135, 'MazeComplete Accuracy'!G135, 'MazeSolve Accuracy'!G135, 'Hamiltonian Accuracy'!G135)/('Failure Counts Accuracy'!D1-'Failure Counts Accuracy'!G135),0)</f>
        <v>61.313333333333325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IFERROR(SUM('PARITY Accuracy'!D136, 'Pattern_Matching Accuracy'!D136, 'Reversal Accuracy'!D136, 'Stack Accuracy'!D136, 'Vending_Machine Accuracy'!D136, 'Vending_Machine_Sum Accuracy'!D136, 'MazeComplete Accuracy'!D136, 'MazeSolve Accuracy'!D136, 'Hamiltonian Accuracy'!D136)/('Failure Counts Accuracy'!D1-'Failure Counts Accuracy'!D136),0)</f>
        <v>61.094444444444449</v>
      </c>
      <c r="E136">
        <f>IFERROR(SUM('PARITY Accuracy'!E136, 'Pattern_Matching Accuracy'!E136, 'Reversal Accuracy'!E136, 'Stack Accuracy'!E136, 'Vending_Machine Accuracy'!E136, 'Vending_Machine_Sum Accuracy'!E136, 'MazeComplete Accuracy'!E136, 'MazeSolve Accuracy'!E136, 'Hamiltonian Accuracy'!E136)/('Failure Counts Accuracy'!D1-'Failure Counts Accuracy'!E136),0)</f>
        <v>47.925555555555547</v>
      </c>
      <c r="F136">
        <f>IFERROR(SUM('PARITY Accuracy'!F136, 'Pattern_Matching Accuracy'!F136, 'Reversal Accuracy'!F136, 'Stack Accuracy'!F136, 'Vending_Machine Accuracy'!F136, 'Vending_Machine_Sum Accuracy'!F136, 'MazeComplete Accuracy'!F136, 'MazeSolve Accuracy'!F136, 'Hamiltonian Accuracy'!F136)/('Failure Counts Accuracy'!D1-'Failure Counts Accuracy'!F136),0)</f>
        <v>44.737777777777779</v>
      </c>
      <c r="G136">
        <f>IFERROR(SUM('PARITY Accuracy'!G136, 'Pattern_Matching Accuracy'!G136, 'Reversal Accuracy'!G136, 'Stack Accuracy'!G136, 'Vending_Machine Accuracy'!G136, 'Vending_Machine_Sum Accuracy'!G136, 'MazeComplete Accuracy'!G136, 'MazeSolve Accuracy'!G136, 'Hamiltonian Accuracy'!G136)/('Failure Counts Accuracy'!D1-'Failure Counts Accuracy'!G136),0)</f>
        <v>60.839999999999996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IFERROR(SUM('PARITY Accuracy'!D137, 'Pattern_Matching Accuracy'!D137, 'Reversal Accuracy'!D137, 'Stack Accuracy'!D137, 'Vending_Machine Accuracy'!D137, 'Vending_Machine_Sum Accuracy'!D137, 'MazeComplete Accuracy'!D137, 'MazeSolve Accuracy'!D137, 'Hamiltonian Accuracy'!D137)/('Failure Counts Accuracy'!D1-'Failure Counts Accuracy'!D137),0)</f>
        <v>65.225555555555559</v>
      </c>
      <c r="E137">
        <f>IFERROR(SUM('PARITY Accuracy'!E137, 'Pattern_Matching Accuracy'!E137, 'Reversal Accuracy'!E137, 'Stack Accuracy'!E137, 'Vending_Machine Accuracy'!E137, 'Vending_Machine_Sum Accuracy'!E137, 'MazeComplete Accuracy'!E137, 'MazeSolve Accuracy'!E137, 'Hamiltonian Accuracy'!E137)/('Failure Counts Accuracy'!D1-'Failure Counts Accuracy'!E137),0)</f>
        <v>46.158888888888889</v>
      </c>
      <c r="F137">
        <f>IFERROR(SUM('PARITY Accuracy'!F137, 'Pattern_Matching Accuracy'!F137, 'Reversal Accuracy'!F137, 'Stack Accuracy'!F137, 'Vending_Machine Accuracy'!F137, 'Vending_Machine_Sum Accuracy'!F137, 'MazeComplete Accuracy'!F137, 'MazeSolve Accuracy'!F137, 'Hamiltonian Accuracy'!F137)/('Failure Counts Accuracy'!D1-'Failure Counts Accuracy'!F137),0)</f>
        <v>44.713333333333338</v>
      </c>
      <c r="G137">
        <f>IFERROR(SUM('PARITY Accuracy'!G137, 'Pattern_Matching Accuracy'!G137, 'Reversal Accuracy'!G137, 'Stack Accuracy'!G137, 'Vending_Machine Accuracy'!G137, 'Vending_Machine_Sum Accuracy'!G137, 'MazeComplete Accuracy'!G137, 'MazeSolve Accuracy'!G137, 'Hamiltonian Accuracy'!G137)/('Failure Counts Accuracy'!D1-'Failure Counts Accuracy'!G137),0)</f>
        <v>63.81333333333334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IFERROR(SUM('PARITY Accuracy'!D138, 'Pattern_Matching Accuracy'!D138, 'Reversal Accuracy'!D138, 'Stack Accuracy'!D138, 'Vending_Machine Accuracy'!D138, 'Vending_Machine_Sum Accuracy'!D138, 'MazeComplete Accuracy'!D138, 'MazeSolve Accuracy'!D138, 'Hamiltonian Accuracy'!D138)/('Failure Counts Accuracy'!D1-'Failure Counts Accuracy'!D138),0)</f>
        <v>65.268888888888881</v>
      </c>
      <c r="E138">
        <f>IFERROR(SUM('PARITY Accuracy'!E138, 'Pattern_Matching Accuracy'!E138, 'Reversal Accuracy'!E138, 'Stack Accuracy'!E138, 'Vending_Machine Accuracy'!E138, 'Vending_Machine_Sum Accuracy'!E138, 'MazeComplete Accuracy'!E138, 'MazeSolve Accuracy'!E138, 'Hamiltonian Accuracy'!E138)/('Failure Counts Accuracy'!D1-'Failure Counts Accuracy'!E138),0)</f>
        <v>46.794444444444444</v>
      </c>
      <c r="F138">
        <f>IFERROR(SUM('PARITY Accuracy'!F138, 'Pattern_Matching Accuracy'!F138, 'Reversal Accuracy'!F138, 'Stack Accuracy'!F138, 'Vending_Machine Accuracy'!F138, 'Vending_Machine_Sum Accuracy'!F138, 'MazeComplete Accuracy'!F138, 'MazeSolve Accuracy'!F138, 'Hamiltonian Accuracy'!F138)/('Failure Counts Accuracy'!D1-'Failure Counts Accuracy'!F138),0)</f>
        <v>45.702222222222225</v>
      </c>
      <c r="G138">
        <f>IFERROR(SUM('PARITY Accuracy'!G138, 'Pattern_Matching Accuracy'!G138, 'Reversal Accuracy'!G138, 'Stack Accuracy'!G138, 'Vending_Machine Accuracy'!G138, 'Vending_Machine_Sum Accuracy'!G138, 'MazeComplete Accuracy'!G138, 'MazeSolve Accuracy'!G138, 'Hamiltonian Accuracy'!G138)/('Failure Counts Accuracy'!D1-'Failure Counts Accuracy'!G138),0)</f>
        <v>64.067777777777778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IFERROR(SUM('PARITY Accuracy'!D139, 'Pattern_Matching Accuracy'!D139, 'Reversal Accuracy'!D139, 'Stack Accuracy'!D139, 'Vending_Machine Accuracy'!D139, 'Vending_Machine_Sum Accuracy'!D139, 'MazeComplete Accuracy'!D139, 'MazeSolve Accuracy'!D139, 'Hamiltonian Accuracy'!D139)/('Failure Counts Accuracy'!D1-'Failure Counts Accuracy'!D139),0)</f>
        <v>65.006666666666661</v>
      </c>
      <c r="E139">
        <f>IFERROR(SUM('PARITY Accuracy'!E139, 'Pattern_Matching Accuracy'!E139, 'Reversal Accuracy'!E139, 'Stack Accuracy'!E139, 'Vending_Machine Accuracy'!E139, 'Vending_Machine_Sum Accuracy'!E139, 'MazeComplete Accuracy'!E139, 'MazeSolve Accuracy'!E139, 'Hamiltonian Accuracy'!E139)/('Failure Counts Accuracy'!D1-'Failure Counts Accuracy'!E139),0)</f>
        <v>46.682222222222222</v>
      </c>
      <c r="F139">
        <f>IFERROR(SUM('PARITY Accuracy'!F139, 'Pattern_Matching Accuracy'!F139, 'Reversal Accuracy'!F139, 'Stack Accuracy'!F139, 'Vending_Machine Accuracy'!F139, 'Vending_Machine_Sum Accuracy'!F139, 'MazeComplete Accuracy'!F139, 'MazeSolve Accuracy'!F139, 'Hamiltonian Accuracy'!F139)/('Failure Counts Accuracy'!D1-'Failure Counts Accuracy'!F139),0)</f>
        <v>45.65</v>
      </c>
      <c r="G139">
        <f>IFERROR(SUM('PARITY Accuracy'!G139, 'Pattern_Matching Accuracy'!G139, 'Reversal Accuracy'!G139, 'Stack Accuracy'!G139, 'Vending_Machine Accuracy'!G139, 'Vending_Machine_Sum Accuracy'!G139, 'MazeComplete Accuracy'!G139, 'MazeSolve Accuracy'!G139, 'Hamiltonian Accuracy'!G139)/('Failure Counts Accuracy'!D1-'Failure Counts Accuracy'!G139),0)</f>
        <v>63.397777777777783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IFERROR(SUM('PARITY Accuracy'!D140, 'Pattern_Matching Accuracy'!D140, 'Reversal Accuracy'!D140, 'Stack Accuracy'!D140, 'Vending_Machine Accuracy'!D140, 'Vending_Machine_Sum Accuracy'!D140, 'MazeComplete Accuracy'!D140, 'MazeSolve Accuracy'!D140, 'Hamiltonian Accuracy'!D140)/('Failure Counts Accuracy'!D1-'Failure Counts Accuracy'!D140),0)</f>
        <v>64.245555555555555</v>
      </c>
      <c r="E140">
        <f>IFERROR(SUM('PARITY Accuracy'!E140, 'Pattern_Matching Accuracy'!E140, 'Reversal Accuracy'!E140, 'Stack Accuracy'!E140, 'Vending_Machine Accuracy'!E140, 'Vending_Machine_Sum Accuracy'!E140, 'MazeComplete Accuracy'!E140, 'MazeSolve Accuracy'!E140, 'Hamiltonian Accuracy'!E140)/('Failure Counts Accuracy'!D1-'Failure Counts Accuracy'!E140),0)</f>
        <v>46.52</v>
      </c>
      <c r="F140">
        <f>IFERROR(SUM('PARITY Accuracy'!F140, 'Pattern_Matching Accuracy'!F140, 'Reversal Accuracy'!F140, 'Stack Accuracy'!F140, 'Vending_Machine Accuracy'!F140, 'Vending_Machine_Sum Accuracy'!F140, 'MazeComplete Accuracy'!F140, 'MazeSolve Accuracy'!F140, 'Hamiltonian Accuracy'!F140)/('Failure Counts Accuracy'!D1-'Failure Counts Accuracy'!F140),0)</f>
        <v>44.287777777777777</v>
      </c>
      <c r="G140">
        <f>IFERROR(SUM('PARITY Accuracy'!G140, 'Pattern_Matching Accuracy'!G140, 'Reversal Accuracy'!G140, 'Stack Accuracy'!G140, 'Vending_Machine Accuracy'!G140, 'Vending_Machine_Sum Accuracy'!G140, 'MazeComplete Accuracy'!G140, 'MazeSolve Accuracy'!G140, 'Hamiltonian Accuracy'!G140)/('Failure Counts Accuracy'!D1-'Failure Counts Accuracy'!G140),0)</f>
        <v>63.492222222222232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IFERROR(SUM('PARITY Accuracy'!D141, 'Pattern_Matching Accuracy'!D141, 'Reversal Accuracy'!D141, 'Stack Accuracy'!D141, 'Vending_Machine Accuracy'!D141, 'Vending_Machine_Sum Accuracy'!D141, 'MazeComplete Accuracy'!D141, 'MazeSolve Accuracy'!D141, 'Hamiltonian Accuracy'!D141)/('Failure Counts Accuracy'!D1-'Failure Counts Accuracy'!D141),0)</f>
        <v>62.91</v>
      </c>
      <c r="E141">
        <f>IFERROR(SUM('PARITY Accuracy'!E141, 'Pattern_Matching Accuracy'!E141, 'Reversal Accuracy'!E141, 'Stack Accuracy'!E141, 'Vending_Machine Accuracy'!E141, 'Vending_Machine_Sum Accuracy'!E141, 'MazeComplete Accuracy'!E141, 'MazeSolve Accuracy'!E141, 'Hamiltonian Accuracy'!E141)/('Failure Counts Accuracy'!D1-'Failure Counts Accuracy'!E141),0)</f>
        <v>46.38666666666667</v>
      </c>
      <c r="F141">
        <f>IFERROR(SUM('PARITY Accuracy'!F141, 'Pattern_Matching Accuracy'!F141, 'Reversal Accuracy'!F141, 'Stack Accuracy'!F141, 'Vending_Machine Accuracy'!F141, 'Vending_Machine_Sum Accuracy'!F141, 'MazeComplete Accuracy'!F141, 'MazeSolve Accuracy'!F141, 'Hamiltonian Accuracy'!F141)/('Failure Counts Accuracy'!D1-'Failure Counts Accuracy'!F141),0)</f>
        <v>45.55555555555555</v>
      </c>
      <c r="G141">
        <f>IFERROR(SUM('PARITY Accuracy'!G141, 'Pattern_Matching Accuracy'!G141, 'Reversal Accuracy'!G141, 'Stack Accuracy'!G141, 'Vending_Machine Accuracy'!G141, 'Vending_Machine_Sum Accuracy'!G141, 'MazeComplete Accuracy'!G141, 'MazeSolve Accuracy'!G141, 'Hamiltonian Accuracy'!G141)/('Failure Counts Accuracy'!D1-'Failure Counts Accuracy'!G141),0)</f>
        <v>62.115555555555552</v>
      </c>
      <c r="H141" t="str">
        <f t="shared" si="3"/>
        <v>100 (δ=0.85)</v>
      </c>
    </row>
    <row r="145" spans="1:8" x14ac:dyDescent="0.75">
      <c r="A145" s="1">
        <v>0</v>
      </c>
      <c r="B145" t="s">
        <v>18</v>
      </c>
    </row>
    <row r="147" spans="1:8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14</v>
      </c>
    </row>
    <row r="148" spans="1:8" x14ac:dyDescent="0.75">
      <c r="A148" s="1">
        <v>0</v>
      </c>
      <c r="B148">
        <v>0</v>
      </c>
      <c r="C148">
        <v>0</v>
      </c>
      <c r="D148">
        <f>IFERROR(SUM('PARITY Accuracy'!D148, 'Pattern_Matching Accuracy'!D148, 'Reversal Accuracy'!D148, 'Stack Accuracy'!D148, 'Vending_Machine Accuracy'!D148, 'Vending_Machine_Sum Accuracy'!D148, 'MazeComplete Accuracy'!D148, 'MazeSolve Accuracy'!D148, 'Hamiltonian Accuracy'!D148)/('Failure Counts Accuracy'!D1-'Failure Counts Accuracy'!D148),0)</f>
        <v>59.247777777777777</v>
      </c>
      <c r="E148">
        <f>IFERROR(SUM('PARITY Accuracy'!E148, 'Pattern_Matching Accuracy'!E148, 'Reversal Accuracy'!E148, 'Stack Accuracy'!E148, 'Vending_Machine Accuracy'!E148, 'Vending_Machine_Sum Accuracy'!E148, 'MazeComplete Accuracy'!E148, 'MazeSolve Accuracy'!E148, 'Hamiltonian Accuracy'!E148)/('Failure Counts Accuracy'!D1-'Failure Counts Accuracy'!E148),0)</f>
        <v>59.365714285714283</v>
      </c>
      <c r="F148">
        <f>IFERROR(SUM('PARITY Accuracy'!F148, 'Pattern_Matching Accuracy'!F148, 'Reversal Accuracy'!F148, 'Stack Accuracy'!F148, 'Vending_Machine Accuracy'!F148, 'Vending_Machine_Sum Accuracy'!F148, 'MazeComplete Accuracy'!F148, 'MazeSolve Accuracy'!F148, 'Hamiltonian Accuracy'!F148)/('Failure Counts Accuracy'!D1-'Failure Counts Accuracy'!F148),0)</f>
        <v>46.502222222222215</v>
      </c>
      <c r="G148">
        <f>IFERROR(SUM('PARITY Accuracy'!G148, 'Pattern_Matching Accuracy'!G148, 'Reversal Accuracy'!G148, 'Stack Accuracy'!G148, 'Vending_Machine Accuracy'!G148, 'Vending_Machine_Sum Accuracy'!G148, 'MazeComplete Accuracy'!G148, 'MazeSolve Accuracy'!G148, 'Hamiltonian Accuracy'!G148)/('Failure Counts Accuracy'!D1-'Failure Counts Accuracy'!G148),0)</f>
        <v>59.833333333333336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IFERROR(SUM('PARITY Accuracy'!D149, 'Pattern_Matching Accuracy'!D149, 'Reversal Accuracy'!D149, 'Stack Accuracy'!D149, 'Vending_Machine Accuracy'!D149, 'Vending_Machine_Sum Accuracy'!D149, 'MazeComplete Accuracy'!D149, 'MazeSolve Accuracy'!D149, 'Hamiltonian Accuracy'!D149)/('Failure Counts Accuracy'!D1-'Failure Counts Accuracy'!D149),0)</f>
        <v>58.36333333333333</v>
      </c>
      <c r="E149">
        <f>IFERROR(SUM('PARITY Accuracy'!E149, 'Pattern_Matching Accuracy'!E149, 'Reversal Accuracy'!E149, 'Stack Accuracy'!E149, 'Vending_Machine Accuracy'!E149, 'Vending_Machine_Sum Accuracy'!E149, 'MazeComplete Accuracy'!E149, 'MazeSolve Accuracy'!E149, 'Hamiltonian Accuracy'!E149)/('Failure Counts Accuracy'!D1-'Failure Counts Accuracy'!E149),0)</f>
        <v>59.324285714285715</v>
      </c>
      <c r="F149">
        <f>IFERROR(SUM('PARITY Accuracy'!F149, 'Pattern_Matching Accuracy'!F149, 'Reversal Accuracy'!F149, 'Stack Accuracy'!F149, 'Vending_Machine Accuracy'!F149, 'Vending_Machine_Sum Accuracy'!F149, 'MazeComplete Accuracy'!F149, 'MazeSolve Accuracy'!F149, 'Hamiltonian Accuracy'!F149)/('Failure Counts Accuracy'!D1-'Failure Counts Accuracy'!F149),0)</f>
        <v>48.355555555555554</v>
      </c>
      <c r="G149">
        <f>IFERROR(SUM('PARITY Accuracy'!G149, 'Pattern_Matching Accuracy'!G149, 'Reversal Accuracy'!G149, 'Stack Accuracy'!G149, 'Vending_Machine Accuracy'!G149, 'Vending_Machine_Sum Accuracy'!G149, 'MazeComplete Accuracy'!G149, 'MazeSolve Accuracy'!G149, 'Hamiltonian Accuracy'!G149)/('Failure Counts Accuracy'!D1-'Failure Counts Accuracy'!G149),0)</f>
        <v>59.635555555555555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IFERROR(SUM('PARITY Accuracy'!D150, 'Pattern_Matching Accuracy'!D150, 'Reversal Accuracy'!D150, 'Stack Accuracy'!D150, 'Vending_Machine Accuracy'!D150, 'Vending_Machine_Sum Accuracy'!D150, 'MazeComplete Accuracy'!D150, 'MazeSolve Accuracy'!D150, 'Hamiltonian Accuracy'!D150)/('Failure Counts Accuracy'!D1-'Failure Counts Accuracy'!D150),0)</f>
        <v>58.457777777777778</v>
      </c>
      <c r="E150">
        <f>IFERROR(SUM('PARITY Accuracy'!E150, 'Pattern_Matching Accuracy'!E150, 'Reversal Accuracy'!E150, 'Stack Accuracy'!E150, 'Vending_Machine Accuracy'!E150, 'Vending_Machine_Sum Accuracy'!E150, 'MazeComplete Accuracy'!E150, 'MazeSolve Accuracy'!E150, 'Hamiltonian Accuracy'!E150)/('Failure Counts Accuracy'!D1-'Failure Counts Accuracy'!E150),0)</f>
        <v>59.194285714285719</v>
      </c>
      <c r="F150">
        <f>IFERROR(SUM('PARITY Accuracy'!F150, 'Pattern_Matching Accuracy'!F150, 'Reversal Accuracy'!F150, 'Stack Accuracy'!F150, 'Vending_Machine Accuracy'!F150, 'Vending_Machine_Sum Accuracy'!F150, 'MazeComplete Accuracy'!F150, 'MazeSolve Accuracy'!F150, 'Hamiltonian Accuracy'!F150)/('Failure Counts Accuracy'!D1-'Failure Counts Accuracy'!F150),0)</f>
        <v>46.895555555555561</v>
      </c>
      <c r="G150">
        <f>IFERROR(SUM('PARITY Accuracy'!G150, 'Pattern_Matching Accuracy'!G150, 'Reversal Accuracy'!G150, 'Stack Accuracy'!G150, 'Vending_Machine Accuracy'!G150, 'Vending_Machine_Sum Accuracy'!G150, 'MazeComplete Accuracy'!G150, 'MazeSolve Accuracy'!G150, 'Hamiltonian Accuracy'!G150)/('Failure Counts Accuracy'!D1-'Failure Counts Accuracy'!G150),0)</f>
        <v>59.518888888888881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IFERROR(SUM('PARITY Accuracy'!D151, 'Pattern_Matching Accuracy'!D151, 'Reversal Accuracy'!D151, 'Stack Accuracy'!D151, 'Vending_Machine Accuracy'!D151, 'Vending_Machine_Sum Accuracy'!D151, 'MazeComplete Accuracy'!D151, 'MazeSolve Accuracy'!D151, 'Hamiltonian Accuracy'!D151)/('Failure Counts Accuracy'!D1-'Failure Counts Accuracy'!D151),0)</f>
        <v>56.998888888888892</v>
      </c>
      <c r="E151">
        <f>IFERROR(SUM('PARITY Accuracy'!E151, 'Pattern_Matching Accuracy'!E151, 'Reversal Accuracy'!E151, 'Stack Accuracy'!E151, 'Vending_Machine Accuracy'!E151, 'Vending_Machine_Sum Accuracy'!E151, 'MazeComplete Accuracy'!E151, 'MazeSolve Accuracy'!E151, 'Hamiltonian Accuracy'!E151)/('Failure Counts Accuracy'!D1-'Failure Counts Accuracy'!E151),0)</f>
        <v>58.468571428571423</v>
      </c>
      <c r="F151">
        <f>IFERROR(SUM('PARITY Accuracy'!F151, 'Pattern_Matching Accuracy'!F151, 'Reversal Accuracy'!F151, 'Stack Accuracy'!F151, 'Vending_Machine Accuracy'!F151, 'Vending_Machine_Sum Accuracy'!F151, 'MazeComplete Accuracy'!F151, 'MazeSolve Accuracy'!F151, 'Hamiltonian Accuracy'!F151)/('Failure Counts Accuracy'!D1-'Failure Counts Accuracy'!F151),0)</f>
        <v>46.236666666666672</v>
      </c>
      <c r="G151">
        <f>IFERROR(SUM('PARITY Accuracy'!G151, 'Pattern_Matching Accuracy'!G151, 'Reversal Accuracy'!G151, 'Stack Accuracy'!G151, 'Vending_Machine Accuracy'!G151, 'Vending_Machine_Sum Accuracy'!G151, 'MazeComplete Accuracy'!G151, 'MazeSolve Accuracy'!G151, 'Hamiltonian Accuracy'!G151)/('Failure Counts Accuracy'!D1-'Failure Counts Accuracy'!G151),0)</f>
        <v>59.370000000000005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IFERROR(SUM('PARITY Accuracy'!D152, 'Pattern_Matching Accuracy'!D152, 'Reversal Accuracy'!D152, 'Stack Accuracy'!D152, 'Vending_Machine Accuracy'!D152, 'Vending_Machine_Sum Accuracy'!D152, 'MazeComplete Accuracy'!D152, 'MazeSolve Accuracy'!D152, 'Hamiltonian Accuracy'!D152)/('Failure Counts Accuracy'!D1-'Failure Counts Accuracy'!D152),0)</f>
        <v>54.244444444444447</v>
      </c>
      <c r="E152">
        <f>IFERROR(SUM('PARITY Accuracy'!E152, 'Pattern_Matching Accuracy'!E152, 'Reversal Accuracy'!E152, 'Stack Accuracy'!E152, 'Vending_Machine Accuracy'!E152, 'Vending_Machine_Sum Accuracy'!E152, 'MazeComplete Accuracy'!E152, 'MazeSolve Accuracy'!E152, 'Hamiltonian Accuracy'!E152)/('Failure Counts Accuracy'!D1-'Failure Counts Accuracy'!E152),0)</f>
        <v>57.12</v>
      </c>
      <c r="F152">
        <f>IFERROR(SUM('PARITY Accuracy'!F152, 'Pattern_Matching Accuracy'!F152, 'Reversal Accuracy'!F152, 'Stack Accuracy'!F152, 'Vending_Machine Accuracy'!F152, 'Vending_Machine_Sum Accuracy'!F152, 'MazeComplete Accuracy'!F152, 'MazeSolve Accuracy'!F152, 'Hamiltonian Accuracy'!F152)/('Failure Counts Accuracy'!D1-'Failure Counts Accuracy'!F152),0)</f>
        <v>48.663333333333327</v>
      </c>
      <c r="G152">
        <f>IFERROR(SUM('PARITY Accuracy'!G152, 'Pattern_Matching Accuracy'!G152, 'Reversal Accuracy'!G152, 'Stack Accuracy'!G152, 'Vending_Machine Accuracy'!G152, 'Vending_Machine_Sum Accuracy'!G152, 'MazeComplete Accuracy'!G152, 'MazeSolve Accuracy'!G152, 'Hamiltonian Accuracy'!G152)/('Failure Counts Accuracy'!D1-'Failure Counts Accuracy'!G152),0)</f>
        <v>58.114444444444445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IFERROR(SUM('PARITY Accuracy'!D153, 'Pattern_Matching Accuracy'!D153, 'Reversal Accuracy'!D153, 'Stack Accuracy'!D153, 'Vending_Machine Accuracy'!D153, 'Vending_Machine_Sum Accuracy'!D153, 'MazeComplete Accuracy'!D153, 'MazeSolve Accuracy'!D153, 'Hamiltonian Accuracy'!D153)/('Failure Counts Accuracy'!D1-'Failure Counts Accuracy'!D153),0)</f>
        <v>60.398888888888891</v>
      </c>
      <c r="E153">
        <f>IFERROR(SUM('PARITY Accuracy'!E153, 'Pattern_Matching Accuracy'!E153, 'Reversal Accuracy'!E153, 'Stack Accuracy'!E153, 'Vending_Machine Accuracy'!E153, 'Vending_Machine_Sum Accuracy'!E153, 'MazeComplete Accuracy'!E153, 'MazeSolve Accuracy'!E153, 'Hamiltonian Accuracy'!E153)/('Failure Counts Accuracy'!D1-'Failure Counts Accuracy'!E153),0)</f>
        <v>54.411111111111119</v>
      </c>
      <c r="F153">
        <f>IFERROR(SUM('PARITY Accuracy'!F153, 'Pattern_Matching Accuracy'!F153, 'Reversal Accuracy'!F153, 'Stack Accuracy'!F153, 'Vending_Machine Accuracy'!F153, 'Vending_Machine_Sum Accuracy'!F153, 'MazeComplete Accuracy'!F153, 'MazeSolve Accuracy'!F153, 'Hamiltonian Accuracy'!F153)/('Failure Counts Accuracy'!D1-'Failure Counts Accuracy'!F153),0)</f>
        <v>46.088888888888889</v>
      </c>
      <c r="G153">
        <f>IFERROR(SUM('PARITY Accuracy'!G153, 'Pattern_Matching Accuracy'!G153, 'Reversal Accuracy'!G153, 'Stack Accuracy'!G153, 'Vending_Machine Accuracy'!G153, 'Vending_Machine_Sum Accuracy'!G153, 'MazeComplete Accuracy'!G153, 'MazeSolve Accuracy'!G153, 'Hamiltonian Accuracy'!G153)/('Failure Counts Accuracy'!D1-'Failure Counts Accuracy'!G153),0)</f>
        <v>58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IFERROR(SUM('PARITY Accuracy'!D154, 'Pattern_Matching Accuracy'!D154, 'Reversal Accuracy'!D154, 'Stack Accuracy'!D154, 'Vending_Machine Accuracy'!D154, 'Vending_Machine_Sum Accuracy'!D154, 'MazeComplete Accuracy'!D154, 'MazeSolve Accuracy'!D154, 'Hamiltonian Accuracy'!D154)/('Failure Counts Accuracy'!D1-'Failure Counts Accuracy'!D154),0)</f>
        <v>59.099999999999994</v>
      </c>
      <c r="E154">
        <f>IFERROR(SUM('PARITY Accuracy'!E154, 'Pattern_Matching Accuracy'!E154, 'Reversal Accuracy'!E154, 'Stack Accuracy'!E154, 'Vending_Machine Accuracy'!E154, 'Vending_Machine_Sum Accuracy'!E154, 'MazeComplete Accuracy'!E154, 'MazeSolve Accuracy'!E154, 'Hamiltonian Accuracy'!E154)/('Failure Counts Accuracy'!D1-'Failure Counts Accuracy'!E154),0)</f>
        <v>52.455555555555556</v>
      </c>
      <c r="F154">
        <f>IFERROR(SUM('PARITY Accuracy'!F154, 'Pattern_Matching Accuracy'!F154, 'Reversal Accuracy'!F154, 'Stack Accuracy'!F154, 'Vending_Machine Accuracy'!F154, 'Vending_Machine_Sum Accuracy'!F154, 'MazeComplete Accuracy'!F154, 'MazeSolve Accuracy'!F154, 'Hamiltonian Accuracy'!F154)/('Failure Counts Accuracy'!D1-'Failure Counts Accuracy'!F154),0)</f>
        <v>46.599999999999994</v>
      </c>
      <c r="G154">
        <f>IFERROR(SUM('PARITY Accuracy'!G154, 'Pattern_Matching Accuracy'!G154, 'Reversal Accuracy'!G154, 'Stack Accuracy'!G154, 'Vending_Machine Accuracy'!G154, 'Vending_Machine_Sum Accuracy'!G154, 'MazeComplete Accuracy'!G154, 'MazeSolve Accuracy'!G154, 'Hamiltonian Accuracy'!G154)/('Failure Counts Accuracy'!D1-'Failure Counts Accuracy'!G154),0)</f>
        <v>56.777777777777779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IFERROR(SUM('PARITY Accuracy'!D155, 'Pattern_Matching Accuracy'!D155, 'Reversal Accuracy'!D155, 'Stack Accuracy'!D155, 'Vending_Machine Accuracy'!D155, 'Vending_Machine_Sum Accuracy'!D155, 'MazeComplete Accuracy'!D155, 'MazeSolve Accuracy'!D155, 'Hamiltonian Accuracy'!D155)/('Failure Counts Accuracy'!D1-'Failure Counts Accuracy'!D155),0)</f>
        <v>58.56666666666667</v>
      </c>
      <c r="E155">
        <f>IFERROR(SUM('PARITY Accuracy'!E155, 'Pattern_Matching Accuracy'!E155, 'Reversal Accuracy'!E155, 'Stack Accuracy'!E155, 'Vending_Machine Accuracy'!E155, 'Vending_Machine_Sum Accuracy'!E155, 'MazeComplete Accuracy'!E155, 'MazeSolve Accuracy'!E155, 'Hamiltonian Accuracy'!E155)/('Failure Counts Accuracy'!D1-'Failure Counts Accuracy'!E155),0)</f>
        <v>52.983333333333327</v>
      </c>
      <c r="F155">
        <f>IFERROR(SUM('PARITY Accuracy'!F155, 'Pattern_Matching Accuracy'!F155, 'Reversal Accuracy'!F155, 'Stack Accuracy'!F155, 'Vending_Machine Accuracy'!F155, 'Vending_Machine_Sum Accuracy'!F155, 'MazeComplete Accuracy'!F155, 'MazeSolve Accuracy'!F155, 'Hamiltonian Accuracy'!F155)/('Failure Counts Accuracy'!D1-'Failure Counts Accuracy'!F155),0)</f>
        <v>46.733333333333327</v>
      </c>
      <c r="G155">
        <f>IFERROR(SUM('PARITY Accuracy'!G155, 'Pattern_Matching Accuracy'!G155, 'Reversal Accuracy'!G155, 'Stack Accuracy'!G155, 'Vending_Machine Accuracy'!G155, 'Vending_Machine_Sum Accuracy'!G155, 'MazeComplete Accuracy'!G155, 'MazeSolve Accuracy'!G155, 'Hamiltonian Accuracy'!G155)/('Failure Counts Accuracy'!D1-'Failure Counts Accuracy'!G155),0)</f>
        <v>56.344444444444449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IFERROR(SUM('PARITY Accuracy'!D156, 'Pattern_Matching Accuracy'!D156, 'Reversal Accuracy'!D156, 'Stack Accuracy'!D156, 'Vending_Machine Accuracy'!D156, 'Vending_Machine_Sum Accuracy'!D156, 'MazeComplete Accuracy'!D156, 'MazeSolve Accuracy'!D156, 'Hamiltonian Accuracy'!D156)/('Failure Counts Accuracy'!D1-'Failure Counts Accuracy'!D156),0)</f>
        <v>57.93333333333333</v>
      </c>
      <c r="E156">
        <f>IFERROR(SUM('PARITY Accuracy'!E156, 'Pattern_Matching Accuracy'!E156, 'Reversal Accuracy'!E156, 'Stack Accuracy'!E156, 'Vending_Machine Accuracy'!E156, 'Vending_Machine_Sum Accuracy'!E156, 'MazeComplete Accuracy'!E156, 'MazeSolve Accuracy'!E156, 'Hamiltonian Accuracy'!E156)/('Failure Counts Accuracy'!D1-'Failure Counts Accuracy'!E156),0)</f>
        <v>53.088888888888881</v>
      </c>
      <c r="F156">
        <f>IFERROR(SUM('PARITY Accuracy'!F156, 'Pattern_Matching Accuracy'!F156, 'Reversal Accuracy'!F156, 'Stack Accuracy'!F156, 'Vending_Machine Accuracy'!F156, 'Vending_Machine_Sum Accuracy'!F156, 'MazeComplete Accuracy'!F156, 'MazeSolve Accuracy'!F156, 'Hamiltonian Accuracy'!F156)/('Failure Counts Accuracy'!D1-'Failure Counts Accuracy'!F156),0)</f>
        <v>45.783333333333339</v>
      </c>
      <c r="G156">
        <f>IFERROR(SUM('PARITY Accuracy'!G156, 'Pattern_Matching Accuracy'!G156, 'Reversal Accuracy'!G156, 'Stack Accuracy'!G156, 'Vending_Machine Accuracy'!G156, 'Vending_Machine_Sum Accuracy'!G156, 'MazeComplete Accuracy'!G156, 'MazeSolve Accuracy'!G156, 'Hamiltonian Accuracy'!G156)/('Failure Counts Accuracy'!D1-'Failure Counts Accuracy'!G156),0)</f>
        <v>56.133333333333326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IFERROR(SUM('PARITY Accuracy'!D157, 'Pattern_Matching Accuracy'!D157, 'Reversal Accuracy'!D157, 'Stack Accuracy'!D157, 'Vending_Machine Accuracy'!D157, 'Vending_Machine_Sum Accuracy'!D157, 'MazeComplete Accuracy'!D157, 'MazeSolve Accuracy'!D157, 'Hamiltonian Accuracy'!D157)/('Failure Counts Accuracy'!D1-'Failure Counts Accuracy'!D157),0)</f>
        <v>56.155555555555544</v>
      </c>
      <c r="E157">
        <f>IFERROR(SUM('PARITY Accuracy'!E157, 'Pattern_Matching Accuracy'!E157, 'Reversal Accuracy'!E157, 'Stack Accuracy'!E157, 'Vending_Machine Accuracy'!E157, 'Vending_Machine_Sum Accuracy'!E157, 'MazeComplete Accuracy'!E157, 'MazeSolve Accuracy'!E157, 'Hamiltonian Accuracy'!E157)/('Failure Counts Accuracy'!D1-'Failure Counts Accuracy'!E157),0)</f>
        <v>52.32222222222223</v>
      </c>
      <c r="F157">
        <f>IFERROR(SUM('PARITY Accuracy'!F157, 'Pattern_Matching Accuracy'!F157, 'Reversal Accuracy'!F157, 'Stack Accuracy'!F157, 'Vending_Machine Accuracy'!F157, 'Vending_Machine_Sum Accuracy'!F157, 'MazeComplete Accuracy'!F157, 'MazeSolve Accuracy'!F157, 'Hamiltonian Accuracy'!F157)/('Failure Counts Accuracy'!D1-'Failure Counts Accuracy'!F157),0)</f>
        <v>46.355555555555554</v>
      </c>
      <c r="G157">
        <f>IFERROR(SUM('PARITY Accuracy'!G157, 'Pattern_Matching Accuracy'!G157, 'Reversal Accuracy'!G157, 'Stack Accuracy'!G157, 'Vending_Machine Accuracy'!G157, 'Vending_Machine_Sum Accuracy'!G157, 'MazeComplete Accuracy'!G157, 'MazeSolve Accuracy'!G157, 'Hamiltonian Accuracy'!G157)/('Failure Counts Accuracy'!D1-'Failure Counts Accuracy'!G157),0)</f>
        <v>55.222222222222221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IFERROR(SUM('PARITY Accuracy'!D158, 'Pattern_Matching Accuracy'!D158, 'Reversal Accuracy'!D158, 'Stack Accuracy'!D158, 'Vending_Machine Accuracy'!D158, 'Vending_Machine_Sum Accuracy'!D158, 'MazeComplete Accuracy'!D158, 'MazeSolve Accuracy'!D158, 'Hamiltonian Accuracy'!D158)/('Failure Counts Accuracy'!D1-'Failure Counts Accuracy'!D158),0)</f>
        <v>58.511111111111113</v>
      </c>
      <c r="E158">
        <f>IFERROR(SUM('PARITY Accuracy'!E158, 'Pattern_Matching Accuracy'!E158, 'Reversal Accuracy'!E158, 'Stack Accuracy'!E158, 'Vending_Machine Accuracy'!E158, 'Vending_Machine_Sum Accuracy'!E158, 'MazeComplete Accuracy'!E158, 'MazeSolve Accuracy'!E158, 'Hamiltonian Accuracy'!E158)/('Failure Counts Accuracy'!D1-'Failure Counts Accuracy'!E158),0)</f>
        <v>54.444444444444443</v>
      </c>
      <c r="F158">
        <f>IFERROR(SUM('PARITY Accuracy'!F158, 'Pattern_Matching Accuracy'!F158, 'Reversal Accuracy'!F158, 'Stack Accuracy'!F158, 'Vending_Machine Accuracy'!F158, 'Vending_Machine_Sum Accuracy'!F158, 'MazeComplete Accuracy'!F158, 'MazeSolve Accuracy'!F158, 'Hamiltonian Accuracy'!F158)/('Failure Counts Accuracy'!D1-'Failure Counts Accuracy'!F158),0)</f>
        <v>46.422222222222224</v>
      </c>
      <c r="G158">
        <f>IFERROR(SUM('PARITY Accuracy'!G158, 'Pattern_Matching Accuracy'!G158, 'Reversal Accuracy'!G158, 'Stack Accuracy'!G158, 'Vending_Machine Accuracy'!G158, 'Vending_Machine_Sum Accuracy'!G158, 'MazeComplete Accuracy'!G158, 'MazeSolve Accuracy'!G158, 'Hamiltonian Accuracy'!G158)/('Failure Counts Accuracy'!D1-'Failure Counts Accuracy'!G158),0)</f>
        <v>59.600000000000009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IFERROR(SUM('PARITY Accuracy'!D159, 'Pattern_Matching Accuracy'!D159, 'Reversal Accuracy'!D159, 'Stack Accuracy'!D159, 'Vending_Machine Accuracy'!D159, 'Vending_Machine_Sum Accuracy'!D159, 'MazeComplete Accuracy'!D159, 'MazeSolve Accuracy'!D159, 'Hamiltonian Accuracy'!D159)/('Failure Counts Accuracy'!D1-'Failure Counts Accuracy'!D159),0)</f>
        <v>56.455555555555556</v>
      </c>
      <c r="E159">
        <f>IFERROR(SUM('PARITY Accuracy'!E159, 'Pattern_Matching Accuracy'!E159, 'Reversal Accuracy'!E159, 'Stack Accuracy'!E159, 'Vending_Machine Accuracy'!E159, 'Vending_Machine_Sum Accuracy'!E159, 'MazeComplete Accuracy'!E159, 'MazeSolve Accuracy'!E159, 'Hamiltonian Accuracy'!E159)/('Failure Counts Accuracy'!D1-'Failure Counts Accuracy'!E159),0)</f>
        <v>53.23333333333332</v>
      </c>
      <c r="F159">
        <f>IFERROR(SUM('PARITY Accuracy'!F159, 'Pattern_Matching Accuracy'!F159, 'Reversal Accuracy'!F159, 'Stack Accuracy'!F159, 'Vending_Machine Accuracy'!F159, 'Vending_Machine_Sum Accuracy'!F159, 'MazeComplete Accuracy'!F159, 'MazeSolve Accuracy'!F159, 'Hamiltonian Accuracy'!F159)/('Failure Counts Accuracy'!D1-'Failure Counts Accuracy'!F159),0)</f>
        <v>46.266666666666666</v>
      </c>
      <c r="G159">
        <f>IFERROR(SUM('PARITY Accuracy'!G159, 'Pattern_Matching Accuracy'!G159, 'Reversal Accuracy'!G159, 'Stack Accuracy'!G159, 'Vending_Machine Accuracy'!G159, 'Vending_Machine_Sum Accuracy'!G159, 'MazeComplete Accuracy'!G159, 'MazeSolve Accuracy'!G159, 'Hamiltonian Accuracy'!G159)/('Failure Counts Accuracy'!D1-'Failure Counts Accuracy'!G159),0)</f>
        <v>57.144444444444439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IFERROR(SUM('PARITY Accuracy'!D160, 'Pattern_Matching Accuracy'!D160, 'Reversal Accuracy'!D160, 'Stack Accuracy'!D160, 'Vending_Machine Accuracy'!D160, 'Vending_Machine_Sum Accuracy'!D160, 'MazeComplete Accuracy'!D160, 'MazeSolve Accuracy'!D160, 'Hamiltonian Accuracy'!D160)/('Failure Counts Accuracy'!D1-'Failure Counts Accuracy'!D160),0)</f>
        <v>55.644444444444439</v>
      </c>
      <c r="E160">
        <f>IFERROR(SUM('PARITY Accuracy'!E160, 'Pattern_Matching Accuracy'!E160, 'Reversal Accuracy'!E160, 'Stack Accuracy'!E160, 'Vending_Machine Accuracy'!E160, 'Vending_Machine_Sum Accuracy'!E160, 'MazeComplete Accuracy'!E160, 'MazeSolve Accuracy'!E160, 'Hamiltonian Accuracy'!E160)/('Failure Counts Accuracy'!D1-'Failure Counts Accuracy'!E160),0)</f>
        <v>54.100000000000009</v>
      </c>
      <c r="F160">
        <f>IFERROR(SUM('PARITY Accuracy'!F160, 'Pattern_Matching Accuracy'!F160, 'Reversal Accuracy'!F160, 'Stack Accuracy'!F160, 'Vending_Machine Accuracy'!F160, 'Vending_Machine_Sum Accuracy'!F160, 'MazeComplete Accuracy'!F160, 'MazeSolve Accuracy'!F160, 'Hamiltonian Accuracy'!F160)/('Failure Counts Accuracy'!D1-'Failure Counts Accuracy'!F160),0)</f>
        <v>45.699999999999989</v>
      </c>
      <c r="G160">
        <f>IFERROR(SUM('PARITY Accuracy'!G160, 'Pattern_Matching Accuracy'!G160, 'Reversal Accuracy'!G160, 'Stack Accuracy'!G160, 'Vending_Machine Accuracy'!G160, 'Vending_Machine_Sum Accuracy'!G160, 'MazeComplete Accuracy'!G160, 'MazeSolve Accuracy'!G160, 'Hamiltonian Accuracy'!G160)/('Failure Counts Accuracy'!D1-'Failure Counts Accuracy'!G160),0)</f>
        <v>56.288888888888884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IFERROR(SUM('PARITY Accuracy'!D161, 'Pattern_Matching Accuracy'!D161, 'Reversal Accuracy'!D161, 'Stack Accuracy'!D161, 'Vending_Machine Accuracy'!D161, 'Vending_Machine_Sum Accuracy'!D161, 'MazeComplete Accuracy'!D161, 'MazeSolve Accuracy'!D161, 'Hamiltonian Accuracy'!D161)/('Failure Counts Accuracy'!D1-'Failure Counts Accuracy'!D161),0)</f>
        <v>54.455555555555556</v>
      </c>
      <c r="E161">
        <f>IFERROR(SUM('PARITY Accuracy'!E161, 'Pattern_Matching Accuracy'!E161, 'Reversal Accuracy'!E161, 'Stack Accuracy'!E161, 'Vending_Machine Accuracy'!E161, 'Vending_Machine_Sum Accuracy'!E161, 'MazeComplete Accuracy'!E161, 'MazeSolve Accuracy'!E161, 'Hamiltonian Accuracy'!E161)/('Failure Counts Accuracy'!D1-'Failure Counts Accuracy'!E161),0)</f>
        <v>53.199999999999996</v>
      </c>
      <c r="F161">
        <f>IFERROR(SUM('PARITY Accuracy'!F161, 'Pattern_Matching Accuracy'!F161, 'Reversal Accuracy'!F161, 'Stack Accuracy'!F161, 'Vending_Machine Accuracy'!F161, 'Vending_Machine_Sum Accuracy'!F161, 'MazeComplete Accuracy'!F161, 'MazeSolve Accuracy'!F161, 'Hamiltonian Accuracy'!F161)/('Failure Counts Accuracy'!D1-'Failure Counts Accuracy'!F161),0)</f>
        <v>45.277777777777779</v>
      </c>
      <c r="G161">
        <f>IFERROR(SUM('PARITY Accuracy'!G161, 'Pattern_Matching Accuracy'!G161, 'Reversal Accuracy'!G161, 'Stack Accuracy'!G161, 'Vending_Machine Accuracy'!G161, 'Vending_Machine_Sum Accuracy'!G161, 'MazeComplete Accuracy'!G161, 'MazeSolve Accuracy'!G161, 'Hamiltonian Accuracy'!G161)/('Failure Counts Accuracy'!D1-'Failure Counts Accuracy'!G161),0)</f>
        <v>54.688888888888897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IFERROR(SUM('PARITY Accuracy'!D162, 'Pattern_Matching Accuracy'!D162, 'Reversal Accuracy'!D162, 'Stack Accuracy'!D162, 'Vending_Machine Accuracy'!D162, 'Vending_Machine_Sum Accuracy'!D162, 'MazeComplete Accuracy'!D162, 'MazeSolve Accuracy'!D162, 'Hamiltonian Accuracy'!D162)/('Failure Counts Accuracy'!D1-'Failure Counts Accuracy'!D162),0)</f>
        <v>53.12222222222222</v>
      </c>
      <c r="E162">
        <f>IFERROR(SUM('PARITY Accuracy'!E162, 'Pattern_Matching Accuracy'!E162, 'Reversal Accuracy'!E162, 'Stack Accuracy'!E162, 'Vending_Machine Accuracy'!E162, 'Vending_Machine_Sum Accuracy'!E162, 'MazeComplete Accuracy'!E162, 'MazeSolve Accuracy'!E162, 'Hamiltonian Accuracy'!E162)/('Failure Counts Accuracy'!D1-'Failure Counts Accuracy'!E162),0)</f>
        <v>52.277777777777779</v>
      </c>
      <c r="F162">
        <f>IFERROR(SUM('PARITY Accuracy'!F162, 'Pattern_Matching Accuracy'!F162, 'Reversal Accuracy'!F162, 'Stack Accuracy'!F162, 'Vending_Machine Accuracy'!F162, 'Vending_Machine_Sum Accuracy'!F162, 'MazeComplete Accuracy'!F162, 'MazeSolve Accuracy'!F162, 'Hamiltonian Accuracy'!F162)/('Failure Counts Accuracy'!D1-'Failure Counts Accuracy'!F162),0)</f>
        <v>46.4</v>
      </c>
      <c r="G162">
        <f>IFERROR(SUM('PARITY Accuracy'!G162, 'Pattern_Matching Accuracy'!G162, 'Reversal Accuracy'!G162, 'Stack Accuracy'!G162, 'Vending_Machine Accuracy'!G162, 'Vending_Machine_Sum Accuracy'!G162, 'MazeComplete Accuracy'!G162, 'MazeSolve Accuracy'!G162, 'Hamiltonian Accuracy'!G162)/('Failure Counts Accuracy'!D1-'Failure Counts Accuracy'!G162),0)</f>
        <v>53.544444444444444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IFERROR(SUM('PARITY Accuracy'!D163, 'Pattern_Matching Accuracy'!D163, 'Reversal Accuracy'!D163, 'Stack Accuracy'!D163, 'Vending_Machine Accuracy'!D163, 'Vending_Machine_Sum Accuracy'!D163, 'MazeComplete Accuracy'!D163, 'MazeSolve Accuracy'!D163, 'Hamiltonian Accuracy'!D163)/('Failure Counts Accuracy'!D1-'Failure Counts Accuracy'!D163),0)</f>
        <v>58.032222222222231</v>
      </c>
      <c r="E163">
        <f>IFERROR(SUM('PARITY Accuracy'!E163, 'Pattern_Matching Accuracy'!E163, 'Reversal Accuracy'!E163, 'Stack Accuracy'!E163, 'Vending_Machine Accuracy'!E163, 'Vending_Machine_Sum Accuracy'!E163, 'MazeComplete Accuracy'!E163, 'MazeSolve Accuracy'!E163, 'Hamiltonian Accuracy'!E163)/('Failure Counts Accuracy'!D1-'Failure Counts Accuracy'!E163),0)</f>
        <v>56.900000000000006</v>
      </c>
      <c r="F163">
        <f>IFERROR(SUM('PARITY Accuracy'!F163, 'Pattern_Matching Accuracy'!F163, 'Reversal Accuracy'!F163, 'Stack Accuracy'!F163, 'Vending_Machine Accuracy'!F163, 'Vending_Machine_Sum Accuracy'!F163, 'MazeComplete Accuracy'!F163, 'MazeSolve Accuracy'!F163, 'Hamiltonian Accuracy'!F163)/('Failure Counts Accuracy'!D1-'Failure Counts Accuracy'!F163),0)</f>
        <v>46.788888888888899</v>
      </c>
      <c r="G163">
        <f>IFERROR(SUM('PARITY Accuracy'!G163, 'Pattern_Matching Accuracy'!G163, 'Reversal Accuracy'!G163, 'Stack Accuracy'!G163, 'Vending_Machine Accuracy'!G163, 'Vending_Machine_Sum Accuracy'!G163, 'MazeComplete Accuracy'!G163, 'MazeSolve Accuracy'!G163, 'Hamiltonian Accuracy'!G163)/('Failure Counts Accuracy'!D1-'Failure Counts Accuracy'!G163),0)</f>
        <v>59.06666666666667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IFERROR(SUM('PARITY Accuracy'!D164, 'Pattern_Matching Accuracy'!D164, 'Reversal Accuracy'!D164, 'Stack Accuracy'!D164, 'Vending_Machine Accuracy'!D164, 'Vending_Machine_Sum Accuracy'!D164, 'MazeComplete Accuracy'!D164, 'MazeSolve Accuracy'!D164, 'Hamiltonian Accuracy'!D164)/('Failure Counts Accuracy'!D1-'Failure Counts Accuracy'!D164),0)</f>
        <v>56.36666666666666</v>
      </c>
      <c r="E164">
        <f>IFERROR(SUM('PARITY Accuracy'!E164, 'Pattern_Matching Accuracy'!E164, 'Reversal Accuracy'!E164, 'Stack Accuracy'!E164, 'Vending_Machine Accuracy'!E164, 'Vending_Machine_Sum Accuracy'!E164, 'MazeComplete Accuracy'!E164, 'MazeSolve Accuracy'!E164, 'Hamiltonian Accuracy'!E164)/('Failure Counts Accuracy'!D1-'Failure Counts Accuracy'!E164),0)</f>
        <v>56.18888888888889</v>
      </c>
      <c r="F164">
        <f>IFERROR(SUM('PARITY Accuracy'!F164, 'Pattern_Matching Accuracy'!F164, 'Reversal Accuracy'!F164, 'Stack Accuracy'!F164, 'Vending_Machine Accuracy'!F164, 'Vending_Machine_Sum Accuracy'!F164, 'MazeComplete Accuracy'!F164, 'MazeSolve Accuracy'!F164, 'Hamiltonian Accuracy'!F164)/('Failure Counts Accuracy'!D1-'Failure Counts Accuracy'!F164),0)</f>
        <v>45.433333333333337</v>
      </c>
      <c r="G164">
        <f>IFERROR(SUM('PARITY Accuracy'!G164, 'Pattern_Matching Accuracy'!G164, 'Reversal Accuracy'!G164, 'Stack Accuracy'!G164, 'Vending_Machine Accuracy'!G164, 'Vending_Machine_Sum Accuracy'!G164, 'MazeComplete Accuracy'!G164, 'MazeSolve Accuracy'!G164, 'Hamiltonian Accuracy'!G164)/('Failure Counts Accuracy'!D1-'Failure Counts Accuracy'!G164),0)</f>
        <v>57.255555555555553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IFERROR(SUM('PARITY Accuracy'!D165, 'Pattern_Matching Accuracy'!D165, 'Reversal Accuracy'!D165, 'Stack Accuracy'!D165, 'Vending_Machine Accuracy'!D165, 'Vending_Machine_Sum Accuracy'!D165, 'MazeComplete Accuracy'!D165, 'MazeSolve Accuracy'!D165, 'Hamiltonian Accuracy'!D165)/('Failure Counts Accuracy'!D1-'Failure Counts Accuracy'!D165),0)</f>
        <v>55.722222222222221</v>
      </c>
      <c r="E165">
        <f>IFERROR(SUM('PARITY Accuracy'!E165, 'Pattern_Matching Accuracy'!E165, 'Reversal Accuracy'!E165, 'Stack Accuracy'!E165, 'Vending_Machine Accuracy'!E165, 'Vending_Machine_Sum Accuracy'!E165, 'MazeComplete Accuracy'!E165, 'MazeSolve Accuracy'!E165, 'Hamiltonian Accuracy'!E165)/('Failure Counts Accuracy'!D1-'Failure Counts Accuracy'!E165),0)</f>
        <v>56.18888888888889</v>
      </c>
      <c r="F165">
        <f>IFERROR(SUM('PARITY Accuracy'!F165, 'Pattern_Matching Accuracy'!F165, 'Reversal Accuracy'!F165, 'Stack Accuracy'!F165, 'Vending_Machine Accuracy'!F165, 'Vending_Machine_Sum Accuracy'!F165, 'MazeComplete Accuracy'!F165, 'MazeSolve Accuracy'!F165, 'Hamiltonian Accuracy'!F165)/('Failure Counts Accuracy'!D1-'Failure Counts Accuracy'!F165),0)</f>
        <v>46.544444444444444</v>
      </c>
      <c r="G165">
        <f>IFERROR(SUM('PARITY Accuracy'!G165, 'Pattern_Matching Accuracy'!G165, 'Reversal Accuracy'!G165, 'Stack Accuracy'!G165, 'Vending_Machine Accuracy'!G165, 'Vending_Machine_Sum Accuracy'!G165, 'MazeComplete Accuracy'!G165, 'MazeSolve Accuracy'!G165, 'Hamiltonian Accuracy'!G165)/('Failure Counts Accuracy'!D1-'Failure Counts Accuracy'!G165),0)</f>
        <v>56.144444444444446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IFERROR(SUM('PARITY Accuracy'!D166, 'Pattern_Matching Accuracy'!D166, 'Reversal Accuracy'!D166, 'Stack Accuracy'!D166, 'Vending_Machine Accuracy'!D166, 'Vending_Machine_Sum Accuracy'!D166, 'MazeComplete Accuracy'!D166, 'MazeSolve Accuracy'!D166, 'Hamiltonian Accuracy'!D166)/('Failure Counts Accuracy'!D1-'Failure Counts Accuracy'!D166),0)</f>
        <v>55.444444444444443</v>
      </c>
      <c r="E166">
        <f>IFERROR(SUM('PARITY Accuracy'!E166, 'Pattern_Matching Accuracy'!E166, 'Reversal Accuracy'!E166, 'Stack Accuracy'!E166, 'Vending_Machine Accuracy'!E166, 'Vending_Machine_Sum Accuracy'!E166, 'MazeComplete Accuracy'!E166, 'MazeSolve Accuracy'!E166, 'Hamiltonian Accuracy'!E166)/('Failure Counts Accuracy'!D1-'Failure Counts Accuracy'!E166),0)</f>
        <v>55.233333333333327</v>
      </c>
      <c r="F166">
        <f>IFERROR(SUM('PARITY Accuracy'!F166, 'Pattern_Matching Accuracy'!F166, 'Reversal Accuracy'!F166, 'Stack Accuracy'!F166, 'Vending_Machine Accuracy'!F166, 'Vending_Machine_Sum Accuracy'!F166, 'MazeComplete Accuracy'!F166, 'MazeSolve Accuracy'!F166, 'Hamiltonian Accuracy'!F166)/('Failure Counts Accuracy'!D1-'Failure Counts Accuracy'!F166),0)</f>
        <v>44.955555555555556</v>
      </c>
      <c r="G166">
        <f>IFERROR(SUM('PARITY Accuracy'!G166, 'Pattern_Matching Accuracy'!G166, 'Reversal Accuracy'!G166, 'Stack Accuracy'!G166, 'Vending_Machine Accuracy'!G166, 'Vending_Machine_Sum Accuracy'!G166, 'MazeComplete Accuracy'!G166, 'MazeSolve Accuracy'!G166, 'Hamiltonian Accuracy'!G166)/('Failure Counts Accuracy'!D1-'Failure Counts Accuracy'!G166),0)</f>
        <v>55.644444444444446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IFERROR(SUM('PARITY Accuracy'!D167, 'Pattern_Matching Accuracy'!D167, 'Reversal Accuracy'!D167, 'Stack Accuracy'!D167, 'Vending_Machine Accuracy'!D167, 'Vending_Machine_Sum Accuracy'!D167, 'MazeComplete Accuracy'!D167, 'MazeSolve Accuracy'!D167, 'Hamiltonian Accuracy'!D167)/('Failure Counts Accuracy'!D1-'Failure Counts Accuracy'!D167),0)</f>
        <v>53.644444444444453</v>
      </c>
      <c r="E167">
        <f>IFERROR(SUM('PARITY Accuracy'!E167, 'Pattern_Matching Accuracy'!E167, 'Reversal Accuracy'!E167, 'Stack Accuracy'!E167, 'Vending_Machine Accuracy'!E167, 'Vending_Machine_Sum Accuracy'!E167, 'MazeComplete Accuracy'!E167, 'MazeSolve Accuracy'!E167, 'Hamiltonian Accuracy'!E167)/('Failure Counts Accuracy'!D1-'Failure Counts Accuracy'!E167),0)</f>
        <v>54.555555555555557</v>
      </c>
      <c r="F167">
        <f>IFERROR(SUM('PARITY Accuracy'!F167, 'Pattern_Matching Accuracy'!F167, 'Reversal Accuracy'!F167, 'Stack Accuracy'!F167, 'Vending_Machine Accuracy'!F167, 'Vending_Machine_Sum Accuracy'!F167, 'MazeComplete Accuracy'!F167, 'MazeSolve Accuracy'!F167, 'Hamiltonian Accuracy'!F167)/('Failure Counts Accuracy'!D1-'Failure Counts Accuracy'!F167),0)</f>
        <v>45.23333333333332</v>
      </c>
      <c r="G167">
        <f>IFERROR(SUM('PARITY Accuracy'!G167, 'Pattern_Matching Accuracy'!G167, 'Reversal Accuracy'!G167, 'Stack Accuracy'!G167, 'Vending_Machine Accuracy'!G167, 'Vending_Machine_Sum Accuracy'!G167, 'MazeComplete Accuracy'!G167, 'MazeSolve Accuracy'!G167, 'Hamiltonian Accuracy'!G167)/('Failure Counts Accuracy'!D1-'Failure Counts Accuracy'!G167),0)</f>
        <v>54.344444444444434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IFERROR(SUM('PARITY Accuracy'!D168, 'Pattern_Matching Accuracy'!D168, 'Reversal Accuracy'!D168, 'Stack Accuracy'!D168, 'Vending_Machine Accuracy'!D168, 'Vending_Machine_Sum Accuracy'!D168, 'MazeComplete Accuracy'!D168, 'MazeSolve Accuracy'!D168, 'Hamiltonian Accuracy'!D168)/('Failure Counts Accuracy'!D1-'Failure Counts Accuracy'!D168),0)</f>
        <v>61.544444444444451</v>
      </c>
      <c r="E168">
        <f>IFERROR(SUM('PARITY Accuracy'!E168, 'Pattern_Matching Accuracy'!E168, 'Reversal Accuracy'!E168, 'Stack Accuracy'!E168, 'Vending_Machine Accuracy'!E168, 'Vending_Machine_Sum Accuracy'!E168, 'MazeComplete Accuracy'!E168, 'MazeSolve Accuracy'!E168, 'Hamiltonian Accuracy'!E168)/('Failure Counts Accuracy'!D1-'Failure Counts Accuracy'!E168),0)</f>
        <v>63.322222222222223</v>
      </c>
      <c r="F168">
        <f>IFERROR(SUM('PARITY Accuracy'!F168, 'Pattern_Matching Accuracy'!F168, 'Reversal Accuracy'!F168, 'Stack Accuracy'!F168, 'Vending_Machine Accuracy'!F168, 'Vending_Machine_Sum Accuracy'!F168, 'MazeComplete Accuracy'!F168, 'MazeSolve Accuracy'!F168, 'Hamiltonian Accuracy'!F168)/('Failure Counts Accuracy'!D1-'Failure Counts Accuracy'!F168),0)</f>
        <v>45.466666666666661</v>
      </c>
      <c r="G168">
        <f>IFERROR(SUM('PARITY Accuracy'!G168, 'Pattern_Matching Accuracy'!G168, 'Reversal Accuracy'!G168, 'Stack Accuracy'!G168, 'Vending_Machine Accuracy'!G168, 'Vending_Machine_Sum Accuracy'!G168, 'MazeComplete Accuracy'!G168, 'MazeSolve Accuracy'!G168, 'Hamiltonian Accuracy'!G168)/('Failure Counts Accuracy'!D1-'Failure Counts Accuracy'!G168),0)</f>
        <v>63.26666666666668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IFERROR(SUM('PARITY Accuracy'!D169, 'Pattern_Matching Accuracy'!D169, 'Reversal Accuracy'!D169, 'Stack Accuracy'!D169, 'Vending_Machine Accuracy'!D169, 'Vending_Machine_Sum Accuracy'!D169, 'MazeComplete Accuracy'!D169, 'MazeSolve Accuracy'!D169, 'Hamiltonian Accuracy'!D169)/('Failure Counts Accuracy'!D1-'Failure Counts Accuracy'!D169),0)</f>
        <v>60.844444444444449</v>
      </c>
      <c r="E169">
        <f>IFERROR(SUM('PARITY Accuracy'!E169, 'Pattern_Matching Accuracy'!E169, 'Reversal Accuracy'!E169, 'Stack Accuracy'!E169, 'Vending_Machine Accuracy'!E169, 'Vending_Machine_Sum Accuracy'!E169, 'MazeComplete Accuracy'!E169, 'MazeSolve Accuracy'!E169, 'Hamiltonian Accuracy'!E169)/('Failure Counts Accuracy'!D1-'Failure Counts Accuracy'!E169),0)</f>
        <v>60.588888888888881</v>
      </c>
      <c r="F169">
        <f>IFERROR(SUM('PARITY Accuracy'!F169, 'Pattern_Matching Accuracy'!F169, 'Reversal Accuracy'!F169, 'Stack Accuracy'!F169, 'Vending_Machine Accuracy'!F169, 'Vending_Machine_Sum Accuracy'!F169, 'MazeComplete Accuracy'!F169, 'MazeSolve Accuracy'!F169, 'Hamiltonian Accuracy'!F169)/('Failure Counts Accuracy'!D1-'Failure Counts Accuracy'!F169),0)</f>
        <v>45.511111111111106</v>
      </c>
      <c r="G169">
        <f>IFERROR(SUM('PARITY Accuracy'!G169, 'Pattern_Matching Accuracy'!G169, 'Reversal Accuracy'!G169, 'Stack Accuracy'!G169, 'Vending_Machine Accuracy'!G169, 'Vending_Machine_Sum Accuracy'!G169, 'MazeComplete Accuracy'!G169, 'MazeSolve Accuracy'!G169, 'Hamiltonian Accuracy'!G169)/('Failure Counts Accuracy'!D1-'Failure Counts Accuracy'!G169),0)</f>
        <v>61.188888888888883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IFERROR(SUM('PARITY Accuracy'!D170, 'Pattern_Matching Accuracy'!D170, 'Reversal Accuracy'!D170, 'Stack Accuracy'!D170, 'Vending_Machine Accuracy'!D170, 'Vending_Machine_Sum Accuracy'!D170, 'MazeComplete Accuracy'!D170, 'MazeSolve Accuracy'!D170, 'Hamiltonian Accuracy'!D170)/('Failure Counts Accuracy'!D1-'Failure Counts Accuracy'!D170),0)</f>
        <v>59.344444444444449</v>
      </c>
      <c r="E170">
        <f>IFERROR(SUM('PARITY Accuracy'!E170, 'Pattern_Matching Accuracy'!E170, 'Reversal Accuracy'!E170, 'Stack Accuracy'!E170, 'Vending_Machine Accuracy'!E170, 'Vending_Machine_Sum Accuracy'!E170, 'MazeComplete Accuracy'!E170, 'MazeSolve Accuracy'!E170, 'Hamiltonian Accuracy'!E170)/('Failure Counts Accuracy'!D1-'Failure Counts Accuracy'!E170),0)</f>
        <v>59.699999999999996</v>
      </c>
      <c r="F170">
        <f>IFERROR(SUM('PARITY Accuracy'!F170, 'Pattern_Matching Accuracy'!F170, 'Reversal Accuracy'!F170, 'Stack Accuracy'!F170, 'Vending_Machine Accuracy'!F170, 'Vending_Machine_Sum Accuracy'!F170, 'MazeComplete Accuracy'!F170, 'MazeSolve Accuracy'!F170, 'Hamiltonian Accuracy'!F170)/('Failure Counts Accuracy'!D1-'Failure Counts Accuracy'!F170),0)</f>
        <v>46.044444444444444</v>
      </c>
      <c r="G170">
        <f>IFERROR(SUM('PARITY Accuracy'!G170, 'Pattern_Matching Accuracy'!G170, 'Reversal Accuracy'!G170, 'Stack Accuracy'!G170, 'Vending_Machine Accuracy'!G170, 'Vending_Machine_Sum Accuracy'!G170, 'MazeComplete Accuracy'!G170, 'MazeSolve Accuracy'!G170, 'Hamiltonian Accuracy'!G170)/('Failure Counts Accuracy'!D1-'Failure Counts Accuracy'!G170),0)</f>
        <v>60.522222222222226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IFERROR(SUM('PARITY Accuracy'!D171, 'Pattern_Matching Accuracy'!D171, 'Reversal Accuracy'!D171, 'Stack Accuracy'!D171, 'Vending_Machine Accuracy'!D171, 'Vending_Machine_Sum Accuracy'!D171, 'MazeComplete Accuracy'!D171, 'MazeSolve Accuracy'!D171, 'Hamiltonian Accuracy'!D171)/('Failure Counts Accuracy'!D1-'Failure Counts Accuracy'!D171),0)</f>
        <v>57.899999999999991</v>
      </c>
      <c r="E171">
        <f>IFERROR(SUM('PARITY Accuracy'!E171, 'Pattern_Matching Accuracy'!E171, 'Reversal Accuracy'!E171, 'Stack Accuracy'!E171, 'Vending_Machine Accuracy'!E171, 'Vending_Machine_Sum Accuracy'!E171, 'MazeComplete Accuracy'!E171, 'MazeSolve Accuracy'!E171, 'Hamiltonian Accuracy'!E171)/('Failure Counts Accuracy'!D1-'Failure Counts Accuracy'!E171),0)</f>
        <v>59.899999999999991</v>
      </c>
      <c r="F171">
        <f>IFERROR(SUM('PARITY Accuracy'!F171, 'Pattern_Matching Accuracy'!F171, 'Reversal Accuracy'!F171, 'Stack Accuracy'!F171, 'Vending_Machine Accuracy'!F171, 'Vending_Machine_Sum Accuracy'!F171, 'MazeComplete Accuracy'!F171, 'MazeSolve Accuracy'!F171, 'Hamiltonian Accuracy'!F171)/('Failure Counts Accuracy'!D1-'Failure Counts Accuracy'!F171),0)</f>
        <v>44.977777777777789</v>
      </c>
      <c r="G171">
        <f>IFERROR(SUM('PARITY Accuracy'!G171, 'Pattern_Matching Accuracy'!G171, 'Reversal Accuracy'!G171, 'Stack Accuracy'!G171, 'Vending_Machine Accuracy'!G171, 'Vending_Machine_Sum Accuracy'!G171, 'MazeComplete Accuracy'!G171, 'MazeSolve Accuracy'!G171, 'Hamiltonian Accuracy'!G171)/('Failure Counts Accuracy'!D1-'Failure Counts Accuracy'!G171),0)</f>
        <v>59.122222222222234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IFERROR(SUM('PARITY Accuracy'!D172, 'Pattern_Matching Accuracy'!D172, 'Reversal Accuracy'!D172, 'Stack Accuracy'!D172, 'Vending_Machine Accuracy'!D172, 'Vending_Machine_Sum Accuracy'!D172, 'MazeComplete Accuracy'!D172, 'MazeSolve Accuracy'!D172, 'Hamiltonian Accuracy'!D172)/('Failure Counts Accuracy'!D1-'Failure Counts Accuracy'!D172),0)</f>
        <v>56.377777777777766</v>
      </c>
      <c r="E172">
        <f>IFERROR(SUM('PARITY Accuracy'!E172, 'Pattern_Matching Accuracy'!E172, 'Reversal Accuracy'!E172, 'Stack Accuracy'!E172, 'Vending_Machine Accuracy'!E172, 'Vending_Machine_Sum Accuracy'!E172, 'MazeComplete Accuracy'!E172, 'MazeSolve Accuracy'!E172, 'Hamiltonian Accuracy'!E172)/('Failure Counts Accuracy'!D1-'Failure Counts Accuracy'!E172),0)</f>
        <v>58.188888888888897</v>
      </c>
      <c r="F172">
        <f>IFERROR(SUM('PARITY Accuracy'!F172, 'Pattern_Matching Accuracy'!F172, 'Reversal Accuracy'!F172, 'Stack Accuracy'!F172, 'Vending_Machine Accuracy'!F172, 'Vending_Machine_Sum Accuracy'!F172, 'MazeComplete Accuracy'!F172, 'MazeSolve Accuracy'!F172, 'Hamiltonian Accuracy'!F172)/('Failure Counts Accuracy'!D1-'Failure Counts Accuracy'!F172),0)</f>
        <v>45.788888888888884</v>
      </c>
      <c r="G172">
        <f>IFERROR(SUM('PARITY Accuracy'!G172, 'Pattern_Matching Accuracy'!G172, 'Reversal Accuracy'!G172, 'Stack Accuracy'!G172, 'Vending_Machine Accuracy'!G172, 'Vending_Machine_Sum Accuracy'!G172, 'MazeComplete Accuracy'!G172, 'MazeSolve Accuracy'!G172, 'Hamiltonian Accuracy'!G172)/('Failure Counts Accuracy'!D1-'Failure Counts Accuracy'!G172),0)</f>
        <v>57.655555555555566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IFERROR(SUM('PARITY Accuracy'!D173, 'Pattern_Matching Accuracy'!D173, 'Reversal Accuracy'!D173, 'Stack Accuracy'!D173, 'Vending_Machine Accuracy'!D173, 'Vending_Machine_Sum Accuracy'!D173, 'MazeComplete Accuracy'!D173, 'MazeSolve Accuracy'!D173, 'Hamiltonian Accuracy'!D173)/('Failure Counts Accuracy'!D1-'Failure Counts Accuracy'!D173),0)</f>
        <v>64.811111111111117</v>
      </c>
      <c r="E173">
        <f>IFERROR(SUM('PARITY Accuracy'!E173, 'Pattern_Matching Accuracy'!E173, 'Reversal Accuracy'!E173, 'Stack Accuracy'!E173, 'Vending_Machine Accuracy'!E173, 'Vending_Machine_Sum Accuracy'!E173, 'MazeComplete Accuracy'!E173, 'MazeSolve Accuracy'!E173, 'Hamiltonian Accuracy'!E173)/('Failure Counts Accuracy'!D1-'Failure Counts Accuracy'!E173),0)</f>
        <v>60.155555555555551</v>
      </c>
      <c r="F173">
        <f>IFERROR(SUM('PARITY Accuracy'!F173, 'Pattern_Matching Accuracy'!F173, 'Reversal Accuracy'!F173, 'Stack Accuracy'!F173, 'Vending_Machine Accuracy'!F173, 'Vending_Machine_Sum Accuracy'!F173, 'MazeComplete Accuracy'!F173, 'MazeSolve Accuracy'!F173, 'Hamiltonian Accuracy'!F173)/('Failure Counts Accuracy'!D1-'Failure Counts Accuracy'!F173),0)</f>
        <v>45.81111111111111</v>
      </c>
      <c r="G173">
        <f>IFERROR(SUM('PARITY Accuracy'!G173, 'Pattern_Matching Accuracy'!G173, 'Reversal Accuracy'!G173, 'Stack Accuracy'!G173, 'Vending_Machine Accuracy'!G173, 'Vending_Machine_Sum Accuracy'!G173, 'MazeComplete Accuracy'!G173, 'MazeSolve Accuracy'!G173, 'Hamiltonian Accuracy'!G173)/('Failure Counts Accuracy'!D1-'Failure Counts Accuracy'!G173),0)</f>
        <v>65.055555555555557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IFERROR(SUM('PARITY Accuracy'!D174, 'Pattern_Matching Accuracy'!D174, 'Reversal Accuracy'!D174, 'Stack Accuracy'!D174, 'Vending_Machine Accuracy'!D174, 'Vending_Machine_Sum Accuracy'!D174, 'MazeComplete Accuracy'!D174, 'MazeSolve Accuracy'!D174, 'Hamiltonian Accuracy'!D174)/('Failure Counts Accuracy'!D1-'Failure Counts Accuracy'!D174),0)</f>
        <v>62.677777777777791</v>
      </c>
      <c r="E174">
        <f>IFERROR(SUM('PARITY Accuracy'!E174, 'Pattern_Matching Accuracy'!E174, 'Reversal Accuracy'!E174, 'Stack Accuracy'!E174, 'Vending_Machine Accuracy'!E174, 'Vending_Machine_Sum Accuracy'!E174, 'MazeComplete Accuracy'!E174, 'MazeSolve Accuracy'!E174, 'Hamiltonian Accuracy'!E174)/('Failure Counts Accuracy'!D1-'Failure Counts Accuracy'!E174),0)</f>
        <v>56.75555555555556</v>
      </c>
      <c r="F174">
        <f>IFERROR(SUM('PARITY Accuracy'!F174, 'Pattern_Matching Accuracy'!F174, 'Reversal Accuracy'!F174, 'Stack Accuracy'!F174, 'Vending_Machine Accuracy'!F174, 'Vending_Machine_Sum Accuracy'!F174, 'MazeComplete Accuracy'!F174, 'MazeSolve Accuracy'!F174, 'Hamiltonian Accuracy'!F174)/('Failure Counts Accuracy'!D1-'Failure Counts Accuracy'!F174),0)</f>
        <v>45.533333333333331</v>
      </c>
      <c r="G174">
        <f>IFERROR(SUM('PARITY Accuracy'!G174, 'Pattern_Matching Accuracy'!G174, 'Reversal Accuracy'!G174, 'Stack Accuracy'!G174, 'Vending_Machine Accuracy'!G174, 'Vending_Machine_Sum Accuracy'!G174, 'MazeComplete Accuracy'!G174, 'MazeSolve Accuracy'!G174, 'Hamiltonian Accuracy'!G174)/('Failure Counts Accuracy'!D1-'Failure Counts Accuracy'!G174),0)</f>
        <v>62.944444444444443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IFERROR(SUM('PARITY Accuracy'!D175, 'Pattern_Matching Accuracy'!D175, 'Reversal Accuracy'!D175, 'Stack Accuracy'!D175, 'Vending_Machine Accuracy'!D175, 'Vending_Machine_Sum Accuracy'!D175, 'MazeComplete Accuracy'!D175, 'MazeSolve Accuracy'!D175, 'Hamiltonian Accuracy'!D175)/('Failure Counts Accuracy'!D1-'Failure Counts Accuracy'!D175),0)</f>
        <v>62.611111111111121</v>
      </c>
      <c r="E175">
        <f>IFERROR(SUM('PARITY Accuracy'!E175, 'Pattern_Matching Accuracy'!E175, 'Reversal Accuracy'!E175, 'Stack Accuracy'!E175, 'Vending_Machine Accuracy'!E175, 'Vending_Machine_Sum Accuracy'!E175, 'MazeComplete Accuracy'!E175, 'MazeSolve Accuracy'!E175, 'Hamiltonian Accuracy'!E175)/('Failure Counts Accuracy'!D1-'Failure Counts Accuracy'!E175),0)</f>
        <v>56.311111111111103</v>
      </c>
      <c r="F175">
        <f>IFERROR(SUM('PARITY Accuracy'!F175, 'Pattern_Matching Accuracy'!F175, 'Reversal Accuracy'!F175, 'Stack Accuracy'!F175, 'Vending_Machine Accuracy'!F175, 'Vending_Machine_Sum Accuracy'!F175, 'MazeComplete Accuracy'!F175, 'MazeSolve Accuracy'!F175, 'Hamiltonian Accuracy'!F175)/('Failure Counts Accuracy'!D1-'Failure Counts Accuracy'!F175),0)</f>
        <v>46.011111111111113</v>
      </c>
      <c r="G175">
        <f>IFERROR(SUM('PARITY Accuracy'!G175, 'Pattern_Matching Accuracy'!G175, 'Reversal Accuracy'!G175, 'Stack Accuracy'!G175, 'Vending_Machine Accuracy'!G175, 'Vending_Machine_Sum Accuracy'!G175, 'MazeComplete Accuracy'!G175, 'MazeSolve Accuracy'!G175, 'Hamiltonian Accuracy'!G175)/('Failure Counts Accuracy'!D1-'Failure Counts Accuracy'!G175),0)</f>
        <v>61.666666666666664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IFERROR(SUM('PARITY Accuracy'!D176, 'Pattern_Matching Accuracy'!D176, 'Reversal Accuracy'!D176, 'Stack Accuracy'!D176, 'Vending_Machine Accuracy'!D176, 'Vending_Machine_Sum Accuracy'!D176, 'MazeComplete Accuracy'!D176, 'MazeSolve Accuracy'!D176, 'Hamiltonian Accuracy'!D176)/('Failure Counts Accuracy'!D1-'Failure Counts Accuracy'!D176),0)</f>
        <v>60.966666666666669</v>
      </c>
      <c r="E176">
        <f>IFERROR(SUM('PARITY Accuracy'!E176, 'Pattern_Matching Accuracy'!E176, 'Reversal Accuracy'!E176, 'Stack Accuracy'!E176, 'Vending_Machine Accuracy'!E176, 'Vending_Machine_Sum Accuracy'!E176, 'MazeComplete Accuracy'!E176, 'MazeSolve Accuracy'!E176, 'Hamiltonian Accuracy'!E176)/('Failure Counts Accuracy'!D1-'Failure Counts Accuracy'!E176),0)</f>
        <v>56.488888888888894</v>
      </c>
      <c r="F176">
        <f>IFERROR(SUM('PARITY Accuracy'!F176, 'Pattern_Matching Accuracy'!F176, 'Reversal Accuracy'!F176, 'Stack Accuracy'!F176, 'Vending_Machine Accuracy'!F176, 'Vending_Machine_Sum Accuracy'!F176, 'MazeComplete Accuracy'!F176, 'MazeSolve Accuracy'!F176, 'Hamiltonian Accuracy'!F176)/('Failure Counts Accuracy'!D1-'Failure Counts Accuracy'!F176),0)</f>
        <v>45.635555555555555</v>
      </c>
      <c r="G176">
        <f>IFERROR(SUM('PARITY Accuracy'!G176, 'Pattern_Matching Accuracy'!G176, 'Reversal Accuracy'!G176, 'Stack Accuracy'!G176, 'Vending_Machine Accuracy'!G176, 'Vending_Machine_Sum Accuracy'!G176, 'MazeComplete Accuracy'!G176, 'MazeSolve Accuracy'!G176, 'Hamiltonian Accuracy'!G176)/('Failure Counts Accuracy'!D1-'Failure Counts Accuracy'!G176),0)</f>
        <v>61.355555555555547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IFERROR(SUM('PARITY Accuracy'!D177, 'Pattern_Matching Accuracy'!D177, 'Reversal Accuracy'!D177, 'Stack Accuracy'!D177, 'Vending_Machine Accuracy'!D177, 'Vending_Machine_Sum Accuracy'!D177, 'MazeComplete Accuracy'!D177, 'MazeSolve Accuracy'!D177, 'Hamiltonian Accuracy'!D177)/('Failure Counts Accuracy'!D1-'Failure Counts Accuracy'!D177),0)</f>
        <v>60.188888888888897</v>
      </c>
      <c r="E177">
        <f>IFERROR(SUM('PARITY Accuracy'!E177, 'Pattern_Matching Accuracy'!E177, 'Reversal Accuracy'!E177, 'Stack Accuracy'!E177, 'Vending_Machine Accuracy'!E177, 'Vending_Machine_Sum Accuracy'!E177, 'MazeComplete Accuracy'!E177, 'MazeSolve Accuracy'!E177, 'Hamiltonian Accuracy'!E177)/('Failure Counts Accuracy'!D1-'Failure Counts Accuracy'!E177),0)</f>
        <v>56.555555555555564</v>
      </c>
      <c r="F177">
        <f>IFERROR(SUM('PARITY Accuracy'!F177, 'Pattern_Matching Accuracy'!F177, 'Reversal Accuracy'!F177, 'Stack Accuracy'!F177, 'Vending_Machine Accuracy'!F177, 'Vending_Machine_Sum Accuracy'!F177, 'MazeComplete Accuracy'!F177, 'MazeSolve Accuracy'!F177, 'Hamiltonian Accuracy'!F177)/('Failure Counts Accuracy'!D1-'Failure Counts Accuracy'!F177),0)</f>
        <v>46.266666666666666</v>
      </c>
      <c r="G177">
        <f>IFERROR(SUM('PARITY Accuracy'!G177, 'Pattern_Matching Accuracy'!G177, 'Reversal Accuracy'!G177, 'Stack Accuracy'!G177, 'Vending_Machine Accuracy'!G177, 'Vending_Machine_Sum Accuracy'!G177, 'MazeComplete Accuracy'!G177, 'MazeSolve Accuracy'!G177, 'Hamiltonian Accuracy'!G177)/('Failure Counts Accuracy'!D1-'Failure Counts Accuracy'!G177),0)</f>
        <v>59.944444444444429</v>
      </c>
      <c r="H177" t="str">
        <f t="shared" si="4"/>
        <v>100 (δ=0.85)</v>
      </c>
    </row>
    <row r="181" spans="1:8" x14ac:dyDescent="0.75">
      <c r="A181" s="1">
        <v>0</v>
      </c>
      <c r="B181" t="s">
        <v>19</v>
      </c>
    </row>
    <row r="183" spans="1:8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14</v>
      </c>
    </row>
    <row r="184" spans="1:8" x14ac:dyDescent="0.75">
      <c r="A184" s="1">
        <v>0</v>
      </c>
      <c r="B184">
        <v>0</v>
      </c>
      <c r="C184">
        <v>0</v>
      </c>
      <c r="D184">
        <f>IFERROR(SUM('PARITY Accuracy'!D184, 'Pattern_Matching Accuracy'!D184, 'Reversal Accuracy'!D184, 'Stack Accuracy'!D184, 'Vending_Machine Accuracy'!D184, 'Vending_Machine_Sum Accuracy'!D184, 'MazeComplete Accuracy'!D184, 'MazeSolve Accuracy'!D184, 'Hamiltonian Accuracy'!D184)/('Failure Counts Accuracy'!D1-'Failure Counts Accuracy'!D184),0)</f>
        <v>55.424444444444447</v>
      </c>
      <c r="E184">
        <f>IFERROR(SUM('PARITY Accuracy'!E184, 'Pattern_Matching Accuracy'!E184, 'Reversal Accuracy'!E184, 'Stack Accuracy'!E184, 'Vending_Machine Accuracy'!E184, 'Vending_Machine_Sum Accuracy'!E184, 'MazeComplete Accuracy'!E184, 'MazeSolve Accuracy'!E184, 'Hamiltonian Accuracy'!E184)/('Failure Counts Accuracy'!D1-'Failure Counts Accuracy'!E184),0)</f>
        <v>56.195555555555558</v>
      </c>
      <c r="F184">
        <f>IFERROR(SUM('PARITY Accuracy'!F184, 'Pattern_Matching Accuracy'!F184, 'Reversal Accuracy'!F184, 'Stack Accuracy'!F184, 'Vending_Machine Accuracy'!F184, 'Vending_Machine_Sum Accuracy'!F184, 'MazeComplete Accuracy'!F184, 'MazeSolve Accuracy'!F184, 'Hamiltonian Accuracy'!F184)/('Failure Counts Accuracy'!D1-'Failure Counts Accuracy'!F184),0)</f>
        <v>47.183333333333337</v>
      </c>
      <c r="G184">
        <f>IFERROR(SUM('PARITY Accuracy'!G184, 'Pattern_Matching Accuracy'!G184, 'Reversal Accuracy'!G184, 'Stack Accuracy'!G184, 'Vending_Machine Accuracy'!G184, 'Vending_Machine_Sum Accuracy'!G184, 'MazeComplete Accuracy'!G184, 'MazeSolve Accuracy'!G184, 'Hamiltonian Accuracy'!G184)/('Failure Counts Accuracy'!D1-'Failure Counts Accuracy'!G184),0)</f>
        <v>55.753333333333337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IFERROR(SUM('PARITY Accuracy'!D185, 'Pattern_Matching Accuracy'!D185, 'Reversal Accuracy'!D185, 'Stack Accuracy'!D185, 'Vending_Machine Accuracy'!D185, 'Vending_Machine_Sum Accuracy'!D185, 'MazeComplete Accuracy'!D185, 'MazeSolve Accuracy'!D185, 'Hamiltonian Accuracy'!D185)/('Failure Counts Accuracy'!D1-'Failure Counts Accuracy'!D185),0)</f>
        <v>54.722222222222221</v>
      </c>
      <c r="E185">
        <f>IFERROR(SUM('PARITY Accuracy'!E185, 'Pattern_Matching Accuracy'!E185, 'Reversal Accuracy'!E185, 'Stack Accuracy'!E185, 'Vending_Machine Accuracy'!E185, 'Vending_Machine_Sum Accuracy'!E185, 'MazeComplete Accuracy'!E185, 'MazeSolve Accuracy'!E185, 'Hamiltonian Accuracy'!E185)/('Failure Counts Accuracy'!D1-'Failure Counts Accuracy'!E185),0)</f>
        <v>54.787777777777769</v>
      </c>
      <c r="F185">
        <f>IFERROR(SUM('PARITY Accuracy'!F185, 'Pattern_Matching Accuracy'!F185, 'Reversal Accuracy'!F185, 'Stack Accuracy'!F185, 'Vending_Machine Accuracy'!F185, 'Vending_Machine_Sum Accuracy'!F185, 'MazeComplete Accuracy'!F185, 'MazeSolve Accuracy'!F185, 'Hamiltonian Accuracy'!F185)/('Failure Counts Accuracy'!D1-'Failure Counts Accuracy'!F185),0)</f>
        <v>46.777777777777786</v>
      </c>
      <c r="G185">
        <f>IFERROR(SUM('PARITY Accuracy'!G185, 'Pattern_Matching Accuracy'!G185, 'Reversal Accuracy'!G185, 'Stack Accuracy'!G185, 'Vending_Machine Accuracy'!G185, 'Vending_Machine_Sum Accuracy'!G185, 'MazeComplete Accuracy'!G185, 'MazeSolve Accuracy'!G185, 'Hamiltonian Accuracy'!G185)/('Failure Counts Accuracy'!D1-'Failure Counts Accuracy'!G185),0)</f>
        <v>54.887777777777778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IFERROR(SUM('PARITY Accuracy'!D186, 'Pattern_Matching Accuracy'!D186, 'Reversal Accuracy'!D186, 'Stack Accuracy'!D186, 'Vending_Machine Accuracy'!D186, 'Vending_Machine_Sum Accuracy'!D186, 'MazeComplete Accuracy'!D186, 'MazeSolve Accuracy'!D186, 'Hamiltonian Accuracy'!D186)/('Failure Counts Accuracy'!D1-'Failure Counts Accuracy'!D186),0)</f>
        <v>54.723333333333329</v>
      </c>
      <c r="E186">
        <f>IFERROR(SUM('PARITY Accuracy'!E186, 'Pattern_Matching Accuracy'!E186, 'Reversal Accuracy'!E186, 'Stack Accuracy'!E186, 'Vending_Machine Accuracy'!E186, 'Vending_Machine_Sum Accuracy'!E186, 'MazeComplete Accuracy'!E186, 'MazeSolve Accuracy'!E186, 'Hamiltonian Accuracy'!E186)/('Failure Counts Accuracy'!D1-'Failure Counts Accuracy'!E186),0)</f>
        <v>55.395555555555546</v>
      </c>
      <c r="F186">
        <f>IFERROR(SUM('PARITY Accuracy'!F186, 'Pattern_Matching Accuracy'!F186, 'Reversal Accuracy'!F186, 'Stack Accuracy'!F186, 'Vending_Machine Accuracy'!F186, 'Vending_Machine_Sum Accuracy'!F186, 'MazeComplete Accuracy'!F186, 'MazeSolve Accuracy'!F186, 'Hamiltonian Accuracy'!F186)/('Failure Counts Accuracy'!D1-'Failure Counts Accuracy'!F186),0)</f>
        <v>46.678888888888892</v>
      </c>
      <c r="G186">
        <f>IFERROR(SUM('PARITY Accuracy'!G186, 'Pattern_Matching Accuracy'!G186, 'Reversal Accuracy'!G186, 'Stack Accuracy'!G186, 'Vending_Machine Accuracy'!G186, 'Vending_Machine_Sum Accuracy'!G186, 'MazeComplete Accuracy'!G186, 'MazeSolve Accuracy'!G186, 'Hamiltonian Accuracy'!G186)/('Failure Counts Accuracy'!D1-'Failure Counts Accuracy'!G186),0)</f>
        <v>55.515555555555558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IFERROR(SUM('PARITY Accuracy'!D187, 'Pattern_Matching Accuracy'!D187, 'Reversal Accuracy'!D187, 'Stack Accuracy'!D187, 'Vending_Machine Accuracy'!D187, 'Vending_Machine_Sum Accuracy'!D187, 'MazeComplete Accuracy'!D187, 'MazeSolve Accuracy'!D187, 'Hamiltonian Accuracy'!D187)/('Failure Counts Accuracy'!D1-'Failure Counts Accuracy'!D187),0)</f>
        <v>53.292222222222222</v>
      </c>
      <c r="E187">
        <f>IFERROR(SUM('PARITY Accuracy'!E187, 'Pattern_Matching Accuracy'!E187, 'Reversal Accuracy'!E187, 'Stack Accuracy'!E187, 'Vending_Machine Accuracy'!E187, 'Vending_Machine_Sum Accuracy'!E187, 'MazeComplete Accuracy'!E187, 'MazeSolve Accuracy'!E187, 'Hamiltonian Accuracy'!E187)/('Failure Counts Accuracy'!D1-'Failure Counts Accuracy'!E187),0)</f>
        <v>53.888888888888893</v>
      </c>
      <c r="F187">
        <f>IFERROR(SUM('PARITY Accuracy'!F187, 'Pattern_Matching Accuracy'!F187, 'Reversal Accuracy'!F187, 'Stack Accuracy'!F187, 'Vending_Machine Accuracy'!F187, 'Vending_Machine_Sum Accuracy'!F187, 'MazeComplete Accuracy'!F187, 'MazeSolve Accuracy'!F187, 'Hamiltonian Accuracy'!F187)/('Failure Counts Accuracy'!D1-'Failure Counts Accuracy'!F187),0)</f>
        <v>46.374444444444443</v>
      </c>
      <c r="G187">
        <f>IFERROR(SUM('PARITY Accuracy'!G187, 'Pattern_Matching Accuracy'!G187, 'Reversal Accuracy'!G187, 'Stack Accuracy'!G187, 'Vending_Machine Accuracy'!G187, 'Vending_Machine_Sum Accuracy'!G187, 'MazeComplete Accuracy'!G187, 'MazeSolve Accuracy'!G187, 'Hamiltonian Accuracy'!G187)/('Failure Counts Accuracy'!D1-'Failure Counts Accuracy'!G187),0)</f>
        <v>53.577777777777776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IFERROR(SUM('PARITY Accuracy'!D188, 'Pattern_Matching Accuracy'!D188, 'Reversal Accuracy'!D188, 'Stack Accuracy'!D188, 'Vending_Machine Accuracy'!D188, 'Vending_Machine_Sum Accuracy'!D188, 'MazeComplete Accuracy'!D188, 'MazeSolve Accuracy'!D188, 'Hamiltonian Accuracy'!D188)/('Failure Counts Accuracy'!D1-'Failure Counts Accuracy'!D188),0)</f>
        <v>52.03</v>
      </c>
      <c r="E188">
        <f>IFERROR(SUM('PARITY Accuracy'!E188, 'Pattern_Matching Accuracy'!E188, 'Reversal Accuracy'!E188, 'Stack Accuracy'!E188, 'Vending_Machine Accuracy'!E188, 'Vending_Machine_Sum Accuracy'!E188, 'MazeComplete Accuracy'!E188, 'MazeSolve Accuracy'!E188, 'Hamiltonian Accuracy'!E188)/('Failure Counts Accuracy'!D1-'Failure Counts Accuracy'!E188),0)</f>
        <v>52.061111111111117</v>
      </c>
      <c r="F188">
        <f>IFERROR(SUM('PARITY Accuracy'!F188, 'Pattern_Matching Accuracy'!F188, 'Reversal Accuracy'!F188, 'Stack Accuracy'!F188, 'Vending_Machine Accuracy'!F188, 'Vending_Machine_Sum Accuracy'!F188, 'MazeComplete Accuracy'!F188, 'MazeSolve Accuracy'!F188, 'Hamiltonian Accuracy'!F188)/('Failure Counts Accuracy'!D1-'Failure Counts Accuracy'!F188),0)</f>
        <v>46.321111111111108</v>
      </c>
      <c r="G188">
        <f>IFERROR(SUM('PARITY Accuracy'!G188, 'Pattern_Matching Accuracy'!G188, 'Reversal Accuracy'!G188, 'Stack Accuracy'!G188, 'Vending_Machine Accuracy'!G188, 'Vending_Machine_Sum Accuracy'!G188, 'MazeComplete Accuracy'!G188, 'MazeSolve Accuracy'!G188, 'Hamiltonian Accuracy'!G188)/('Failure Counts Accuracy'!D1-'Failure Counts Accuracy'!G188),0)</f>
        <v>52.210000000000008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IFERROR(SUM('PARITY Accuracy'!D189, 'Pattern_Matching Accuracy'!D189, 'Reversal Accuracy'!D189, 'Stack Accuracy'!D189, 'Vending_Machine Accuracy'!D189, 'Vending_Machine_Sum Accuracy'!D189, 'MazeComplete Accuracy'!D189, 'MazeSolve Accuracy'!D189, 'Hamiltonian Accuracy'!D189)/('Failure Counts Accuracy'!D1-'Failure Counts Accuracy'!D189),0)</f>
        <v>66.76111111111112</v>
      </c>
      <c r="E189">
        <f>IFERROR(SUM('PARITY Accuracy'!E189, 'Pattern_Matching Accuracy'!E189, 'Reversal Accuracy'!E189, 'Stack Accuracy'!E189, 'Vending_Machine Accuracy'!E189, 'Vending_Machine_Sum Accuracy'!E189, 'MazeComplete Accuracy'!E189, 'MazeSolve Accuracy'!E189, 'Hamiltonian Accuracy'!E189)/('Failure Counts Accuracy'!D1-'Failure Counts Accuracy'!E189),0)</f>
        <v>66.290000000000006</v>
      </c>
      <c r="F189">
        <f>IFERROR(SUM('PARITY Accuracy'!F189, 'Pattern_Matching Accuracy'!F189, 'Reversal Accuracy'!F189, 'Stack Accuracy'!F189, 'Vending_Machine Accuracy'!F189, 'Vending_Machine_Sum Accuracy'!F189, 'MazeComplete Accuracy'!F189, 'MazeSolve Accuracy'!F189, 'Hamiltonian Accuracy'!F189)/('Failure Counts Accuracy'!D1-'Failure Counts Accuracy'!F189),0)</f>
        <v>46.819999999999993</v>
      </c>
      <c r="G189">
        <f>IFERROR(SUM('PARITY Accuracy'!G189, 'Pattern_Matching Accuracy'!G189, 'Reversal Accuracy'!G189, 'Stack Accuracy'!G189, 'Vending_Machine Accuracy'!G189, 'Vending_Machine_Sum Accuracy'!G189, 'MazeComplete Accuracy'!G189, 'MazeSolve Accuracy'!G189, 'Hamiltonian Accuracy'!G189)/('Failure Counts Accuracy'!D1-'Failure Counts Accuracy'!G189),0)</f>
        <v>67.153333333333322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IFERROR(SUM('PARITY Accuracy'!D190, 'Pattern_Matching Accuracy'!D190, 'Reversal Accuracy'!D190, 'Stack Accuracy'!D190, 'Vending_Machine Accuracy'!D190, 'Vending_Machine_Sum Accuracy'!D190, 'MazeComplete Accuracy'!D190, 'MazeSolve Accuracy'!D190, 'Hamiltonian Accuracy'!D190)/('Failure Counts Accuracy'!D1-'Failure Counts Accuracy'!D190),0)</f>
        <v>65.052222222222227</v>
      </c>
      <c r="E190">
        <f>IFERROR(SUM('PARITY Accuracy'!E190, 'Pattern_Matching Accuracy'!E190, 'Reversal Accuracy'!E190, 'Stack Accuracy'!E190, 'Vending_Machine Accuracy'!E190, 'Vending_Machine_Sum Accuracy'!E190, 'MazeComplete Accuracy'!E190, 'MazeSolve Accuracy'!E190, 'Hamiltonian Accuracy'!E190)/('Failure Counts Accuracy'!D1-'Failure Counts Accuracy'!E190),0)</f>
        <v>64.952222222222218</v>
      </c>
      <c r="F190">
        <f>IFERROR(SUM('PARITY Accuracy'!F190, 'Pattern_Matching Accuracy'!F190, 'Reversal Accuracy'!F190, 'Stack Accuracy'!F190, 'Vending_Machine Accuracy'!F190, 'Vending_Machine_Sum Accuracy'!F190, 'MazeComplete Accuracy'!F190, 'MazeSolve Accuracy'!F190, 'Hamiltonian Accuracy'!F190)/('Failure Counts Accuracy'!D1-'Failure Counts Accuracy'!F190),0)</f>
        <v>45.867777777777775</v>
      </c>
      <c r="G190">
        <f>IFERROR(SUM('PARITY Accuracy'!G190, 'Pattern_Matching Accuracy'!G190, 'Reversal Accuracy'!G190, 'Stack Accuracy'!G190, 'Vending_Machine Accuracy'!G190, 'Vending_Machine_Sum Accuracy'!G190, 'MazeComplete Accuracy'!G190, 'MazeSolve Accuracy'!G190, 'Hamiltonian Accuracy'!G190)/('Failure Counts Accuracy'!D1-'Failure Counts Accuracy'!G190),0)</f>
        <v>64.023333333333341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IFERROR(SUM('PARITY Accuracy'!D191, 'Pattern_Matching Accuracy'!D191, 'Reversal Accuracy'!D191, 'Stack Accuracy'!D191, 'Vending_Machine Accuracy'!D191, 'Vending_Machine_Sum Accuracy'!D191, 'MazeComplete Accuracy'!D191, 'MazeSolve Accuracy'!D191, 'Hamiltonian Accuracy'!D191)/('Failure Counts Accuracy'!D1-'Failure Counts Accuracy'!D191),0)</f>
        <v>63.599999999999994</v>
      </c>
      <c r="E191">
        <f>IFERROR(SUM('PARITY Accuracy'!E191, 'Pattern_Matching Accuracy'!E191, 'Reversal Accuracy'!E191, 'Stack Accuracy'!E191, 'Vending_Machine Accuracy'!E191, 'Vending_Machine_Sum Accuracy'!E191, 'MazeComplete Accuracy'!E191, 'MazeSolve Accuracy'!E191, 'Hamiltonian Accuracy'!E191)/('Failure Counts Accuracy'!D1-'Failure Counts Accuracy'!E191),0)</f>
        <v>63.185555555555553</v>
      </c>
      <c r="F191">
        <f>IFERROR(SUM('PARITY Accuracy'!F191, 'Pattern_Matching Accuracy'!F191, 'Reversal Accuracy'!F191, 'Stack Accuracy'!F191, 'Vending_Machine Accuracy'!F191, 'Vending_Machine_Sum Accuracy'!F191, 'MazeComplete Accuracy'!F191, 'MazeSolve Accuracy'!F191, 'Hamiltonian Accuracy'!F191)/('Failure Counts Accuracy'!D1-'Failure Counts Accuracy'!F191),0)</f>
        <v>46.661111111111111</v>
      </c>
      <c r="G191">
        <f>IFERROR(SUM('PARITY Accuracy'!G191, 'Pattern_Matching Accuracy'!G191, 'Reversal Accuracy'!G191, 'Stack Accuracy'!G191, 'Vending_Machine Accuracy'!G191, 'Vending_Machine_Sum Accuracy'!G191, 'MazeComplete Accuracy'!G191, 'MazeSolve Accuracy'!G191, 'Hamiltonian Accuracy'!G191)/('Failure Counts Accuracy'!D1-'Failure Counts Accuracy'!G191),0)</f>
        <v>64.543333333333337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IFERROR(SUM('PARITY Accuracy'!D192, 'Pattern_Matching Accuracy'!D192, 'Reversal Accuracy'!D192, 'Stack Accuracy'!D192, 'Vending_Machine Accuracy'!D192, 'Vending_Machine_Sum Accuracy'!D192, 'MazeComplete Accuracy'!D192, 'MazeSolve Accuracy'!D192, 'Hamiltonian Accuracy'!D192)/('Failure Counts Accuracy'!D1-'Failure Counts Accuracy'!D192),0)</f>
        <v>62.945555555555558</v>
      </c>
      <c r="E192">
        <f>IFERROR(SUM('PARITY Accuracy'!E192, 'Pattern_Matching Accuracy'!E192, 'Reversal Accuracy'!E192, 'Stack Accuracy'!E192, 'Vending_Machine Accuracy'!E192, 'Vending_Machine_Sum Accuracy'!E192, 'MazeComplete Accuracy'!E192, 'MazeSolve Accuracy'!E192, 'Hamiltonian Accuracy'!E192)/('Failure Counts Accuracy'!D1-'Failure Counts Accuracy'!E192),0)</f>
        <v>63.086666666666666</v>
      </c>
      <c r="F192">
        <f>IFERROR(SUM('PARITY Accuracy'!F192, 'Pattern_Matching Accuracy'!F192, 'Reversal Accuracy'!F192, 'Stack Accuracy'!F192, 'Vending_Machine Accuracy'!F192, 'Vending_Machine_Sum Accuracy'!F192, 'MazeComplete Accuracy'!F192, 'MazeSolve Accuracy'!F192, 'Hamiltonian Accuracy'!F192)/('Failure Counts Accuracy'!D1-'Failure Counts Accuracy'!F192),0)</f>
        <v>45.813333333333325</v>
      </c>
      <c r="G192">
        <f>IFERROR(SUM('PARITY Accuracy'!G192, 'Pattern_Matching Accuracy'!G192, 'Reversal Accuracy'!G192, 'Stack Accuracy'!G192, 'Vending_Machine Accuracy'!G192, 'Vending_Machine_Sum Accuracy'!G192, 'MazeComplete Accuracy'!G192, 'MazeSolve Accuracy'!G192, 'Hamiltonian Accuracy'!G192)/('Failure Counts Accuracy'!D1-'Failure Counts Accuracy'!G192),0)</f>
        <v>63.93666666666666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IFERROR(SUM('PARITY Accuracy'!D193, 'Pattern_Matching Accuracy'!D193, 'Reversal Accuracy'!D193, 'Stack Accuracy'!D193, 'Vending_Machine Accuracy'!D193, 'Vending_Machine_Sum Accuracy'!D193, 'MazeComplete Accuracy'!D193, 'MazeSolve Accuracy'!D193, 'Hamiltonian Accuracy'!D193)/('Failure Counts Accuracy'!D1-'Failure Counts Accuracy'!D193),0)</f>
        <v>61.213333333333338</v>
      </c>
      <c r="E193">
        <f>IFERROR(SUM('PARITY Accuracy'!E193, 'Pattern_Matching Accuracy'!E193, 'Reversal Accuracy'!E193, 'Stack Accuracy'!E193, 'Vending_Machine Accuracy'!E193, 'Vending_Machine_Sum Accuracy'!E193, 'MazeComplete Accuracy'!E193, 'MazeSolve Accuracy'!E193, 'Hamiltonian Accuracy'!E193)/('Failure Counts Accuracy'!D1-'Failure Counts Accuracy'!E193),0)</f>
        <v>61.812222222222218</v>
      </c>
      <c r="F193">
        <f>IFERROR(SUM('PARITY Accuracy'!F193, 'Pattern_Matching Accuracy'!F193, 'Reversal Accuracy'!F193, 'Stack Accuracy'!F193, 'Vending_Machine Accuracy'!F193, 'Vending_Machine_Sum Accuracy'!F193, 'MazeComplete Accuracy'!F193, 'MazeSolve Accuracy'!F193, 'Hamiltonian Accuracy'!F193)/('Failure Counts Accuracy'!D1-'Failure Counts Accuracy'!F193),0)</f>
        <v>46.443333333333328</v>
      </c>
      <c r="G193">
        <f>IFERROR(SUM('PARITY Accuracy'!G193, 'Pattern_Matching Accuracy'!G193, 'Reversal Accuracy'!G193, 'Stack Accuracy'!G193, 'Vending_Machine Accuracy'!G193, 'Vending_Machine_Sum Accuracy'!G193, 'MazeComplete Accuracy'!G193, 'MazeSolve Accuracy'!G193, 'Hamiltonian Accuracy'!G193)/('Failure Counts Accuracy'!D1-'Failure Counts Accuracy'!G193),0)</f>
        <v>61.513333333333335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IFERROR(SUM('PARITY Accuracy'!D194, 'Pattern_Matching Accuracy'!D194, 'Reversal Accuracy'!D194, 'Stack Accuracy'!D194, 'Vending_Machine Accuracy'!D194, 'Vending_Machine_Sum Accuracy'!D194, 'MazeComplete Accuracy'!D194, 'MazeSolve Accuracy'!D194, 'Hamiltonian Accuracy'!D194)/('Failure Counts Accuracy'!D1-'Failure Counts Accuracy'!D194),0)</f>
        <v>68.948888888888916</v>
      </c>
      <c r="E194">
        <f>IFERROR(SUM('PARITY Accuracy'!E194, 'Pattern_Matching Accuracy'!E194, 'Reversal Accuracy'!E194, 'Stack Accuracy'!E194, 'Vending_Machine Accuracy'!E194, 'Vending_Machine_Sum Accuracy'!E194, 'MazeComplete Accuracy'!E194, 'MazeSolve Accuracy'!E194, 'Hamiltonian Accuracy'!E194)/('Failure Counts Accuracy'!D1-'Failure Counts Accuracy'!E194),0)</f>
        <v>66.513333333333335</v>
      </c>
      <c r="F194">
        <f>IFERROR(SUM('PARITY Accuracy'!F194, 'Pattern_Matching Accuracy'!F194, 'Reversal Accuracy'!F194, 'Stack Accuracy'!F194, 'Vending_Machine Accuracy'!F194, 'Vending_Machine_Sum Accuracy'!F194, 'MazeComplete Accuracy'!F194, 'MazeSolve Accuracy'!F194, 'Hamiltonian Accuracy'!F194)/('Failure Counts Accuracy'!D1-'Failure Counts Accuracy'!F194),0)</f>
        <v>46.19444444444445</v>
      </c>
      <c r="G194">
        <f>IFERROR(SUM('PARITY Accuracy'!G194, 'Pattern_Matching Accuracy'!G194, 'Reversal Accuracy'!G194, 'Stack Accuracy'!G194, 'Vending_Machine Accuracy'!G194, 'Vending_Machine_Sum Accuracy'!G194, 'MazeComplete Accuracy'!G194, 'MazeSolve Accuracy'!G194, 'Hamiltonian Accuracy'!G194)/('Failure Counts Accuracy'!D1-'Failure Counts Accuracy'!G194),0)</f>
        <v>68.197777777777773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IFERROR(SUM('PARITY Accuracy'!D195, 'Pattern_Matching Accuracy'!D195, 'Reversal Accuracy'!D195, 'Stack Accuracy'!D195, 'Vending_Machine Accuracy'!D195, 'Vending_Machine_Sum Accuracy'!D195, 'MazeComplete Accuracy'!D195, 'MazeSolve Accuracy'!D195, 'Hamiltonian Accuracy'!D195)/('Failure Counts Accuracy'!D1-'Failure Counts Accuracy'!D195),0)</f>
        <v>67.757777777777775</v>
      </c>
      <c r="E195">
        <f>IFERROR(SUM('PARITY Accuracy'!E195, 'Pattern_Matching Accuracy'!E195, 'Reversal Accuracy'!E195, 'Stack Accuracy'!E195, 'Vending_Machine Accuracy'!E195, 'Vending_Machine_Sum Accuracy'!E195, 'MazeComplete Accuracy'!E195, 'MazeSolve Accuracy'!E195, 'Hamiltonian Accuracy'!E195)/('Failure Counts Accuracy'!D1-'Failure Counts Accuracy'!E195),0)</f>
        <v>64.728888888888889</v>
      </c>
      <c r="F195">
        <f>IFERROR(SUM('PARITY Accuracy'!F195, 'Pattern_Matching Accuracy'!F195, 'Reversal Accuracy'!F195, 'Stack Accuracy'!F195, 'Vending_Machine Accuracy'!F195, 'Vending_Machine_Sum Accuracy'!F195, 'MazeComplete Accuracy'!F195, 'MazeSolve Accuracy'!F195, 'Hamiltonian Accuracy'!F195)/('Failure Counts Accuracy'!D1-'Failure Counts Accuracy'!F195),0)</f>
        <v>45.633333333333333</v>
      </c>
      <c r="G195">
        <f>IFERROR(SUM('PARITY Accuracy'!G195, 'Pattern_Matching Accuracy'!G195, 'Reversal Accuracy'!G195, 'Stack Accuracy'!G195, 'Vending_Machine Accuracy'!G195, 'Vending_Machine_Sum Accuracy'!G195, 'MazeComplete Accuracy'!G195, 'MazeSolve Accuracy'!G195, 'Hamiltonian Accuracy'!G195)/('Failure Counts Accuracy'!D1-'Failure Counts Accuracy'!G195),0)</f>
        <v>67.497777777777785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IFERROR(SUM('PARITY Accuracy'!D196, 'Pattern_Matching Accuracy'!D196, 'Reversal Accuracy'!D196, 'Stack Accuracy'!D196, 'Vending_Machine Accuracy'!D196, 'Vending_Machine_Sum Accuracy'!D196, 'MazeComplete Accuracy'!D196, 'MazeSolve Accuracy'!D196, 'Hamiltonian Accuracy'!D196)/('Failure Counts Accuracy'!D1-'Failure Counts Accuracy'!D196),0)</f>
        <v>65.864444444444445</v>
      </c>
      <c r="E196">
        <f>IFERROR(SUM('PARITY Accuracy'!E196, 'Pattern_Matching Accuracy'!E196, 'Reversal Accuracy'!E196, 'Stack Accuracy'!E196, 'Vending_Machine Accuracy'!E196, 'Vending_Machine_Sum Accuracy'!E196, 'MazeComplete Accuracy'!E196, 'MazeSolve Accuracy'!E196, 'Hamiltonian Accuracy'!E196)/('Failure Counts Accuracy'!D1-'Failure Counts Accuracy'!E196),0)</f>
        <v>63.038888888888891</v>
      </c>
      <c r="F196">
        <f>IFERROR(SUM('PARITY Accuracy'!F196, 'Pattern_Matching Accuracy'!F196, 'Reversal Accuracy'!F196, 'Stack Accuracy'!F196, 'Vending_Machine Accuracy'!F196, 'Vending_Machine_Sum Accuracy'!F196, 'MazeComplete Accuracy'!F196, 'MazeSolve Accuracy'!F196, 'Hamiltonian Accuracy'!F196)/('Failure Counts Accuracy'!D1-'Failure Counts Accuracy'!F196),0)</f>
        <v>47.046666666666667</v>
      </c>
      <c r="G196">
        <f>IFERROR(SUM('PARITY Accuracy'!G196, 'Pattern_Matching Accuracy'!G196, 'Reversal Accuracy'!G196, 'Stack Accuracy'!G196, 'Vending_Machine Accuracy'!G196, 'Vending_Machine_Sum Accuracy'!G196, 'MazeComplete Accuracy'!G196, 'MazeSolve Accuracy'!G196, 'Hamiltonian Accuracy'!G196)/('Failure Counts Accuracy'!D1-'Failure Counts Accuracy'!G196),0)</f>
        <v>66.132222222222225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IFERROR(SUM('PARITY Accuracy'!D197, 'Pattern_Matching Accuracy'!D197, 'Reversal Accuracy'!D197, 'Stack Accuracy'!D197, 'Vending_Machine Accuracy'!D197, 'Vending_Machine_Sum Accuracy'!D197, 'MazeComplete Accuracy'!D197, 'MazeSolve Accuracy'!D197, 'Hamiltonian Accuracy'!D197)/('Failure Counts Accuracy'!D1-'Failure Counts Accuracy'!D197),0)</f>
        <v>65.72</v>
      </c>
      <c r="E197">
        <f>IFERROR(SUM('PARITY Accuracy'!E197, 'Pattern_Matching Accuracy'!E197, 'Reversal Accuracy'!E197, 'Stack Accuracy'!E197, 'Vending_Machine Accuracy'!E197, 'Vending_Machine_Sum Accuracy'!E197, 'MazeComplete Accuracy'!E197, 'MazeSolve Accuracy'!E197, 'Hamiltonian Accuracy'!E197)/('Failure Counts Accuracy'!D1-'Failure Counts Accuracy'!E197),0)</f>
        <v>63.595555555555556</v>
      </c>
      <c r="F197">
        <f>IFERROR(SUM('PARITY Accuracy'!F197, 'Pattern_Matching Accuracy'!F197, 'Reversal Accuracy'!F197, 'Stack Accuracy'!F197, 'Vending_Machine Accuracy'!F197, 'Vending_Machine_Sum Accuracy'!F197, 'MazeComplete Accuracy'!F197, 'MazeSolve Accuracy'!F197, 'Hamiltonian Accuracy'!F197)/('Failure Counts Accuracy'!D1-'Failure Counts Accuracy'!F197),0)</f>
        <v>45.806666666666665</v>
      </c>
      <c r="G197">
        <f>IFERROR(SUM('PARITY Accuracy'!G197, 'Pattern_Matching Accuracy'!G197, 'Reversal Accuracy'!G197, 'Stack Accuracy'!G197, 'Vending_Machine Accuracy'!G197, 'Vending_Machine_Sum Accuracy'!G197, 'MazeComplete Accuracy'!G197, 'MazeSolve Accuracy'!G197, 'Hamiltonian Accuracy'!G197)/('Failure Counts Accuracy'!D1-'Failure Counts Accuracy'!G197),0)</f>
        <v>65.988888888888894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IFERROR(SUM('PARITY Accuracy'!D198, 'Pattern_Matching Accuracy'!D198, 'Reversal Accuracy'!D198, 'Stack Accuracy'!D198, 'Vending_Machine Accuracy'!D198, 'Vending_Machine_Sum Accuracy'!D198, 'MazeComplete Accuracy'!D198, 'MazeSolve Accuracy'!D198, 'Hamiltonian Accuracy'!D198)/('Failure Counts Accuracy'!D1-'Failure Counts Accuracy'!D198),0)</f>
        <v>63.097777777777779</v>
      </c>
      <c r="E198">
        <f>IFERROR(SUM('PARITY Accuracy'!E198, 'Pattern_Matching Accuracy'!E198, 'Reversal Accuracy'!E198, 'Stack Accuracy'!E198, 'Vending_Machine Accuracy'!E198, 'Vending_Machine_Sum Accuracy'!E198, 'MazeComplete Accuracy'!E198, 'MazeSolve Accuracy'!E198, 'Hamiltonian Accuracy'!E198)/('Failure Counts Accuracy'!D1-'Failure Counts Accuracy'!E198),0)</f>
        <v>61.904444444444458</v>
      </c>
      <c r="F198">
        <f>IFERROR(SUM('PARITY Accuracy'!F198, 'Pattern_Matching Accuracy'!F198, 'Reversal Accuracy'!F198, 'Stack Accuracy'!F198, 'Vending_Machine Accuracy'!F198, 'Vending_Machine_Sum Accuracy'!F198, 'MazeComplete Accuracy'!F198, 'MazeSolve Accuracy'!F198, 'Hamiltonian Accuracy'!F198)/('Failure Counts Accuracy'!D1-'Failure Counts Accuracy'!F198),0)</f>
        <v>46.887777777777778</v>
      </c>
      <c r="G198">
        <f>IFERROR(SUM('PARITY Accuracy'!G198, 'Pattern_Matching Accuracy'!G198, 'Reversal Accuracy'!G198, 'Stack Accuracy'!G198, 'Vending_Machine Accuracy'!G198, 'Vending_Machine_Sum Accuracy'!G198, 'MazeComplete Accuracy'!G198, 'MazeSolve Accuracy'!G198, 'Hamiltonian Accuracy'!G198)/('Failure Counts Accuracy'!D1-'Failure Counts Accuracy'!G198),0)</f>
        <v>63.789999999999992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IFERROR(SUM('PARITY Accuracy'!D199, 'Pattern_Matching Accuracy'!D199, 'Reversal Accuracy'!D199, 'Stack Accuracy'!D199, 'Vending_Machine Accuracy'!D199, 'Vending_Machine_Sum Accuracy'!D199, 'MazeComplete Accuracy'!D199, 'MazeSolve Accuracy'!D199, 'Hamiltonian Accuracy'!D199)/('Failure Counts Accuracy'!D1-'Failure Counts Accuracy'!D199),0)</f>
        <v>69.425555555555547</v>
      </c>
      <c r="E199">
        <f>IFERROR(SUM('PARITY Accuracy'!E199, 'Pattern_Matching Accuracy'!E199, 'Reversal Accuracy'!E199, 'Stack Accuracy'!E199, 'Vending_Machine Accuracy'!E199, 'Vending_Machine_Sum Accuracy'!E199, 'MazeComplete Accuracy'!E199, 'MazeSolve Accuracy'!E199, 'Hamiltonian Accuracy'!E199)/('Failure Counts Accuracy'!D1-'Failure Counts Accuracy'!E199),0)</f>
        <v>67.428888888888878</v>
      </c>
      <c r="F199">
        <f>IFERROR(SUM('PARITY Accuracy'!F199, 'Pattern_Matching Accuracy'!F199, 'Reversal Accuracy'!F199, 'Stack Accuracy'!F199, 'Vending_Machine Accuracy'!F199, 'Vending_Machine_Sum Accuracy'!F199, 'MazeComplete Accuracy'!F199, 'MazeSolve Accuracy'!F199, 'Hamiltonian Accuracy'!F199)/('Failure Counts Accuracy'!D1-'Failure Counts Accuracy'!F199),0)</f>
        <v>46.105555555555554</v>
      </c>
      <c r="G199">
        <f>IFERROR(SUM('PARITY Accuracy'!G199, 'Pattern_Matching Accuracy'!G199, 'Reversal Accuracy'!G199, 'Stack Accuracy'!G199, 'Vending_Machine Accuracy'!G199, 'Vending_Machine_Sum Accuracy'!G199, 'MazeComplete Accuracy'!G199, 'MazeSolve Accuracy'!G199, 'Hamiltonian Accuracy'!G199)/('Failure Counts Accuracy'!D1-'Failure Counts Accuracy'!G199),0)</f>
        <v>68.686666666666667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IFERROR(SUM('PARITY Accuracy'!D200, 'Pattern_Matching Accuracy'!D200, 'Reversal Accuracy'!D200, 'Stack Accuracy'!D200, 'Vending_Machine Accuracy'!D200, 'Vending_Machine_Sum Accuracy'!D200, 'MazeComplete Accuracy'!D200, 'MazeSolve Accuracy'!D200, 'Hamiltonian Accuracy'!D200)/('Failure Counts Accuracy'!D1-'Failure Counts Accuracy'!D200),0)</f>
        <v>67.963333333333324</v>
      </c>
      <c r="E200">
        <f>IFERROR(SUM('PARITY Accuracy'!E200, 'Pattern_Matching Accuracy'!E200, 'Reversal Accuracy'!E200, 'Stack Accuracy'!E200, 'Vending_Machine Accuracy'!E200, 'Vending_Machine_Sum Accuracy'!E200, 'MazeComplete Accuracy'!E200, 'MazeSolve Accuracy'!E200, 'Hamiltonian Accuracy'!E200)/('Failure Counts Accuracy'!D1-'Failure Counts Accuracy'!E200),0)</f>
        <v>66.056666666666658</v>
      </c>
      <c r="F200">
        <f>IFERROR(SUM('PARITY Accuracy'!F200, 'Pattern_Matching Accuracy'!F200, 'Reversal Accuracy'!F200, 'Stack Accuracy'!F200, 'Vending_Machine Accuracy'!F200, 'Vending_Machine_Sum Accuracy'!F200, 'MazeComplete Accuracy'!F200, 'MazeSolve Accuracy'!F200, 'Hamiltonian Accuracy'!F200)/('Failure Counts Accuracy'!D1-'Failure Counts Accuracy'!F200),0)</f>
        <v>45.448888888888888</v>
      </c>
      <c r="G200">
        <f>IFERROR(SUM('PARITY Accuracy'!G200, 'Pattern_Matching Accuracy'!G200, 'Reversal Accuracy'!G200, 'Stack Accuracy'!G200, 'Vending_Machine Accuracy'!G200, 'Vending_Machine_Sum Accuracy'!G200, 'MazeComplete Accuracy'!G200, 'MazeSolve Accuracy'!G200, 'Hamiltonian Accuracy'!G200)/('Failure Counts Accuracy'!D1-'Failure Counts Accuracy'!G200),0)</f>
        <v>67.725555555555559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IFERROR(SUM('PARITY Accuracy'!D201, 'Pattern_Matching Accuracy'!D201, 'Reversal Accuracy'!D201, 'Stack Accuracy'!D201, 'Vending_Machine Accuracy'!D201, 'Vending_Machine_Sum Accuracy'!D201, 'MazeComplete Accuracy'!D201, 'MazeSolve Accuracy'!D201, 'Hamiltonian Accuracy'!D201)/('Failure Counts Accuracy'!D1-'Failure Counts Accuracy'!D201),0)</f>
        <v>66.40333333333335</v>
      </c>
      <c r="E201">
        <f>IFERROR(SUM('PARITY Accuracy'!E201, 'Pattern_Matching Accuracy'!E201, 'Reversal Accuracy'!E201, 'Stack Accuracy'!E201, 'Vending_Machine Accuracy'!E201, 'Vending_Machine_Sum Accuracy'!E201, 'MazeComplete Accuracy'!E201, 'MazeSolve Accuracy'!E201, 'Hamiltonian Accuracy'!E201)/('Failure Counts Accuracy'!D1-'Failure Counts Accuracy'!E201),0)</f>
        <v>64.733333333333334</v>
      </c>
      <c r="F201">
        <f>IFERROR(SUM('PARITY Accuracy'!F201, 'Pattern_Matching Accuracy'!F201, 'Reversal Accuracy'!F201, 'Stack Accuracy'!F201, 'Vending_Machine Accuracy'!F201, 'Vending_Machine_Sum Accuracy'!F201, 'MazeComplete Accuracy'!F201, 'MazeSolve Accuracy'!F201, 'Hamiltonian Accuracy'!F201)/('Failure Counts Accuracy'!D1-'Failure Counts Accuracy'!F201),0)</f>
        <v>47.004444444444445</v>
      </c>
      <c r="G201">
        <f>IFERROR(SUM('PARITY Accuracy'!G201, 'Pattern_Matching Accuracy'!G201, 'Reversal Accuracy'!G201, 'Stack Accuracy'!G201, 'Vending_Machine Accuracy'!G201, 'Vending_Machine_Sum Accuracy'!G201, 'MazeComplete Accuracy'!G201, 'MazeSolve Accuracy'!G201, 'Hamiltonian Accuracy'!G201)/('Failure Counts Accuracy'!D1-'Failure Counts Accuracy'!G201),0)</f>
        <v>66.566666666666663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IFERROR(SUM('PARITY Accuracy'!D202, 'Pattern_Matching Accuracy'!D202, 'Reversal Accuracy'!D202, 'Stack Accuracy'!D202, 'Vending_Machine Accuracy'!D202, 'Vending_Machine_Sum Accuracy'!D202, 'MazeComplete Accuracy'!D202, 'MazeSolve Accuracy'!D202, 'Hamiltonian Accuracy'!D202)/('Failure Counts Accuracy'!D1-'Failure Counts Accuracy'!D202),0)</f>
        <v>66.781111111111102</v>
      </c>
      <c r="E202">
        <f>IFERROR(SUM('PARITY Accuracy'!E202, 'Pattern_Matching Accuracy'!E202, 'Reversal Accuracy'!E202, 'Stack Accuracy'!E202, 'Vending_Machine Accuracy'!E202, 'Vending_Machine_Sum Accuracy'!E202, 'MazeComplete Accuracy'!E202, 'MazeSolve Accuracy'!E202, 'Hamiltonian Accuracy'!E202)/('Failure Counts Accuracy'!D1-'Failure Counts Accuracy'!E202),0)</f>
        <v>64.674444444444447</v>
      </c>
      <c r="F202">
        <f>IFERROR(SUM('PARITY Accuracy'!F202, 'Pattern_Matching Accuracy'!F202, 'Reversal Accuracy'!F202, 'Stack Accuracy'!F202, 'Vending_Machine Accuracy'!F202, 'Vending_Machine_Sum Accuracy'!F202, 'MazeComplete Accuracy'!F202, 'MazeSolve Accuracy'!F202, 'Hamiltonian Accuracy'!F202)/('Failure Counts Accuracy'!D1-'Failure Counts Accuracy'!F202),0)</f>
        <v>45.326666666666675</v>
      </c>
      <c r="G202">
        <f>IFERROR(SUM('PARITY Accuracy'!G202, 'Pattern_Matching Accuracy'!G202, 'Reversal Accuracy'!G202, 'Stack Accuracy'!G202, 'Vending_Machine Accuracy'!G202, 'Vending_Machine_Sum Accuracy'!G202, 'MazeComplete Accuracy'!G202, 'MazeSolve Accuracy'!G202, 'Hamiltonian Accuracy'!G202)/('Failure Counts Accuracy'!D1-'Failure Counts Accuracy'!G202),0)</f>
        <v>66.62555555555555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IFERROR(SUM('PARITY Accuracy'!D203, 'Pattern_Matching Accuracy'!D203, 'Reversal Accuracy'!D203, 'Stack Accuracy'!D203, 'Vending_Machine Accuracy'!D203, 'Vending_Machine_Sum Accuracy'!D203, 'MazeComplete Accuracy'!D203, 'MazeSolve Accuracy'!D203, 'Hamiltonian Accuracy'!D203)/('Failure Counts Accuracy'!D1-'Failure Counts Accuracy'!D203),0)</f>
        <v>64.767777777777781</v>
      </c>
      <c r="E203">
        <f>IFERROR(SUM('PARITY Accuracy'!E203, 'Pattern_Matching Accuracy'!E203, 'Reversal Accuracy'!E203, 'Stack Accuracy'!E203, 'Vending_Machine Accuracy'!E203, 'Vending_Machine_Sum Accuracy'!E203, 'MazeComplete Accuracy'!E203, 'MazeSolve Accuracy'!E203, 'Hamiltonian Accuracy'!E203)/('Failure Counts Accuracy'!D1-'Failure Counts Accuracy'!E203),0)</f>
        <v>63.127777777777773</v>
      </c>
      <c r="F203">
        <f>IFERROR(SUM('PARITY Accuracy'!F203, 'Pattern_Matching Accuracy'!F203, 'Reversal Accuracy'!F203, 'Stack Accuracy'!F203, 'Vending_Machine Accuracy'!F203, 'Vending_Machine_Sum Accuracy'!F203, 'MazeComplete Accuracy'!F203, 'MazeSolve Accuracy'!F203, 'Hamiltonian Accuracy'!F203)/('Failure Counts Accuracy'!D1-'Failure Counts Accuracy'!F203),0)</f>
        <v>46.085555555555551</v>
      </c>
      <c r="G203">
        <f>IFERROR(SUM('PARITY Accuracy'!G203, 'Pattern_Matching Accuracy'!G203, 'Reversal Accuracy'!G203, 'Stack Accuracy'!G203, 'Vending_Machine Accuracy'!G203, 'Vending_Machine_Sum Accuracy'!G203, 'MazeComplete Accuracy'!G203, 'MazeSolve Accuracy'!G203, 'Hamiltonian Accuracy'!G203)/('Failure Counts Accuracy'!D1-'Failure Counts Accuracy'!G203),0)</f>
        <v>65.496666666666655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IFERROR(SUM('PARITY Accuracy'!D204, 'Pattern_Matching Accuracy'!D204, 'Reversal Accuracy'!D204, 'Stack Accuracy'!D204, 'Vending_Machine Accuracy'!D204, 'Vending_Machine_Sum Accuracy'!D204, 'MazeComplete Accuracy'!D204, 'MazeSolve Accuracy'!D204, 'Hamiltonian Accuracy'!D204)/('Failure Counts Accuracy'!D1-'Failure Counts Accuracy'!D204),0)</f>
        <v>70.928749999999994</v>
      </c>
      <c r="E204">
        <f>IFERROR(SUM('PARITY Accuracy'!E204, 'Pattern_Matching Accuracy'!E204, 'Reversal Accuracy'!E204, 'Stack Accuracy'!E204, 'Vending_Machine Accuracy'!E204, 'Vending_Machine_Sum Accuracy'!E204, 'MazeComplete Accuracy'!E204, 'MazeSolve Accuracy'!E204, 'Hamiltonian Accuracy'!E204)/('Failure Counts Accuracy'!D1-'Failure Counts Accuracy'!E204),0)</f>
        <v>65.808571428571426</v>
      </c>
      <c r="F204">
        <f>IFERROR(SUM('PARITY Accuracy'!F204, 'Pattern_Matching Accuracy'!F204, 'Reversal Accuracy'!F204, 'Stack Accuracy'!F204, 'Vending_Machine Accuracy'!F204, 'Vending_Machine_Sum Accuracy'!F204, 'MazeComplete Accuracy'!F204, 'MazeSolve Accuracy'!F204, 'Hamiltonian Accuracy'!F204)/('Failure Counts Accuracy'!D1-'Failure Counts Accuracy'!F204),0)</f>
        <v>46.405000000000008</v>
      </c>
      <c r="G204">
        <f>IFERROR(SUM('PARITY Accuracy'!G204, 'Pattern_Matching Accuracy'!G204, 'Reversal Accuracy'!G204, 'Stack Accuracy'!G204, 'Vending_Machine Accuracy'!G204, 'Vending_Machine_Sum Accuracy'!G204, 'MazeComplete Accuracy'!G204, 'MazeSolve Accuracy'!G204, 'Hamiltonian Accuracy'!G204)/('Failure Counts Accuracy'!D1-'Failure Counts Accuracy'!G204),0)</f>
        <v>70.16749999999999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IFERROR(SUM('PARITY Accuracy'!D205, 'Pattern_Matching Accuracy'!D205, 'Reversal Accuracy'!D205, 'Stack Accuracy'!D205, 'Vending_Machine Accuracy'!D205, 'Vending_Machine_Sum Accuracy'!D205, 'MazeComplete Accuracy'!D205, 'MazeSolve Accuracy'!D205, 'Hamiltonian Accuracy'!D205)/('Failure Counts Accuracy'!D1-'Failure Counts Accuracy'!D205),0)</f>
        <v>69.237499999999997</v>
      </c>
      <c r="E205">
        <f>IFERROR(SUM('PARITY Accuracy'!E205, 'Pattern_Matching Accuracy'!E205, 'Reversal Accuracy'!E205, 'Stack Accuracy'!E205, 'Vending_Machine Accuracy'!E205, 'Vending_Machine_Sum Accuracy'!E205, 'MazeComplete Accuracy'!E205, 'MazeSolve Accuracy'!E205, 'Hamiltonian Accuracy'!E205)/('Failure Counts Accuracy'!D1-'Failure Counts Accuracy'!E205),0)</f>
        <v>63.675714285714285</v>
      </c>
      <c r="F205">
        <f>IFERROR(SUM('PARITY Accuracy'!F205, 'Pattern_Matching Accuracy'!F205, 'Reversal Accuracy'!F205, 'Stack Accuracy'!F205, 'Vending_Machine Accuracy'!F205, 'Vending_Machine_Sum Accuracy'!F205, 'MazeComplete Accuracy'!F205, 'MazeSolve Accuracy'!F205, 'Hamiltonian Accuracy'!F205)/('Failure Counts Accuracy'!D1-'Failure Counts Accuracy'!F205),0)</f>
        <v>44.161249999999995</v>
      </c>
      <c r="G205">
        <f>IFERROR(SUM('PARITY Accuracy'!G205, 'Pattern_Matching Accuracy'!G205, 'Reversal Accuracy'!G205, 'Stack Accuracy'!G205, 'Vending_Machine Accuracy'!G205, 'Vending_Machine_Sum Accuracy'!G205, 'MazeComplete Accuracy'!G205, 'MazeSolve Accuracy'!G205, 'Hamiltonian Accuracy'!G205)/('Failure Counts Accuracy'!D1-'Failure Counts Accuracy'!G205),0)</f>
        <v>69.3125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IFERROR(SUM('PARITY Accuracy'!D206, 'Pattern_Matching Accuracy'!D206, 'Reversal Accuracy'!D206, 'Stack Accuracy'!D206, 'Vending_Machine Accuracy'!D206, 'Vending_Machine_Sum Accuracy'!D206, 'MazeComplete Accuracy'!D206, 'MazeSolve Accuracy'!D206, 'Hamiltonian Accuracy'!D206)/('Failure Counts Accuracy'!D1-'Failure Counts Accuracy'!D206),0)</f>
        <v>67.644999999999996</v>
      </c>
      <c r="E206">
        <f>IFERROR(SUM('PARITY Accuracy'!E206, 'Pattern_Matching Accuracy'!E206, 'Reversal Accuracy'!E206, 'Stack Accuracy'!E206, 'Vending_Machine Accuracy'!E206, 'Vending_Machine_Sum Accuracy'!E206, 'MazeComplete Accuracy'!E206, 'MazeSolve Accuracy'!E206, 'Hamiltonian Accuracy'!E206)/('Failure Counts Accuracy'!D1-'Failure Counts Accuracy'!E206),0)</f>
        <v>62.13</v>
      </c>
      <c r="F206">
        <f>IFERROR(SUM('PARITY Accuracy'!F206, 'Pattern_Matching Accuracy'!F206, 'Reversal Accuracy'!F206, 'Stack Accuracy'!F206, 'Vending_Machine Accuracy'!F206, 'Vending_Machine_Sum Accuracy'!F206, 'MazeComplete Accuracy'!F206, 'MazeSolve Accuracy'!F206, 'Hamiltonian Accuracy'!F206)/('Failure Counts Accuracy'!D1-'Failure Counts Accuracy'!F206),0)</f>
        <v>46.82</v>
      </c>
      <c r="G206">
        <f>IFERROR(SUM('PARITY Accuracy'!G206, 'Pattern_Matching Accuracy'!G206, 'Reversal Accuracy'!G206, 'Stack Accuracy'!G206, 'Vending_Machine Accuracy'!G206, 'Vending_Machine_Sum Accuracy'!G206, 'MazeComplete Accuracy'!G206, 'MazeSolve Accuracy'!G206, 'Hamiltonian Accuracy'!G206)/('Failure Counts Accuracy'!D1-'Failure Counts Accuracy'!G206),0)</f>
        <v>67.435000000000002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IFERROR(SUM('PARITY Accuracy'!D207, 'Pattern_Matching Accuracy'!D207, 'Reversal Accuracy'!D207, 'Stack Accuracy'!D207, 'Vending_Machine Accuracy'!D207, 'Vending_Machine_Sum Accuracy'!D207, 'MazeComplete Accuracy'!D207, 'MazeSolve Accuracy'!D207, 'Hamiltonian Accuracy'!D207)/('Failure Counts Accuracy'!D1-'Failure Counts Accuracy'!D207),0)</f>
        <v>67.476249999999993</v>
      </c>
      <c r="E207">
        <f>IFERROR(SUM('PARITY Accuracy'!E207, 'Pattern_Matching Accuracy'!E207, 'Reversal Accuracy'!E207, 'Stack Accuracy'!E207, 'Vending_Machine Accuracy'!E207, 'Vending_Machine_Sum Accuracy'!E207, 'MazeComplete Accuracy'!E207, 'MazeSolve Accuracy'!E207, 'Hamiltonian Accuracy'!E207)/('Failure Counts Accuracy'!D1-'Failure Counts Accuracy'!E207),0)</f>
        <v>62.255714285714291</v>
      </c>
      <c r="F207">
        <f>IFERROR(SUM('PARITY Accuracy'!F207, 'Pattern_Matching Accuracy'!F207, 'Reversal Accuracy'!F207, 'Stack Accuracy'!F207, 'Vending_Machine Accuracy'!F207, 'Vending_Machine_Sum Accuracy'!F207, 'MazeComplete Accuracy'!F207, 'MazeSolve Accuracy'!F207, 'Hamiltonian Accuracy'!F207)/('Failure Counts Accuracy'!D1-'Failure Counts Accuracy'!F207),0)</f>
        <v>44.571250000000006</v>
      </c>
      <c r="G207">
        <f>IFERROR(SUM('PARITY Accuracy'!G207, 'Pattern_Matching Accuracy'!G207, 'Reversal Accuracy'!G207, 'Stack Accuracy'!G207, 'Vending_Machine Accuracy'!G207, 'Vending_Machine_Sum Accuracy'!G207, 'MazeComplete Accuracy'!G207, 'MazeSolve Accuracy'!G207, 'Hamiltonian Accuracy'!G207)/('Failure Counts Accuracy'!D1-'Failure Counts Accuracy'!G207),0)</f>
        <v>67.542500000000004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IFERROR(SUM('PARITY Accuracy'!D208, 'Pattern_Matching Accuracy'!D208, 'Reversal Accuracy'!D208, 'Stack Accuracy'!D208, 'Vending_Machine Accuracy'!D208, 'Vending_Machine_Sum Accuracy'!D208, 'MazeComplete Accuracy'!D208, 'MazeSolve Accuracy'!D208, 'Hamiltonian Accuracy'!D208)/('Failure Counts Accuracy'!D1-'Failure Counts Accuracy'!D208),0)</f>
        <v>66.284999999999997</v>
      </c>
      <c r="E208">
        <f>IFERROR(SUM('PARITY Accuracy'!E208, 'Pattern_Matching Accuracy'!E208, 'Reversal Accuracy'!E208, 'Stack Accuracy'!E208, 'Vending_Machine Accuracy'!E208, 'Vending_Machine_Sum Accuracy'!E208, 'MazeComplete Accuracy'!E208, 'MazeSolve Accuracy'!E208, 'Hamiltonian Accuracy'!E208)/('Failure Counts Accuracy'!D1-'Failure Counts Accuracy'!E208),0)</f>
        <v>60.02428571428571</v>
      </c>
      <c r="F208">
        <f>IFERROR(SUM('PARITY Accuracy'!F208, 'Pattern_Matching Accuracy'!F208, 'Reversal Accuracy'!F208, 'Stack Accuracy'!F208, 'Vending_Machine Accuracy'!F208, 'Vending_Machine_Sum Accuracy'!F208, 'MazeComplete Accuracy'!F208, 'MazeSolve Accuracy'!F208, 'Hamiltonian Accuracy'!F208)/('Failure Counts Accuracy'!D1-'Failure Counts Accuracy'!F208),0)</f>
        <v>44.138750000000002</v>
      </c>
      <c r="G208">
        <f>IFERROR(SUM('PARITY Accuracy'!G208, 'Pattern_Matching Accuracy'!G208, 'Reversal Accuracy'!G208, 'Stack Accuracy'!G208, 'Vending_Machine Accuracy'!G208, 'Vending_Machine_Sum Accuracy'!G208, 'MazeComplete Accuracy'!G208, 'MazeSolve Accuracy'!G208, 'Hamiltonian Accuracy'!G208)/('Failure Counts Accuracy'!D1-'Failure Counts Accuracy'!G208),0)</f>
        <v>65.972499999999997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IFERROR(SUM('PARITY Accuracy'!D209, 'Pattern_Matching Accuracy'!D209, 'Reversal Accuracy'!D209, 'Stack Accuracy'!D209, 'Vending_Machine Accuracy'!D209, 'Vending_Machine_Sum Accuracy'!D209, 'MazeComplete Accuracy'!D209, 'MazeSolve Accuracy'!D209, 'Hamiltonian Accuracy'!D209)/('Failure Counts Accuracy'!D1-'Failure Counts Accuracy'!D209),0)</f>
        <v>68.362857142857152</v>
      </c>
      <c r="E209">
        <f>IFERROR(SUM('PARITY Accuracy'!E209, 'Pattern_Matching Accuracy'!E209, 'Reversal Accuracy'!E209, 'Stack Accuracy'!E209, 'Vending_Machine Accuracy'!E209, 'Vending_Machine_Sum Accuracy'!E209, 'MazeComplete Accuracy'!E209, 'MazeSolve Accuracy'!E209, 'Hamiltonian Accuracy'!E209)/('Failure Counts Accuracy'!D1-'Failure Counts Accuracy'!E209),0)</f>
        <v>63.021428571428579</v>
      </c>
      <c r="F209">
        <f>IFERROR(SUM('PARITY Accuracy'!F209, 'Pattern_Matching Accuracy'!F209, 'Reversal Accuracy'!F209, 'Stack Accuracy'!F209, 'Vending_Machine Accuracy'!F209, 'Vending_Machine_Sum Accuracy'!F209, 'MazeComplete Accuracy'!F209, 'MazeSolve Accuracy'!F209, 'Hamiltonian Accuracy'!F209)/('Failure Counts Accuracy'!D1-'Failure Counts Accuracy'!F209),0)</f>
        <v>45.647142857142853</v>
      </c>
      <c r="G209">
        <f>IFERROR(SUM('PARITY Accuracy'!G209, 'Pattern_Matching Accuracy'!G209, 'Reversal Accuracy'!G209, 'Stack Accuracy'!G209, 'Vending_Machine Accuracy'!G209, 'Vending_Machine_Sum Accuracy'!G209, 'MazeComplete Accuracy'!G209, 'MazeSolve Accuracy'!G209, 'Hamiltonian Accuracy'!G209)/('Failure Counts Accuracy'!D1-'Failure Counts Accuracy'!G209),0)</f>
        <v>67.821428571428569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IFERROR(SUM('PARITY Accuracy'!D210, 'Pattern_Matching Accuracy'!D210, 'Reversal Accuracy'!D210, 'Stack Accuracy'!D210, 'Vending_Machine Accuracy'!D210, 'Vending_Machine_Sum Accuracy'!D210, 'MazeComplete Accuracy'!D210, 'MazeSolve Accuracy'!D210, 'Hamiltonian Accuracy'!D210)/('Failure Counts Accuracy'!D1-'Failure Counts Accuracy'!D210),0)</f>
        <v>66.498571428571438</v>
      </c>
      <c r="E210">
        <f>IFERROR(SUM('PARITY Accuracy'!E210, 'Pattern_Matching Accuracy'!E210, 'Reversal Accuracy'!E210, 'Stack Accuracy'!E210, 'Vending_Machine Accuracy'!E210, 'Vending_Machine_Sum Accuracy'!E210, 'MazeComplete Accuracy'!E210, 'MazeSolve Accuracy'!E210, 'Hamiltonian Accuracy'!E210)/('Failure Counts Accuracy'!D1-'Failure Counts Accuracy'!E210),0)</f>
        <v>62.064285714285724</v>
      </c>
      <c r="F210">
        <f>IFERROR(SUM('PARITY Accuracy'!F210, 'Pattern_Matching Accuracy'!F210, 'Reversal Accuracy'!F210, 'Stack Accuracy'!F210, 'Vending_Machine Accuracy'!F210, 'Vending_Machine_Sum Accuracy'!F210, 'MazeComplete Accuracy'!F210, 'MazeSolve Accuracy'!F210, 'Hamiltonian Accuracy'!F210)/('Failure Counts Accuracy'!D1-'Failure Counts Accuracy'!F210),0)</f>
        <v>43.889999999999993</v>
      </c>
      <c r="G210">
        <f>IFERROR(SUM('PARITY Accuracy'!G210, 'Pattern_Matching Accuracy'!G210, 'Reversal Accuracy'!G210, 'Stack Accuracy'!G210, 'Vending_Machine Accuracy'!G210, 'Vending_Machine_Sum Accuracy'!G210, 'MazeComplete Accuracy'!G210, 'MazeSolve Accuracy'!G210, 'Hamiltonian Accuracy'!G210)/('Failure Counts Accuracy'!D1-'Failure Counts Accuracy'!G210),0)</f>
        <v>64.478571428571428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IFERROR(SUM('PARITY Accuracy'!D211, 'Pattern_Matching Accuracy'!D211, 'Reversal Accuracy'!D211, 'Stack Accuracy'!D211, 'Vending_Machine Accuracy'!D211, 'Vending_Machine_Sum Accuracy'!D211, 'MazeComplete Accuracy'!D211, 'MazeSolve Accuracy'!D211, 'Hamiltonian Accuracy'!D211)/('Failure Counts Accuracy'!D1-'Failure Counts Accuracy'!D211),0)</f>
        <v>64.291428571428568</v>
      </c>
      <c r="E211">
        <f>IFERROR(SUM('PARITY Accuracy'!E211, 'Pattern_Matching Accuracy'!E211, 'Reversal Accuracy'!E211, 'Stack Accuracy'!E211, 'Vending_Machine Accuracy'!E211, 'Vending_Machine_Sum Accuracy'!E211, 'MazeComplete Accuracy'!E211, 'MazeSolve Accuracy'!E211, 'Hamiltonian Accuracy'!E211)/('Failure Counts Accuracy'!D1-'Failure Counts Accuracy'!E211),0)</f>
        <v>59.748571428571424</v>
      </c>
      <c r="F211">
        <f>IFERROR(SUM('PARITY Accuracy'!F211, 'Pattern_Matching Accuracy'!F211, 'Reversal Accuracy'!F211, 'Stack Accuracy'!F211, 'Vending_Machine Accuracy'!F211, 'Vending_Machine_Sum Accuracy'!F211, 'MazeComplete Accuracy'!F211, 'MazeSolve Accuracy'!F211, 'Hamiltonian Accuracy'!F211)/('Failure Counts Accuracy'!D1-'Failure Counts Accuracy'!F211),0)</f>
        <v>46.025714285714287</v>
      </c>
      <c r="G211">
        <f>IFERROR(SUM('PARITY Accuracy'!G211, 'Pattern_Matching Accuracy'!G211, 'Reversal Accuracy'!G211, 'Stack Accuracy'!G211, 'Vending_Machine Accuracy'!G211, 'Vending_Machine_Sum Accuracy'!G211, 'MazeComplete Accuracy'!G211, 'MazeSolve Accuracy'!G211, 'Hamiltonian Accuracy'!G211)/('Failure Counts Accuracy'!D1-'Failure Counts Accuracy'!G211),0)</f>
        <v>63.794285714285706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IFERROR(SUM('PARITY Accuracy'!D212, 'Pattern_Matching Accuracy'!D212, 'Reversal Accuracy'!D212, 'Stack Accuracy'!D212, 'Vending_Machine Accuracy'!D212, 'Vending_Machine_Sum Accuracy'!D212, 'MazeComplete Accuracy'!D212, 'MazeSolve Accuracy'!D212, 'Hamiltonian Accuracy'!D212)/('Failure Counts Accuracy'!D1-'Failure Counts Accuracy'!D212),0)</f>
        <v>64.88</v>
      </c>
      <c r="E212">
        <f>IFERROR(SUM('PARITY Accuracy'!E212, 'Pattern_Matching Accuracy'!E212, 'Reversal Accuracy'!E212, 'Stack Accuracy'!E212, 'Vending_Machine Accuracy'!E212, 'Vending_Machine_Sum Accuracy'!E212, 'MazeComplete Accuracy'!E212, 'MazeSolve Accuracy'!E212, 'Hamiltonian Accuracy'!E212)/('Failure Counts Accuracy'!D1-'Failure Counts Accuracy'!E212),0)</f>
        <v>60.657142857142851</v>
      </c>
      <c r="F212">
        <f>IFERROR(SUM('PARITY Accuracy'!F212, 'Pattern_Matching Accuracy'!F212, 'Reversal Accuracy'!F212, 'Stack Accuracy'!F212, 'Vending_Machine Accuracy'!F212, 'Vending_Machine_Sum Accuracy'!F212, 'MazeComplete Accuracy'!F212, 'MazeSolve Accuracy'!F212, 'Hamiltonian Accuracy'!F212)/('Failure Counts Accuracy'!D1-'Failure Counts Accuracy'!F212),0)</f>
        <v>44.795714285714283</v>
      </c>
      <c r="G212">
        <f>IFERROR(SUM('PARITY Accuracy'!G212, 'Pattern_Matching Accuracy'!G212, 'Reversal Accuracy'!G212, 'Stack Accuracy'!G212, 'Vending_Machine Accuracy'!G212, 'Vending_Machine_Sum Accuracy'!G212, 'MazeComplete Accuracy'!G212, 'MazeSolve Accuracy'!G212, 'Hamiltonian Accuracy'!G212)/('Failure Counts Accuracy'!D1-'Failure Counts Accuracy'!G212),0)</f>
        <v>63.727142857142852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IFERROR(SUM('PARITY Accuracy'!D213, 'Pattern_Matching Accuracy'!D213, 'Reversal Accuracy'!D213, 'Stack Accuracy'!D213, 'Vending_Machine Accuracy'!D213, 'Vending_Machine_Sum Accuracy'!D213, 'MazeComplete Accuracy'!D213, 'MazeSolve Accuracy'!D213, 'Hamiltonian Accuracy'!D213)/('Failure Counts Accuracy'!D1-'Failure Counts Accuracy'!D213),0)</f>
        <v>62.675714285714285</v>
      </c>
      <c r="E213">
        <f>IFERROR(SUM('PARITY Accuracy'!E213, 'Pattern_Matching Accuracy'!E213, 'Reversal Accuracy'!E213, 'Stack Accuracy'!E213, 'Vending_Machine Accuracy'!E213, 'Vending_Machine_Sum Accuracy'!E213, 'MazeComplete Accuracy'!E213, 'MazeSolve Accuracy'!E213, 'Hamiltonian Accuracy'!E213)/('Failure Counts Accuracy'!D1-'Failure Counts Accuracy'!E213),0)</f>
        <v>59.644285714285715</v>
      </c>
      <c r="F213">
        <f>IFERROR(SUM('PARITY Accuracy'!F213, 'Pattern_Matching Accuracy'!F213, 'Reversal Accuracy'!F213, 'Stack Accuracy'!F213, 'Vending_Machine Accuracy'!F213, 'Vending_Machine_Sum Accuracy'!F213, 'MazeComplete Accuracy'!F213, 'MazeSolve Accuracy'!F213, 'Hamiltonian Accuracy'!F213)/('Failure Counts Accuracy'!D1-'Failure Counts Accuracy'!F213),0)</f>
        <v>44.504285714285707</v>
      </c>
      <c r="G213">
        <f>IFERROR(SUM('PARITY Accuracy'!G213, 'Pattern_Matching Accuracy'!G213, 'Reversal Accuracy'!G213, 'Stack Accuracy'!G213, 'Vending_Machine Accuracy'!G213, 'Vending_Machine_Sum Accuracy'!G213, 'MazeComplete Accuracy'!G213, 'MazeSolve Accuracy'!G213, 'Hamiltonian Accuracy'!G213)/('Failure Counts Accuracy'!D1-'Failure Counts Accuracy'!G213),0)</f>
        <v>62.105714285714278</v>
      </c>
      <c r="H213" t="str">
        <f t="shared" si="5"/>
        <v>100 (δ=0.85)</v>
      </c>
    </row>
    <row r="217" spans="1:8" x14ac:dyDescent="0.75">
      <c r="A217" s="1">
        <v>0</v>
      </c>
      <c r="B217" t="s">
        <v>20</v>
      </c>
    </row>
    <row r="219" spans="1:8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14</v>
      </c>
    </row>
    <row r="220" spans="1:8" x14ac:dyDescent="0.75">
      <c r="A220" s="1">
        <v>0</v>
      </c>
      <c r="B220">
        <v>0</v>
      </c>
      <c r="C220">
        <v>0</v>
      </c>
      <c r="D220">
        <f>IFERROR(SUM('PARITY Accuracy'!D220, 'Pattern_Matching Accuracy'!D220, 'Reversal Accuracy'!D220, 'Stack Accuracy'!D220, 'Vending_Machine Accuracy'!D220, 'Vending_Machine_Sum Accuracy'!D220, 'MazeComplete Accuracy'!D220, 'MazeSolve Accuracy'!D220, 'Hamiltonian Accuracy'!D220)/('Failure Counts Accuracy'!D1-'Failure Counts Accuracy'!D220),0)</f>
        <v>42.316249999999997</v>
      </c>
      <c r="E220">
        <f>IFERROR(SUM('PARITY Accuracy'!E220, 'Pattern_Matching Accuracy'!E220, 'Reversal Accuracy'!E220, 'Stack Accuracy'!E220, 'Vending_Machine Accuracy'!E220, 'Vending_Machine_Sum Accuracy'!E220, 'MazeComplete Accuracy'!E220, 'MazeSolve Accuracy'!E220, 'Hamiltonian Accuracy'!E220)/('Failure Counts Accuracy'!D1-'Failure Counts Accuracy'!E220),0)</f>
        <v>47.418750000000003</v>
      </c>
      <c r="F220">
        <f>IFERROR(SUM('PARITY Accuracy'!F220, 'Pattern_Matching Accuracy'!F220, 'Reversal Accuracy'!F220, 'Stack Accuracy'!F220, 'Vending_Machine Accuracy'!F220, 'Vending_Machine_Sum Accuracy'!F220, 'MazeComplete Accuracy'!F220, 'MazeSolve Accuracy'!F220, 'Hamiltonian Accuracy'!F220)/('Failure Counts Accuracy'!D1-'Failure Counts Accuracy'!F220),0)</f>
        <v>43.143750000000004</v>
      </c>
      <c r="G220">
        <f>IFERROR(SUM('PARITY Accuracy'!G220, 'Pattern_Matching Accuracy'!G220, 'Reversal Accuracy'!G220, 'Stack Accuracy'!G220, 'Vending_Machine Accuracy'!G220, 'Vending_Machine_Sum Accuracy'!G220, 'MazeComplete Accuracy'!G220, 'MazeSolve Accuracy'!G220, 'Hamiltonian Accuracy'!G220)/('Failure Counts Accuracy'!D1-'Failure Counts Accuracy'!G220),0)</f>
        <v>43.988571428571426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IFERROR(SUM('PARITY Accuracy'!D221, 'Pattern_Matching Accuracy'!D221, 'Reversal Accuracy'!D221, 'Stack Accuracy'!D221, 'Vending_Machine Accuracy'!D221, 'Vending_Machine_Sum Accuracy'!D221, 'MazeComplete Accuracy'!D221, 'MazeSolve Accuracy'!D221, 'Hamiltonian Accuracy'!D221)/('Failure Counts Accuracy'!D1-'Failure Counts Accuracy'!D221),0)</f>
        <v>45.47</v>
      </c>
      <c r="E221">
        <f>IFERROR(SUM('PARITY Accuracy'!E221, 'Pattern_Matching Accuracy'!E221, 'Reversal Accuracy'!E221, 'Stack Accuracy'!E221, 'Vending_Machine Accuracy'!E221, 'Vending_Machine_Sum Accuracy'!E221, 'MazeComplete Accuracy'!E221, 'MazeSolve Accuracy'!E221, 'Hamiltonian Accuracy'!E221)/('Failure Counts Accuracy'!D1-'Failure Counts Accuracy'!E221),0)</f>
        <v>44.610000000000007</v>
      </c>
      <c r="F221">
        <f>IFERROR(SUM('PARITY Accuracy'!F221, 'Pattern_Matching Accuracy'!F221, 'Reversal Accuracy'!F221, 'Stack Accuracy'!F221, 'Vending_Machine Accuracy'!F221, 'Vending_Machine_Sum Accuracy'!F221, 'MazeComplete Accuracy'!F221, 'MazeSolve Accuracy'!F221, 'Hamiltonian Accuracy'!F221)/('Failure Counts Accuracy'!D1-'Failure Counts Accuracy'!F221),0)</f>
        <v>47.733750000000008</v>
      </c>
      <c r="G221">
        <f>IFERROR(SUM('PARITY Accuracy'!G221, 'Pattern_Matching Accuracy'!G221, 'Reversal Accuracy'!G221, 'Stack Accuracy'!G221, 'Vending_Machine Accuracy'!G221, 'Vending_Machine_Sum Accuracy'!G221, 'MazeComplete Accuracy'!G221, 'MazeSolve Accuracy'!G221, 'Hamiltonian Accuracy'!G221)/('Failure Counts Accuracy'!D1-'Failure Counts Accuracy'!G221),0)</f>
        <v>45.337142857142858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IFERROR(SUM('PARITY Accuracy'!D222, 'Pattern_Matching Accuracy'!D222, 'Reversal Accuracy'!D222, 'Stack Accuracy'!D222, 'Vending_Machine Accuracy'!D222, 'Vending_Machine_Sum Accuracy'!D222, 'MazeComplete Accuracy'!D222, 'MazeSolve Accuracy'!D222, 'Hamiltonian Accuracy'!D222)/('Failure Counts Accuracy'!D1-'Failure Counts Accuracy'!D222),0)</f>
        <v>42.033750000000005</v>
      </c>
      <c r="E222">
        <f>IFERROR(SUM('PARITY Accuracy'!E222, 'Pattern_Matching Accuracy'!E222, 'Reversal Accuracy'!E222, 'Stack Accuracy'!E222, 'Vending_Machine Accuracy'!E222, 'Vending_Machine_Sum Accuracy'!E222, 'MazeComplete Accuracy'!E222, 'MazeSolve Accuracy'!E222, 'Hamiltonian Accuracy'!E222)/('Failure Counts Accuracy'!D1-'Failure Counts Accuracy'!E222),0)</f>
        <v>44.498749999999994</v>
      </c>
      <c r="F222">
        <f>IFERROR(SUM('PARITY Accuracy'!F222, 'Pattern_Matching Accuracy'!F222, 'Reversal Accuracy'!F222, 'Stack Accuracy'!F222, 'Vending_Machine Accuracy'!F222, 'Vending_Machine_Sum Accuracy'!F222, 'MazeComplete Accuracy'!F222, 'MazeSolve Accuracy'!F222, 'Hamiltonian Accuracy'!F222)/('Failure Counts Accuracy'!D1-'Failure Counts Accuracy'!F222),0)</f>
        <v>44.81428571428571</v>
      </c>
      <c r="G222">
        <f>IFERROR(SUM('PARITY Accuracy'!G222, 'Pattern_Matching Accuracy'!G222, 'Reversal Accuracy'!G222, 'Stack Accuracy'!G222, 'Vending_Machine Accuracy'!G222, 'Vending_Machine_Sum Accuracy'!G222, 'MazeComplete Accuracy'!G222, 'MazeSolve Accuracy'!G222, 'Hamiltonian Accuracy'!G222)/('Failure Counts Accuracy'!D1-'Failure Counts Accuracy'!G222),0)</f>
        <v>44.01428571428572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IFERROR(SUM('PARITY Accuracy'!D223, 'Pattern_Matching Accuracy'!D223, 'Reversal Accuracy'!D223, 'Stack Accuracy'!D223, 'Vending_Machine Accuracy'!D223, 'Vending_Machine_Sum Accuracy'!D223, 'MazeComplete Accuracy'!D223, 'MazeSolve Accuracy'!D223, 'Hamiltonian Accuracy'!D223)/('Failure Counts Accuracy'!D1-'Failure Counts Accuracy'!D223),0)</f>
        <v>43.22428571428572</v>
      </c>
      <c r="E223">
        <f>IFERROR(SUM('PARITY Accuracy'!E223, 'Pattern_Matching Accuracy'!E223, 'Reversal Accuracy'!E223, 'Stack Accuracy'!E223, 'Vending_Machine Accuracy'!E223, 'Vending_Machine_Sum Accuracy'!E223, 'MazeComplete Accuracy'!E223, 'MazeSolve Accuracy'!E223, 'Hamiltonian Accuracy'!E223)/('Failure Counts Accuracy'!D1-'Failure Counts Accuracy'!E223),0)</f>
        <v>39.496249999999996</v>
      </c>
      <c r="F223">
        <f>IFERROR(SUM('PARITY Accuracy'!F223, 'Pattern_Matching Accuracy'!F223, 'Reversal Accuracy'!F223, 'Stack Accuracy'!F223, 'Vending_Machine Accuracy'!F223, 'Vending_Machine_Sum Accuracy'!F223, 'MazeComplete Accuracy'!F223, 'MazeSolve Accuracy'!F223, 'Hamiltonian Accuracy'!F223)/('Failure Counts Accuracy'!D1-'Failure Counts Accuracy'!F223),0)</f>
        <v>49.53</v>
      </c>
      <c r="G223">
        <f>IFERROR(SUM('PARITY Accuracy'!G223, 'Pattern_Matching Accuracy'!G223, 'Reversal Accuracy'!G223, 'Stack Accuracy'!G223, 'Vending_Machine Accuracy'!G223, 'Vending_Machine_Sum Accuracy'!G223, 'MazeComplete Accuracy'!G223, 'MazeSolve Accuracy'!G223, 'Hamiltonian Accuracy'!G223)/('Failure Counts Accuracy'!D1-'Failure Counts Accuracy'!G223),0)</f>
        <v>44.212857142857146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IFERROR(SUM('PARITY Accuracy'!D224, 'Pattern_Matching Accuracy'!D224, 'Reversal Accuracy'!D224, 'Stack Accuracy'!D224, 'Vending_Machine Accuracy'!D224, 'Vending_Machine_Sum Accuracy'!D224, 'MazeComplete Accuracy'!D224, 'MazeSolve Accuracy'!D224, 'Hamiltonian Accuracy'!D224)/('Failure Counts Accuracy'!D1-'Failure Counts Accuracy'!D224),0)</f>
        <v>43.304285714285719</v>
      </c>
      <c r="E224">
        <f>IFERROR(SUM('PARITY Accuracy'!E224, 'Pattern_Matching Accuracy'!E224, 'Reversal Accuracy'!E224, 'Stack Accuracy'!E224, 'Vending_Machine Accuracy'!E224, 'Vending_Machine_Sum Accuracy'!E224, 'MazeComplete Accuracy'!E224, 'MazeSolve Accuracy'!E224, 'Hamiltonian Accuracy'!E224)/('Failure Counts Accuracy'!D1-'Failure Counts Accuracy'!E224),0)</f>
        <v>42.865714285714297</v>
      </c>
      <c r="F224">
        <f>IFERROR(SUM('PARITY Accuracy'!F224, 'Pattern_Matching Accuracy'!F224, 'Reversal Accuracy'!F224, 'Stack Accuracy'!F224, 'Vending_Machine Accuracy'!F224, 'Vending_Machine_Sum Accuracy'!F224, 'MazeComplete Accuracy'!F224, 'MazeSolve Accuracy'!F224, 'Hamiltonian Accuracy'!F224)/('Failure Counts Accuracy'!D1-'Failure Counts Accuracy'!F224),0)</f>
        <v>50.873750000000001</v>
      </c>
      <c r="G224">
        <f>IFERROR(SUM('PARITY Accuracy'!G224, 'Pattern_Matching Accuracy'!G224, 'Reversal Accuracy'!G224, 'Stack Accuracy'!G224, 'Vending_Machine Accuracy'!G224, 'Vending_Machine_Sum Accuracy'!G224, 'MazeComplete Accuracy'!G224, 'MazeSolve Accuracy'!G224, 'Hamiltonian Accuracy'!G224)/('Failure Counts Accuracy'!D1-'Failure Counts Accuracy'!G224),0)</f>
        <v>44.611428571428569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IFERROR(SUM('PARITY Accuracy'!D225, 'Pattern_Matching Accuracy'!D225, 'Reversal Accuracy'!D225, 'Stack Accuracy'!D225, 'Vending_Machine Accuracy'!D225, 'Vending_Machine_Sum Accuracy'!D225, 'MazeComplete Accuracy'!D225, 'MazeSolve Accuracy'!D225, 'Hamiltonian Accuracy'!D225)/('Failure Counts Accuracy'!D1-'Failure Counts Accuracy'!D225),0)</f>
        <v>45.133333333333333</v>
      </c>
      <c r="E225">
        <f>IFERROR(SUM('PARITY Accuracy'!E225, 'Pattern_Matching Accuracy'!E225, 'Reversal Accuracy'!E225, 'Stack Accuracy'!E225, 'Vending_Machine Accuracy'!E225, 'Vending_Machine_Sum Accuracy'!E225, 'MazeComplete Accuracy'!E225, 'MazeSolve Accuracy'!E225, 'Hamiltonian Accuracy'!E225)/('Failure Counts Accuracy'!D1-'Failure Counts Accuracy'!E225),0)</f>
        <v>45.474444444444444</v>
      </c>
      <c r="F225">
        <f>IFERROR(SUM('PARITY Accuracy'!F225, 'Pattern_Matching Accuracy'!F225, 'Reversal Accuracy'!F225, 'Stack Accuracy'!F225, 'Vending_Machine Accuracy'!F225, 'Vending_Machine_Sum Accuracy'!F225, 'MazeComplete Accuracy'!F225, 'MazeSolve Accuracy'!F225, 'Hamiltonian Accuracy'!F225)/('Failure Counts Accuracy'!D1-'Failure Counts Accuracy'!F225),0)</f>
        <v>46.013333333333328</v>
      </c>
      <c r="G225">
        <f>IFERROR(SUM('PARITY Accuracy'!G225, 'Pattern_Matching Accuracy'!G225, 'Reversal Accuracy'!G225, 'Stack Accuracy'!G225, 'Vending_Machine Accuracy'!G225, 'Vending_Machine_Sum Accuracy'!G225, 'MazeComplete Accuracy'!G225, 'MazeSolve Accuracy'!G225, 'Hamiltonian Accuracy'!G225)/('Failure Counts Accuracy'!D1-'Failure Counts Accuracy'!G225),0)</f>
        <v>43.06666666666667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IFERROR(SUM('PARITY Accuracy'!D226, 'Pattern_Matching Accuracy'!D226, 'Reversal Accuracy'!D226, 'Stack Accuracy'!D226, 'Vending_Machine Accuracy'!D226, 'Vending_Machine_Sum Accuracy'!D226, 'MazeComplete Accuracy'!D226, 'MazeSolve Accuracy'!D226, 'Hamiltonian Accuracy'!D226)/('Failure Counts Accuracy'!D1-'Failure Counts Accuracy'!D226),0)</f>
        <v>45.338888888888896</v>
      </c>
      <c r="E226">
        <f>IFERROR(SUM('PARITY Accuracy'!E226, 'Pattern_Matching Accuracy'!E226, 'Reversal Accuracy'!E226, 'Stack Accuracy'!E226, 'Vending_Machine Accuracy'!E226, 'Vending_Machine_Sum Accuracy'!E226, 'MazeComplete Accuracy'!E226, 'MazeSolve Accuracy'!E226, 'Hamiltonian Accuracy'!E226)/('Failure Counts Accuracy'!D1-'Failure Counts Accuracy'!E226),0)</f>
        <v>46.512222222222221</v>
      </c>
      <c r="F226">
        <f>IFERROR(SUM('PARITY Accuracy'!F226, 'Pattern_Matching Accuracy'!F226, 'Reversal Accuracy'!F226, 'Stack Accuracy'!F226, 'Vending_Machine Accuracy'!F226, 'Vending_Machine_Sum Accuracy'!F226, 'MazeComplete Accuracy'!F226, 'MazeSolve Accuracy'!F226, 'Hamiltonian Accuracy'!F226)/('Failure Counts Accuracy'!D1-'Failure Counts Accuracy'!F226),0)</f>
        <v>44.957777777777771</v>
      </c>
      <c r="G226">
        <f>IFERROR(SUM('PARITY Accuracy'!G226, 'Pattern_Matching Accuracy'!G226, 'Reversal Accuracy'!G226, 'Stack Accuracy'!G226, 'Vending_Machine Accuracy'!G226, 'Vending_Machine_Sum Accuracy'!G226, 'MazeComplete Accuracy'!G226, 'MazeSolve Accuracy'!G226, 'Hamiltonian Accuracy'!G226)/('Failure Counts Accuracy'!D1-'Failure Counts Accuracy'!G226),0)</f>
        <v>43.419999999999987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IFERROR(SUM('PARITY Accuracy'!D227, 'Pattern_Matching Accuracy'!D227, 'Reversal Accuracy'!D227, 'Stack Accuracy'!D227, 'Vending_Machine Accuracy'!D227, 'Vending_Machine_Sum Accuracy'!D227, 'MazeComplete Accuracy'!D227, 'MazeSolve Accuracy'!D227, 'Hamiltonian Accuracy'!D227)/('Failure Counts Accuracy'!D1-'Failure Counts Accuracy'!D227),0)</f>
        <v>44.937777777777775</v>
      </c>
      <c r="E227">
        <f>IFERROR(SUM('PARITY Accuracy'!E227, 'Pattern_Matching Accuracy'!E227, 'Reversal Accuracy'!E227, 'Stack Accuracy'!E227, 'Vending_Machine Accuracy'!E227, 'Vending_Machine_Sum Accuracy'!E227, 'MazeComplete Accuracy'!E227, 'MazeSolve Accuracy'!E227, 'Hamiltonian Accuracy'!E227)/('Failure Counts Accuracy'!D1-'Failure Counts Accuracy'!E227),0)</f>
        <v>44.822222222222223</v>
      </c>
      <c r="F227">
        <f>IFERROR(SUM('PARITY Accuracy'!F227, 'Pattern_Matching Accuracy'!F227, 'Reversal Accuracy'!F227, 'Stack Accuracy'!F227, 'Vending_Machine Accuracy'!F227, 'Vending_Machine_Sum Accuracy'!F227, 'MazeComplete Accuracy'!F227, 'MazeSolve Accuracy'!F227, 'Hamiltonian Accuracy'!F227)/('Failure Counts Accuracy'!D1-'Failure Counts Accuracy'!F227),0)</f>
        <v>46.010000000000005</v>
      </c>
      <c r="G227">
        <f>IFERROR(SUM('PARITY Accuracy'!G227, 'Pattern_Matching Accuracy'!G227, 'Reversal Accuracy'!G227, 'Stack Accuracy'!G227, 'Vending_Machine Accuracy'!G227, 'Vending_Machine_Sum Accuracy'!G227, 'MazeComplete Accuracy'!G227, 'MazeSolve Accuracy'!G227, 'Hamiltonian Accuracy'!G227)/('Failure Counts Accuracy'!D1-'Failure Counts Accuracy'!G227),0)</f>
        <v>41.716666666666669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IFERROR(SUM('PARITY Accuracy'!D228, 'Pattern_Matching Accuracy'!D228, 'Reversal Accuracy'!D228, 'Stack Accuracy'!D228, 'Vending_Machine Accuracy'!D228, 'Vending_Machine_Sum Accuracy'!D228, 'MazeComplete Accuracy'!D228, 'MazeSolve Accuracy'!D228, 'Hamiltonian Accuracy'!D228)/('Failure Counts Accuracy'!D1-'Failure Counts Accuracy'!D228),0)</f>
        <v>43.349999999999994</v>
      </c>
      <c r="E228">
        <f>IFERROR(SUM('PARITY Accuracy'!E228, 'Pattern_Matching Accuracy'!E228, 'Reversal Accuracy'!E228, 'Stack Accuracy'!E228, 'Vending_Machine Accuracy'!E228, 'Vending_Machine_Sum Accuracy'!E228, 'MazeComplete Accuracy'!E228, 'MazeSolve Accuracy'!E228, 'Hamiltonian Accuracy'!E228)/('Failure Counts Accuracy'!D1-'Failure Counts Accuracy'!E228),0)</f>
        <v>45.335555555555551</v>
      </c>
      <c r="F228">
        <f>IFERROR(SUM('PARITY Accuracy'!F228, 'Pattern_Matching Accuracy'!F228, 'Reversal Accuracy'!F228, 'Stack Accuracy'!F228, 'Vending_Machine Accuracy'!F228, 'Vending_Machine_Sum Accuracy'!F228, 'MazeComplete Accuracy'!F228, 'MazeSolve Accuracy'!F228, 'Hamiltonian Accuracy'!F228)/('Failure Counts Accuracy'!D1-'Failure Counts Accuracy'!F228),0)</f>
        <v>44.472222222222221</v>
      </c>
      <c r="G228">
        <f>IFERROR(SUM('PARITY Accuracy'!G228, 'Pattern_Matching Accuracy'!G228, 'Reversal Accuracy'!G228, 'Stack Accuracy'!G228, 'Vending_Machine Accuracy'!G228, 'Vending_Machine_Sum Accuracy'!G228, 'MazeComplete Accuracy'!G228, 'MazeSolve Accuracy'!G228, 'Hamiltonian Accuracy'!G228)/('Failure Counts Accuracy'!D1-'Failure Counts Accuracy'!G228),0)</f>
        <v>44.231111111111119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IFERROR(SUM('PARITY Accuracy'!D229, 'Pattern_Matching Accuracy'!D229, 'Reversal Accuracy'!D229, 'Stack Accuracy'!D229, 'Vending_Machine Accuracy'!D229, 'Vending_Machine_Sum Accuracy'!D229, 'MazeComplete Accuracy'!D229, 'MazeSolve Accuracy'!D229, 'Hamiltonian Accuracy'!D229)/('Failure Counts Accuracy'!D1-'Failure Counts Accuracy'!D229),0)</f>
        <v>45.422222222222224</v>
      </c>
      <c r="E229">
        <f>IFERROR(SUM('PARITY Accuracy'!E229, 'Pattern_Matching Accuracy'!E229, 'Reversal Accuracy'!E229, 'Stack Accuracy'!E229, 'Vending_Machine Accuracy'!E229, 'Vending_Machine_Sum Accuracy'!E229, 'MazeComplete Accuracy'!E229, 'MazeSolve Accuracy'!E229, 'Hamiltonian Accuracy'!E229)/('Failure Counts Accuracy'!D1-'Failure Counts Accuracy'!E229),0)</f>
        <v>44.687777777777768</v>
      </c>
      <c r="F229">
        <f>IFERROR(SUM('PARITY Accuracy'!F229, 'Pattern_Matching Accuracy'!F229, 'Reversal Accuracy'!F229, 'Stack Accuracy'!F229, 'Vending_Machine Accuracy'!F229, 'Vending_Machine_Sum Accuracy'!F229, 'MazeComplete Accuracy'!F229, 'MazeSolve Accuracy'!F229, 'Hamiltonian Accuracy'!F229)/('Failure Counts Accuracy'!D1-'Failure Counts Accuracy'!F229),0)</f>
        <v>44.584444444444443</v>
      </c>
      <c r="G229">
        <f>IFERROR(SUM('PARITY Accuracy'!G229, 'Pattern_Matching Accuracy'!G229, 'Reversal Accuracy'!G229, 'Stack Accuracy'!G229, 'Vending_Machine Accuracy'!G229, 'Vending_Machine_Sum Accuracy'!G229, 'MazeComplete Accuracy'!G229, 'MazeSolve Accuracy'!G229, 'Hamiltonian Accuracy'!G229)/('Failure Counts Accuracy'!D1-'Failure Counts Accuracy'!G229),0)</f>
        <v>43.91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IFERROR(SUM('PARITY Accuracy'!D230, 'Pattern_Matching Accuracy'!D230, 'Reversal Accuracy'!D230, 'Stack Accuracy'!D230, 'Vending_Machine Accuracy'!D230, 'Vending_Machine_Sum Accuracy'!D230, 'MazeComplete Accuracy'!D230, 'MazeSolve Accuracy'!D230, 'Hamiltonian Accuracy'!D230)/('Failure Counts Accuracy'!D1-'Failure Counts Accuracy'!D230),0)</f>
        <v>46.656666666666666</v>
      </c>
      <c r="E230">
        <f>IFERROR(SUM('PARITY Accuracy'!E230, 'Pattern_Matching Accuracy'!E230, 'Reversal Accuracy'!E230, 'Stack Accuracy'!E230, 'Vending_Machine Accuracy'!E230, 'Vending_Machine_Sum Accuracy'!E230, 'MazeComplete Accuracy'!E230, 'MazeSolve Accuracy'!E230, 'Hamiltonian Accuracy'!E230)/('Failure Counts Accuracy'!D1-'Failure Counts Accuracy'!E230),0)</f>
        <v>45.594444444444456</v>
      </c>
      <c r="F230">
        <f>IFERROR(SUM('PARITY Accuracy'!F230, 'Pattern_Matching Accuracy'!F230, 'Reversal Accuracy'!F230, 'Stack Accuracy'!F230, 'Vending_Machine Accuracy'!F230, 'Vending_Machine_Sum Accuracy'!F230, 'MazeComplete Accuracy'!F230, 'MazeSolve Accuracy'!F230, 'Hamiltonian Accuracy'!F230)/('Failure Counts Accuracy'!D1-'Failure Counts Accuracy'!F230),0)</f>
        <v>44.466666666666669</v>
      </c>
      <c r="G230">
        <f>IFERROR(SUM('PARITY Accuracy'!G230, 'Pattern_Matching Accuracy'!G230, 'Reversal Accuracy'!G230, 'Stack Accuracy'!G230, 'Vending_Machine Accuracy'!G230, 'Vending_Machine_Sum Accuracy'!G230, 'MazeComplete Accuracy'!G230, 'MazeSolve Accuracy'!G230, 'Hamiltonian Accuracy'!G230)/('Failure Counts Accuracy'!D1-'Failure Counts Accuracy'!G230),0)</f>
        <v>44.738888888888894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IFERROR(SUM('PARITY Accuracy'!D231, 'Pattern_Matching Accuracy'!D231, 'Reversal Accuracy'!D231, 'Stack Accuracy'!D231, 'Vending_Machine Accuracy'!D231, 'Vending_Machine_Sum Accuracy'!D231, 'MazeComplete Accuracy'!D231, 'MazeSolve Accuracy'!D231, 'Hamiltonian Accuracy'!D231)/('Failure Counts Accuracy'!D1-'Failure Counts Accuracy'!D231),0)</f>
        <v>47.513333333333328</v>
      </c>
      <c r="E231">
        <f>IFERROR(SUM('PARITY Accuracy'!E231, 'Pattern_Matching Accuracy'!E231, 'Reversal Accuracy'!E231, 'Stack Accuracy'!E231, 'Vending_Machine Accuracy'!E231, 'Vending_Machine_Sum Accuracy'!E231, 'MazeComplete Accuracy'!E231, 'MazeSolve Accuracy'!E231, 'Hamiltonian Accuracy'!E231)/('Failure Counts Accuracy'!D1-'Failure Counts Accuracy'!E231),0)</f>
        <v>46.572222222222223</v>
      </c>
      <c r="F231">
        <f>IFERROR(SUM('PARITY Accuracy'!F231, 'Pattern_Matching Accuracy'!F231, 'Reversal Accuracy'!F231, 'Stack Accuracy'!F231, 'Vending_Machine Accuracy'!F231, 'Vending_Machine_Sum Accuracy'!F231, 'MazeComplete Accuracy'!F231, 'MazeSolve Accuracy'!F231, 'Hamiltonian Accuracy'!F231)/('Failure Counts Accuracy'!D1-'Failure Counts Accuracy'!F231),0)</f>
        <v>45.581111111111113</v>
      </c>
      <c r="G231">
        <f>IFERROR(SUM('PARITY Accuracy'!G231, 'Pattern_Matching Accuracy'!G231, 'Reversal Accuracy'!G231, 'Stack Accuracy'!G231, 'Vending_Machine Accuracy'!G231, 'Vending_Machine_Sum Accuracy'!G231, 'MazeComplete Accuracy'!G231, 'MazeSolve Accuracy'!G231, 'Hamiltonian Accuracy'!G231)/('Failure Counts Accuracy'!D1-'Failure Counts Accuracy'!G231),0)</f>
        <v>45.608888888888892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IFERROR(SUM('PARITY Accuracy'!D232, 'Pattern_Matching Accuracy'!D232, 'Reversal Accuracy'!D232, 'Stack Accuracy'!D232, 'Vending_Machine Accuracy'!D232, 'Vending_Machine_Sum Accuracy'!D232, 'MazeComplete Accuracy'!D232, 'MazeSolve Accuracy'!D232, 'Hamiltonian Accuracy'!D232)/('Failure Counts Accuracy'!D1-'Failure Counts Accuracy'!D232),0)</f>
        <v>45.485555555555543</v>
      </c>
      <c r="E232">
        <f>IFERROR(SUM('PARITY Accuracy'!E232, 'Pattern_Matching Accuracy'!E232, 'Reversal Accuracy'!E232, 'Stack Accuracy'!E232, 'Vending_Machine Accuracy'!E232, 'Vending_Machine_Sum Accuracy'!E232, 'MazeComplete Accuracy'!E232, 'MazeSolve Accuracy'!E232, 'Hamiltonian Accuracy'!E232)/('Failure Counts Accuracy'!D1-'Failure Counts Accuracy'!E232),0)</f>
        <v>46.763333333333328</v>
      </c>
      <c r="F232">
        <f>IFERROR(SUM('PARITY Accuracy'!F232, 'Pattern_Matching Accuracy'!F232, 'Reversal Accuracy'!F232, 'Stack Accuracy'!F232, 'Vending_Machine Accuracy'!F232, 'Vending_Machine_Sum Accuracy'!F232, 'MazeComplete Accuracy'!F232, 'MazeSolve Accuracy'!F232, 'Hamiltonian Accuracy'!F232)/('Failure Counts Accuracy'!D1-'Failure Counts Accuracy'!F232),0)</f>
        <v>45.818888888888893</v>
      </c>
      <c r="G232">
        <f>IFERROR(SUM('PARITY Accuracy'!G232, 'Pattern_Matching Accuracy'!G232, 'Reversal Accuracy'!G232, 'Stack Accuracy'!G232, 'Vending_Machine Accuracy'!G232, 'Vending_Machine_Sum Accuracy'!G232, 'MazeComplete Accuracy'!G232, 'MazeSolve Accuracy'!G232, 'Hamiltonian Accuracy'!G232)/('Failure Counts Accuracy'!D1-'Failure Counts Accuracy'!G232),0)</f>
        <v>44.769999999999996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IFERROR(SUM('PARITY Accuracy'!D233, 'Pattern_Matching Accuracy'!D233, 'Reversal Accuracy'!D233, 'Stack Accuracy'!D233, 'Vending_Machine Accuracy'!D233, 'Vending_Machine_Sum Accuracy'!D233, 'MazeComplete Accuracy'!D233, 'MazeSolve Accuracy'!D233, 'Hamiltonian Accuracy'!D233)/('Failure Counts Accuracy'!D1-'Failure Counts Accuracy'!D233),0)</f>
        <v>46.64</v>
      </c>
      <c r="E233">
        <f>IFERROR(SUM('PARITY Accuracy'!E233, 'Pattern_Matching Accuracy'!E233, 'Reversal Accuracy'!E233, 'Stack Accuracy'!E233, 'Vending_Machine Accuracy'!E233, 'Vending_Machine_Sum Accuracy'!E233, 'MazeComplete Accuracy'!E233, 'MazeSolve Accuracy'!E233, 'Hamiltonian Accuracy'!E233)/('Failure Counts Accuracy'!D1-'Failure Counts Accuracy'!E233),0)</f>
        <v>46.194444444444436</v>
      </c>
      <c r="F233">
        <f>IFERROR(SUM('PARITY Accuracy'!F233, 'Pattern_Matching Accuracy'!F233, 'Reversal Accuracy'!F233, 'Stack Accuracy'!F233, 'Vending_Machine Accuracy'!F233, 'Vending_Machine_Sum Accuracy'!F233, 'MazeComplete Accuracy'!F233, 'MazeSolve Accuracy'!F233, 'Hamiltonian Accuracy'!F233)/('Failure Counts Accuracy'!D1-'Failure Counts Accuracy'!F233),0)</f>
        <v>43.934444444444445</v>
      </c>
      <c r="G233">
        <f>IFERROR(SUM('PARITY Accuracy'!G233, 'Pattern_Matching Accuracy'!G233, 'Reversal Accuracy'!G233, 'Stack Accuracy'!G233, 'Vending_Machine Accuracy'!G233, 'Vending_Machine_Sum Accuracy'!G233, 'MazeComplete Accuracy'!G233, 'MazeSolve Accuracy'!G233, 'Hamiltonian Accuracy'!G233)/('Failure Counts Accuracy'!D1-'Failure Counts Accuracy'!G233),0)</f>
        <v>45.591111111111111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IFERROR(SUM('PARITY Accuracy'!D234, 'Pattern_Matching Accuracy'!D234, 'Reversal Accuracy'!D234, 'Stack Accuracy'!D234, 'Vending_Machine Accuracy'!D234, 'Vending_Machine_Sum Accuracy'!D234, 'MazeComplete Accuracy'!D234, 'MazeSolve Accuracy'!D234, 'Hamiltonian Accuracy'!D234)/('Failure Counts Accuracy'!D1-'Failure Counts Accuracy'!D234),0)</f>
        <v>46.26444444444445</v>
      </c>
      <c r="E234">
        <f>IFERROR(SUM('PARITY Accuracy'!E234, 'Pattern_Matching Accuracy'!E234, 'Reversal Accuracy'!E234, 'Stack Accuracy'!E234, 'Vending_Machine Accuracy'!E234, 'Vending_Machine_Sum Accuracy'!E234, 'MazeComplete Accuracy'!E234, 'MazeSolve Accuracy'!E234, 'Hamiltonian Accuracy'!E234)/('Failure Counts Accuracy'!D1-'Failure Counts Accuracy'!E234),0)</f>
        <v>46.205555555555549</v>
      </c>
      <c r="F234">
        <f>IFERROR(SUM('PARITY Accuracy'!F234, 'Pattern_Matching Accuracy'!F234, 'Reversal Accuracy'!F234, 'Stack Accuracy'!F234, 'Vending_Machine Accuracy'!F234, 'Vending_Machine_Sum Accuracy'!F234, 'MazeComplete Accuracy'!F234, 'MazeSolve Accuracy'!F234, 'Hamiltonian Accuracy'!F234)/('Failure Counts Accuracy'!D1-'Failure Counts Accuracy'!F234),0)</f>
        <v>46.486666666666665</v>
      </c>
      <c r="G234">
        <f>IFERROR(SUM('PARITY Accuracy'!G234, 'Pattern_Matching Accuracy'!G234, 'Reversal Accuracy'!G234, 'Stack Accuracy'!G234, 'Vending_Machine Accuracy'!G234, 'Vending_Machine_Sum Accuracy'!G234, 'MazeComplete Accuracy'!G234, 'MazeSolve Accuracy'!G234, 'Hamiltonian Accuracy'!G234)/('Failure Counts Accuracy'!D1-'Failure Counts Accuracy'!G234),0)</f>
        <v>46.566666666666663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IFERROR(SUM('PARITY Accuracy'!D235, 'Pattern_Matching Accuracy'!D235, 'Reversal Accuracy'!D235, 'Stack Accuracy'!D235, 'Vending_Machine Accuracy'!D235, 'Vending_Machine_Sum Accuracy'!D235, 'MazeComplete Accuracy'!D235, 'MazeSolve Accuracy'!D235, 'Hamiltonian Accuracy'!D235)/('Failure Counts Accuracy'!D1-'Failure Counts Accuracy'!D235),0)</f>
        <v>49.43333333333333</v>
      </c>
      <c r="E235">
        <f>IFERROR(SUM('PARITY Accuracy'!E235, 'Pattern_Matching Accuracy'!E235, 'Reversal Accuracy'!E235, 'Stack Accuracy'!E235, 'Vending_Machine Accuracy'!E235, 'Vending_Machine_Sum Accuracy'!E235, 'MazeComplete Accuracy'!E235, 'MazeSolve Accuracy'!E235, 'Hamiltonian Accuracy'!E235)/('Failure Counts Accuracy'!D1-'Failure Counts Accuracy'!E235),0)</f>
        <v>44.671111111111117</v>
      </c>
      <c r="F235">
        <f>IFERROR(SUM('PARITY Accuracy'!F235, 'Pattern_Matching Accuracy'!F235, 'Reversal Accuracy'!F235, 'Stack Accuracy'!F235, 'Vending_Machine Accuracy'!F235, 'Vending_Machine_Sum Accuracy'!F235, 'MazeComplete Accuracy'!F235, 'MazeSolve Accuracy'!F235, 'Hamiltonian Accuracy'!F235)/('Failure Counts Accuracy'!D1-'Failure Counts Accuracy'!F235),0)</f>
        <v>44.015555555555551</v>
      </c>
      <c r="G235">
        <f>IFERROR(SUM('PARITY Accuracy'!G235, 'Pattern_Matching Accuracy'!G235, 'Reversal Accuracy'!G235, 'Stack Accuracy'!G235, 'Vending_Machine Accuracy'!G235, 'Vending_Machine_Sum Accuracy'!G235, 'MazeComplete Accuracy'!G235, 'MazeSolve Accuracy'!G235, 'Hamiltonian Accuracy'!G235)/('Failure Counts Accuracy'!D1-'Failure Counts Accuracy'!G235),0)</f>
        <v>46.423333333333332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IFERROR(SUM('PARITY Accuracy'!D236, 'Pattern_Matching Accuracy'!D236, 'Reversal Accuracy'!D236, 'Stack Accuracy'!D236, 'Vending_Machine Accuracy'!D236, 'Vending_Machine_Sum Accuracy'!D236, 'MazeComplete Accuracy'!D236, 'MazeSolve Accuracy'!D236, 'Hamiltonian Accuracy'!D236)/('Failure Counts Accuracy'!D1-'Failure Counts Accuracy'!D236),0)</f>
        <v>47.317777777777771</v>
      </c>
      <c r="E236">
        <f>IFERROR(SUM('PARITY Accuracy'!E236, 'Pattern_Matching Accuracy'!E236, 'Reversal Accuracy'!E236, 'Stack Accuracy'!E236, 'Vending_Machine Accuracy'!E236, 'Vending_Machine_Sum Accuracy'!E236, 'MazeComplete Accuracy'!E236, 'MazeSolve Accuracy'!E236, 'Hamiltonian Accuracy'!E236)/('Failure Counts Accuracy'!D1-'Failure Counts Accuracy'!E236),0)</f>
        <v>49.126666666666672</v>
      </c>
      <c r="F236">
        <f>IFERROR(SUM('PARITY Accuracy'!F236, 'Pattern_Matching Accuracy'!F236, 'Reversal Accuracy'!F236, 'Stack Accuracy'!F236, 'Vending_Machine Accuracy'!F236, 'Vending_Machine_Sum Accuracy'!F236, 'MazeComplete Accuracy'!F236, 'MazeSolve Accuracy'!F236, 'Hamiltonian Accuracy'!F236)/('Failure Counts Accuracy'!D1-'Failure Counts Accuracy'!F236),0)</f>
        <v>45.204444444444441</v>
      </c>
      <c r="G236">
        <f>IFERROR(SUM('PARITY Accuracy'!G236, 'Pattern_Matching Accuracy'!G236, 'Reversal Accuracy'!G236, 'Stack Accuracy'!G236, 'Vending_Machine Accuracy'!G236, 'Vending_Machine_Sum Accuracy'!G236, 'MazeComplete Accuracy'!G236, 'MazeSolve Accuracy'!G236, 'Hamiltonian Accuracy'!G236)/('Failure Counts Accuracy'!D1-'Failure Counts Accuracy'!G236),0)</f>
        <v>50.492222222222225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IFERROR(SUM('PARITY Accuracy'!D237, 'Pattern_Matching Accuracy'!D237, 'Reversal Accuracy'!D237, 'Stack Accuracy'!D237, 'Vending_Machine Accuracy'!D237, 'Vending_Machine_Sum Accuracy'!D237, 'MazeComplete Accuracy'!D237, 'MazeSolve Accuracy'!D237, 'Hamiltonian Accuracy'!D237)/('Failure Counts Accuracy'!D1-'Failure Counts Accuracy'!D237),0)</f>
        <v>48.370000000000005</v>
      </c>
      <c r="E237">
        <f>IFERROR(SUM('PARITY Accuracy'!E237, 'Pattern_Matching Accuracy'!E237, 'Reversal Accuracy'!E237, 'Stack Accuracy'!E237, 'Vending_Machine Accuracy'!E237, 'Vending_Machine_Sum Accuracy'!E237, 'MazeComplete Accuracy'!E237, 'MazeSolve Accuracy'!E237, 'Hamiltonian Accuracy'!E237)/('Failure Counts Accuracy'!D1-'Failure Counts Accuracy'!E237),0)</f>
        <v>46.607777777777777</v>
      </c>
      <c r="F237">
        <f>IFERROR(SUM('PARITY Accuracy'!F237, 'Pattern_Matching Accuracy'!F237, 'Reversal Accuracy'!F237, 'Stack Accuracy'!F237, 'Vending_Machine Accuracy'!F237, 'Vending_Machine_Sum Accuracy'!F237, 'MazeComplete Accuracy'!F237, 'MazeSolve Accuracy'!F237, 'Hamiltonian Accuracy'!F237)/('Failure Counts Accuracy'!D1-'Failure Counts Accuracy'!F237),0)</f>
        <v>45.975555555555545</v>
      </c>
      <c r="G237">
        <f>IFERROR(SUM('PARITY Accuracy'!G237, 'Pattern_Matching Accuracy'!G237, 'Reversal Accuracy'!G237, 'Stack Accuracy'!G237, 'Vending_Machine Accuracy'!G237, 'Vending_Machine_Sum Accuracy'!G237, 'MazeComplete Accuracy'!G237, 'MazeSolve Accuracy'!G237, 'Hamiltonian Accuracy'!G237)/('Failure Counts Accuracy'!D1-'Failure Counts Accuracy'!G237),0)</f>
        <v>45.353333333333332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IFERROR(SUM('PARITY Accuracy'!D238, 'Pattern_Matching Accuracy'!D238, 'Reversal Accuracy'!D238, 'Stack Accuracy'!D238, 'Vending_Machine Accuracy'!D238, 'Vending_Machine_Sum Accuracy'!D238, 'MazeComplete Accuracy'!D238, 'MazeSolve Accuracy'!D238, 'Hamiltonian Accuracy'!D238)/('Failure Counts Accuracy'!D1-'Failure Counts Accuracy'!D238),0)</f>
        <v>47.738888888888887</v>
      </c>
      <c r="E238">
        <f>IFERROR(SUM('PARITY Accuracy'!E238, 'Pattern_Matching Accuracy'!E238, 'Reversal Accuracy'!E238, 'Stack Accuracy'!E238, 'Vending_Machine Accuracy'!E238, 'Vending_Machine_Sum Accuracy'!E238, 'MazeComplete Accuracy'!E238, 'MazeSolve Accuracy'!E238, 'Hamiltonian Accuracy'!E238)/('Failure Counts Accuracy'!D1-'Failure Counts Accuracy'!E238),0)</f>
        <v>47.215555555555554</v>
      </c>
      <c r="F238">
        <f>IFERROR(SUM('PARITY Accuracy'!F238, 'Pattern_Matching Accuracy'!F238, 'Reversal Accuracy'!F238, 'Stack Accuracy'!F238, 'Vending_Machine Accuracy'!F238, 'Vending_Machine_Sum Accuracy'!F238, 'MazeComplete Accuracy'!F238, 'MazeSolve Accuracy'!F238, 'Hamiltonian Accuracy'!F238)/('Failure Counts Accuracy'!D1-'Failure Counts Accuracy'!F238),0)</f>
        <v>44.24444444444444</v>
      </c>
      <c r="G238">
        <f>IFERROR(SUM('PARITY Accuracy'!G238, 'Pattern_Matching Accuracy'!G238, 'Reversal Accuracy'!G238, 'Stack Accuracy'!G238, 'Vending_Machine Accuracy'!G238, 'Vending_Machine_Sum Accuracy'!G238, 'MazeComplete Accuracy'!G238, 'MazeSolve Accuracy'!G238, 'Hamiltonian Accuracy'!G238)/('Failure Counts Accuracy'!D1-'Failure Counts Accuracy'!G238),0)</f>
        <v>46.052222222222227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IFERROR(SUM('PARITY Accuracy'!D239, 'Pattern_Matching Accuracy'!D239, 'Reversal Accuracy'!D239, 'Stack Accuracy'!D239, 'Vending_Machine Accuracy'!D239, 'Vending_Machine_Sum Accuracy'!D239, 'MazeComplete Accuracy'!D239, 'MazeSolve Accuracy'!D239, 'Hamiltonian Accuracy'!D239)/('Failure Counts Accuracy'!D1-'Failure Counts Accuracy'!D239),0)</f>
        <v>46.24111111111111</v>
      </c>
      <c r="E239">
        <f>IFERROR(SUM('PARITY Accuracy'!E239, 'Pattern_Matching Accuracy'!E239, 'Reversal Accuracy'!E239, 'Stack Accuracy'!E239, 'Vending_Machine Accuracy'!E239, 'Vending_Machine_Sum Accuracy'!E239, 'MazeComplete Accuracy'!E239, 'MazeSolve Accuracy'!E239, 'Hamiltonian Accuracy'!E239)/('Failure Counts Accuracy'!D1-'Failure Counts Accuracy'!E239),0)</f>
        <v>46.480000000000004</v>
      </c>
      <c r="F239">
        <f>IFERROR(SUM('PARITY Accuracy'!F239, 'Pattern_Matching Accuracy'!F239, 'Reversal Accuracy'!F239, 'Stack Accuracy'!F239, 'Vending_Machine Accuracy'!F239, 'Vending_Machine_Sum Accuracy'!F239, 'MazeComplete Accuracy'!F239, 'MazeSolve Accuracy'!F239, 'Hamiltonian Accuracy'!F239)/('Failure Counts Accuracy'!D1-'Failure Counts Accuracy'!F239),0)</f>
        <v>45.565555555555562</v>
      </c>
      <c r="G239">
        <f>IFERROR(SUM('PARITY Accuracy'!G239, 'Pattern_Matching Accuracy'!G239, 'Reversal Accuracy'!G239, 'Stack Accuracy'!G239, 'Vending_Machine Accuracy'!G239, 'Vending_Machine_Sum Accuracy'!G239, 'MazeComplete Accuracy'!G239, 'MazeSolve Accuracy'!G239, 'Hamiltonian Accuracy'!G239)/('Failure Counts Accuracy'!D1-'Failure Counts Accuracy'!G239),0)</f>
        <v>44.956666666666671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IFERROR(SUM('PARITY Accuracy'!D240, 'Pattern_Matching Accuracy'!D240, 'Reversal Accuracy'!D240, 'Stack Accuracy'!D240, 'Vending_Machine Accuracy'!D240, 'Vending_Machine_Sum Accuracy'!D240, 'MazeComplete Accuracy'!D240, 'MazeSolve Accuracy'!D240, 'Hamiltonian Accuracy'!D240)/('Failure Counts Accuracy'!D1-'Failure Counts Accuracy'!D240),0)</f>
        <v>48.324999999999996</v>
      </c>
      <c r="E240">
        <f>IFERROR(SUM('PARITY Accuracy'!E240, 'Pattern_Matching Accuracy'!E240, 'Reversal Accuracy'!E240, 'Stack Accuracy'!E240, 'Vending_Machine Accuracy'!E240, 'Vending_Machine_Sum Accuracy'!E240, 'MazeComplete Accuracy'!E240, 'MazeSolve Accuracy'!E240, 'Hamiltonian Accuracy'!E240)/('Failure Counts Accuracy'!D1-'Failure Counts Accuracy'!E240),0)</f>
        <v>39.21</v>
      </c>
      <c r="F240">
        <f>IFERROR(SUM('PARITY Accuracy'!F240, 'Pattern_Matching Accuracy'!F240, 'Reversal Accuracy'!F240, 'Stack Accuracy'!F240, 'Vending_Machine Accuracy'!F240, 'Vending_Machine_Sum Accuracy'!F240, 'MazeComplete Accuracy'!F240, 'MazeSolve Accuracy'!F240, 'Hamiltonian Accuracy'!F240)/('Failure Counts Accuracy'!D1-'Failure Counts Accuracy'!F240),0)</f>
        <v>42.308333333333337</v>
      </c>
      <c r="G240">
        <f>IFERROR(SUM('PARITY Accuracy'!G240, 'Pattern_Matching Accuracy'!G240, 'Reversal Accuracy'!G240, 'Stack Accuracy'!G240, 'Vending_Machine Accuracy'!G240, 'Vending_Machine_Sum Accuracy'!G240, 'MazeComplete Accuracy'!G240, 'MazeSolve Accuracy'!G240, 'Hamiltonian Accuracy'!G240)/('Failure Counts Accuracy'!D1-'Failure Counts Accuracy'!G240),0)</f>
        <v>47.328333333333326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IFERROR(SUM('PARITY Accuracy'!D241, 'Pattern_Matching Accuracy'!D241, 'Reversal Accuracy'!D241, 'Stack Accuracy'!D241, 'Vending_Machine Accuracy'!D241, 'Vending_Machine_Sum Accuracy'!D241, 'MazeComplete Accuracy'!D241, 'MazeSolve Accuracy'!D241, 'Hamiltonian Accuracy'!D241)/('Failure Counts Accuracy'!D1-'Failure Counts Accuracy'!D241),0)</f>
        <v>47.22</v>
      </c>
      <c r="E241">
        <f>IFERROR(SUM('PARITY Accuracy'!E241, 'Pattern_Matching Accuracy'!E241, 'Reversal Accuracy'!E241, 'Stack Accuracy'!E241, 'Vending_Machine Accuracy'!E241, 'Vending_Machine_Sum Accuracy'!E241, 'MazeComplete Accuracy'!E241, 'MazeSolve Accuracy'!E241, 'Hamiltonian Accuracy'!E241)/('Failure Counts Accuracy'!D1-'Failure Counts Accuracy'!E241),0)</f>
        <v>52.699999999999996</v>
      </c>
      <c r="F241">
        <f>IFERROR(SUM('PARITY Accuracy'!F241, 'Pattern_Matching Accuracy'!F241, 'Reversal Accuracy'!F241, 'Stack Accuracy'!F241, 'Vending_Machine Accuracy'!F241, 'Vending_Machine_Sum Accuracy'!F241, 'MazeComplete Accuracy'!F241, 'MazeSolve Accuracy'!F241, 'Hamiltonian Accuracy'!F241)/('Failure Counts Accuracy'!D1-'Failure Counts Accuracy'!F241),0)</f>
        <v>44.571666666666665</v>
      </c>
      <c r="G241">
        <f>IFERROR(SUM('PARITY Accuracy'!G241, 'Pattern_Matching Accuracy'!G241, 'Reversal Accuracy'!G241, 'Stack Accuracy'!G241, 'Vending_Machine Accuracy'!G241, 'Vending_Machine_Sum Accuracy'!G241, 'MazeComplete Accuracy'!G241, 'MazeSolve Accuracy'!G241, 'Hamiltonian Accuracy'!G241)/('Failure Counts Accuracy'!D1-'Failure Counts Accuracy'!G241),0)</f>
        <v>48.238333333333337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IFERROR(SUM('PARITY Accuracy'!D242, 'Pattern_Matching Accuracy'!D242, 'Reversal Accuracy'!D242, 'Stack Accuracy'!D242, 'Vending_Machine Accuracy'!D242, 'Vending_Machine_Sum Accuracy'!D242, 'MazeComplete Accuracy'!D242, 'MazeSolve Accuracy'!D242, 'Hamiltonian Accuracy'!D242)/('Failure Counts Accuracy'!D1-'Failure Counts Accuracy'!D242),0)</f>
        <v>48.073333333333331</v>
      </c>
      <c r="E242">
        <f>IFERROR(SUM('PARITY Accuracy'!E242, 'Pattern_Matching Accuracy'!E242, 'Reversal Accuracy'!E242, 'Stack Accuracy'!E242, 'Vending_Machine Accuracy'!E242, 'Vending_Machine_Sum Accuracy'!E242, 'MazeComplete Accuracy'!E242, 'MazeSolve Accuracy'!E242, 'Hamiltonian Accuracy'!E242)/('Failure Counts Accuracy'!D1-'Failure Counts Accuracy'!E242),0)</f>
        <v>51.290000000000006</v>
      </c>
      <c r="F242">
        <f>IFERROR(SUM('PARITY Accuracy'!F242, 'Pattern_Matching Accuracy'!F242, 'Reversal Accuracy'!F242, 'Stack Accuracy'!F242, 'Vending_Machine Accuracy'!F242, 'Vending_Machine_Sum Accuracy'!F242, 'MazeComplete Accuracy'!F242, 'MazeSolve Accuracy'!F242, 'Hamiltonian Accuracy'!F242)/('Failure Counts Accuracy'!D1-'Failure Counts Accuracy'!F242),0)</f>
        <v>42.29</v>
      </c>
      <c r="G242">
        <f>IFERROR(SUM('PARITY Accuracy'!G242, 'Pattern_Matching Accuracy'!G242, 'Reversal Accuracy'!G242, 'Stack Accuracy'!G242, 'Vending_Machine Accuracy'!G242, 'Vending_Machine_Sum Accuracy'!G242, 'MazeComplete Accuracy'!G242, 'MazeSolve Accuracy'!G242, 'Hamiltonian Accuracy'!G242)/('Failure Counts Accuracy'!D1-'Failure Counts Accuracy'!G242),0)</f>
        <v>46.626666666666665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IFERROR(SUM('PARITY Accuracy'!D243, 'Pattern_Matching Accuracy'!D243, 'Reversal Accuracy'!D243, 'Stack Accuracy'!D243, 'Vending_Machine Accuracy'!D243, 'Vending_Machine_Sum Accuracy'!D243, 'MazeComplete Accuracy'!D243, 'MazeSolve Accuracy'!D243, 'Hamiltonian Accuracy'!D243)/('Failure Counts Accuracy'!D1-'Failure Counts Accuracy'!D243),0)</f>
        <v>47.901666666666664</v>
      </c>
      <c r="E243">
        <f>IFERROR(SUM('PARITY Accuracy'!E243, 'Pattern_Matching Accuracy'!E243, 'Reversal Accuracy'!E243, 'Stack Accuracy'!E243, 'Vending_Machine Accuracy'!E243, 'Vending_Machine_Sum Accuracy'!E243, 'MazeComplete Accuracy'!E243, 'MazeSolve Accuracy'!E243, 'Hamiltonian Accuracy'!E243)/('Failure Counts Accuracy'!D1-'Failure Counts Accuracy'!E243),0)</f>
        <v>51.197142857142858</v>
      </c>
      <c r="F243">
        <f>IFERROR(SUM('PARITY Accuracy'!F243, 'Pattern_Matching Accuracy'!F243, 'Reversal Accuracy'!F243, 'Stack Accuracy'!F243, 'Vending_Machine Accuracy'!F243, 'Vending_Machine_Sum Accuracy'!F243, 'MazeComplete Accuracy'!F243, 'MazeSolve Accuracy'!F243, 'Hamiltonian Accuracy'!F243)/('Failure Counts Accuracy'!D1-'Failure Counts Accuracy'!F243),0)</f>
        <v>41.631666666666668</v>
      </c>
      <c r="G243">
        <f>IFERROR(SUM('PARITY Accuracy'!G243, 'Pattern_Matching Accuracy'!G243, 'Reversal Accuracy'!G243, 'Stack Accuracy'!G243, 'Vending_Machine Accuracy'!G243, 'Vending_Machine_Sum Accuracy'!G243, 'MazeComplete Accuracy'!G243, 'MazeSolve Accuracy'!G243, 'Hamiltonian Accuracy'!G243)/('Failure Counts Accuracy'!D1-'Failure Counts Accuracy'!G243),0)</f>
        <v>46.403333333333336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IFERROR(SUM('PARITY Accuracy'!D244, 'Pattern_Matching Accuracy'!D244, 'Reversal Accuracy'!D244, 'Stack Accuracy'!D244, 'Vending_Machine Accuracy'!D244, 'Vending_Machine_Sum Accuracy'!D244, 'MazeComplete Accuracy'!D244, 'MazeSolve Accuracy'!D244, 'Hamiltonian Accuracy'!D244)/('Failure Counts Accuracy'!D1-'Failure Counts Accuracy'!D244),0)</f>
        <v>46.25</v>
      </c>
      <c r="E244">
        <f>IFERROR(SUM('PARITY Accuracy'!E244, 'Pattern_Matching Accuracy'!E244, 'Reversal Accuracy'!E244, 'Stack Accuracy'!E244, 'Vending_Machine Accuracy'!E244, 'Vending_Machine_Sum Accuracy'!E244, 'MazeComplete Accuracy'!E244, 'MazeSolve Accuracy'!E244, 'Hamiltonian Accuracy'!E244)/('Failure Counts Accuracy'!D1-'Failure Counts Accuracy'!E244),0)</f>
        <v>51.248571428571431</v>
      </c>
      <c r="F244">
        <f>IFERROR(SUM('PARITY Accuracy'!F244, 'Pattern_Matching Accuracy'!F244, 'Reversal Accuracy'!F244, 'Stack Accuracy'!F244, 'Vending_Machine Accuracy'!F244, 'Vending_Machine_Sum Accuracy'!F244, 'MazeComplete Accuracy'!F244, 'MazeSolve Accuracy'!F244, 'Hamiltonian Accuracy'!F244)/('Failure Counts Accuracy'!D1-'Failure Counts Accuracy'!F244),0)</f>
        <v>44.701666666666661</v>
      </c>
      <c r="G244">
        <f>IFERROR(SUM('PARITY Accuracy'!G244, 'Pattern_Matching Accuracy'!G244, 'Reversal Accuracy'!G244, 'Stack Accuracy'!G244, 'Vending_Machine Accuracy'!G244, 'Vending_Machine_Sum Accuracy'!G244, 'MazeComplete Accuracy'!G244, 'MazeSolve Accuracy'!G244, 'Hamiltonian Accuracy'!G244)/('Failure Counts Accuracy'!D1-'Failure Counts Accuracy'!G244),0)</f>
        <v>46.379999999999995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IFERROR(SUM('PARITY Accuracy'!D245, 'Pattern_Matching Accuracy'!D245, 'Reversal Accuracy'!D245, 'Stack Accuracy'!D245, 'Vending_Machine Accuracy'!D245, 'Vending_Machine_Sum Accuracy'!D245, 'MazeComplete Accuracy'!D245, 'MazeSolve Accuracy'!D245, 'Hamiltonian Accuracy'!D245)/('Failure Counts Accuracy'!D1-'Failure Counts Accuracy'!D245),0)</f>
        <v>54.693333333333335</v>
      </c>
      <c r="E245">
        <f>IFERROR(SUM('PARITY Accuracy'!E245, 'Pattern_Matching Accuracy'!E245, 'Reversal Accuracy'!E245, 'Stack Accuracy'!E245, 'Vending_Machine Accuracy'!E245, 'Vending_Machine_Sum Accuracy'!E245, 'MazeComplete Accuracy'!E245, 'MazeSolve Accuracy'!E245, 'Hamiltonian Accuracy'!E245)/('Failure Counts Accuracy'!D1-'Failure Counts Accuracy'!E245),0)</f>
        <v>45.524000000000001</v>
      </c>
      <c r="F245">
        <f>IFERROR(SUM('PARITY Accuracy'!F245, 'Pattern_Matching Accuracy'!F245, 'Reversal Accuracy'!F245, 'Stack Accuracy'!F245, 'Vending_Machine Accuracy'!F245, 'Vending_Machine_Sum Accuracy'!F245, 'MazeComplete Accuracy'!F245, 'MazeSolve Accuracy'!F245, 'Hamiltonian Accuracy'!F245)/('Failure Counts Accuracy'!D1-'Failure Counts Accuracy'!F245),0)</f>
        <v>48.91</v>
      </c>
      <c r="G245">
        <f>IFERROR(SUM('PARITY Accuracy'!G245, 'Pattern_Matching Accuracy'!G245, 'Reversal Accuracy'!G245, 'Stack Accuracy'!G245, 'Vending_Machine Accuracy'!G245, 'Vending_Machine_Sum Accuracy'!G245, 'MazeComplete Accuracy'!G245, 'MazeSolve Accuracy'!G245, 'Hamiltonian Accuracy'!G245)/('Failure Counts Accuracy'!D1-'Failure Counts Accuracy'!G245),0)</f>
        <v>53.273333333333333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IFERROR(SUM('PARITY Accuracy'!D246, 'Pattern_Matching Accuracy'!D246, 'Reversal Accuracy'!D246, 'Stack Accuracy'!D246, 'Vending_Machine Accuracy'!D246, 'Vending_Machine_Sum Accuracy'!D246, 'MazeComplete Accuracy'!D246, 'MazeSolve Accuracy'!D246, 'Hamiltonian Accuracy'!D246)/('Failure Counts Accuracy'!D1-'Failure Counts Accuracy'!D246),0)</f>
        <v>52.20333333333334</v>
      </c>
      <c r="E246">
        <f>IFERROR(SUM('PARITY Accuracy'!E246, 'Pattern_Matching Accuracy'!E246, 'Reversal Accuracy'!E246, 'Stack Accuracy'!E246, 'Vending_Machine Accuracy'!E246, 'Vending_Machine_Sum Accuracy'!E246, 'MazeComplete Accuracy'!E246, 'MazeSolve Accuracy'!E246, 'Hamiltonian Accuracy'!E246)/('Failure Counts Accuracy'!D1-'Failure Counts Accuracy'!E246),0)</f>
        <v>46.422000000000004</v>
      </c>
      <c r="F246">
        <f>IFERROR(SUM('PARITY Accuracy'!F246, 'Pattern_Matching Accuracy'!F246, 'Reversal Accuracy'!F246, 'Stack Accuracy'!F246, 'Vending_Machine Accuracy'!F246, 'Vending_Machine_Sum Accuracy'!F246, 'MazeComplete Accuracy'!F246, 'MazeSolve Accuracy'!F246, 'Hamiltonian Accuracy'!F246)/('Failure Counts Accuracy'!D1-'Failure Counts Accuracy'!F246),0)</f>
        <v>50.85</v>
      </c>
      <c r="G246">
        <f>IFERROR(SUM('PARITY Accuracy'!G246, 'Pattern_Matching Accuracy'!G246, 'Reversal Accuracy'!G246, 'Stack Accuracy'!G246, 'Vending_Machine Accuracy'!G246, 'Vending_Machine_Sum Accuracy'!G246, 'MazeComplete Accuracy'!G246, 'MazeSolve Accuracy'!G246, 'Hamiltonian Accuracy'!G246)/('Failure Counts Accuracy'!D1-'Failure Counts Accuracy'!G246),0)</f>
        <v>56.066666666666663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IFERROR(SUM('PARITY Accuracy'!D247, 'Pattern_Matching Accuracy'!D247, 'Reversal Accuracy'!D247, 'Stack Accuracy'!D247, 'Vending_Machine Accuracy'!D247, 'Vending_Machine_Sum Accuracy'!D247, 'MazeComplete Accuracy'!D247, 'MazeSolve Accuracy'!D247, 'Hamiltonian Accuracy'!D247)/('Failure Counts Accuracy'!D1-'Failure Counts Accuracy'!D247),0)</f>
        <v>54.79</v>
      </c>
      <c r="E247">
        <f>IFERROR(SUM('PARITY Accuracy'!E247, 'Pattern_Matching Accuracy'!E247, 'Reversal Accuracy'!E247, 'Stack Accuracy'!E247, 'Vending_Machine Accuracy'!E247, 'Vending_Machine_Sum Accuracy'!E247, 'MazeComplete Accuracy'!E247, 'MazeSolve Accuracy'!E247, 'Hamiltonian Accuracy'!E247)/('Failure Counts Accuracy'!D1-'Failure Counts Accuracy'!E247),0)</f>
        <v>43.019999999999996</v>
      </c>
      <c r="F247">
        <f>IFERROR(SUM('PARITY Accuracy'!F247, 'Pattern_Matching Accuracy'!F247, 'Reversal Accuracy'!F247, 'Stack Accuracy'!F247, 'Vending_Machine Accuracy'!F247, 'Vending_Machine_Sum Accuracy'!F247, 'MazeComplete Accuracy'!F247, 'MazeSolve Accuracy'!F247, 'Hamiltonian Accuracy'!F247)/('Failure Counts Accuracy'!D1-'Failure Counts Accuracy'!F247),0)</f>
        <v>47.596666666666664</v>
      </c>
      <c r="G247">
        <f>IFERROR(SUM('PARITY Accuracy'!G247, 'Pattern_Matching Accuracy'!G247, 'Reversal Accuracy'!G247, 'Stack Accuracy'!G247, 'Vending_Machine Accuracy'!G247, 'Vending_Machine_Sum Accuracy'!G247, 'MazeComplete Accuracy'!G247, 'MazeSolve Accuracy'!G247, 'Hamiltonian Accuracy'!G247)/('Failure Counts Accuracy'!D1-'Failure Counts Accuracy'!G247),0)</f>
        <v>56.836666666666666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IFERROR(SUM('PARITY Accuracy'!D248, 'Pattern_Matching Accuracy'!D248, 'Reversal Accuracy'!D248, 'Stack Accuracy'!D248, 'Vending_Machine Accuracy'!D248, 'Vending_Machine_Sum Accuracy'!D248, 'MazeComplete Accuracy'!D248, 'MazeSolve Accuracy'!D248, 'Hamiltonian Accuracy'!D248)/('Failure Counts Accuracy'!D1-'Failure Counts Accuracy'!D248),0)</f>
        <v>55.300000000000004</v>
      </c>
      <c r="E248">
        <f>IFERROR(SUM('PARITY Accuracy'!E248, 'Pattern_Matching Accuracy'!E248, 'Reversal Accuracy'!E248, 'Stack Accuracy'!E248, 'Vending_Machine Accuracy'!E248, 'Vending_Machine_Sum Accuracy'!E248, 'MazeComplete Accuracy'!E248, 'MazeSolve Accuracy'!E248, 'Hamiltonian Accuracy'!E248)/('Failure Counts Accuracy'!D1-'Failure Counts Accuracy'!E248),0)</f>
        <v>44.362000000000002</v>
      </c>
      <c r="F248">
        <f>IFERROR(SUM('PARITY Accuracy'!F248, 'Pattern_Matching Accuracy'!F248, 'Reversal Accuracy'!F248, 'Stack Accuracy'!F248, 'Vending_Machine Accuracy'!F248, 'Vending_Machine_Sum Accuracy'!F248, 'MazeComplete Accuracy'!F248, 'MazeSolve Accuracy'!F248, 'Hamiltonian Accuracy'!F248)/('Failure Counts Accuracy'!D1-'Failure Counts Accuracy'!F248),0)</f>
        <v>50.68333333333333</v>
      </c>
      <c r="G248">
        <f>IFERROR(SUM('PARITY Accuracy'!G248, 'Pattern_Matching Accuracy'!G248, 'Reversal Accuracy'!G248, 'Stack Accuracy'!G248, 'Vending_Machine Accuracy'!G248, 'Vending_Machine_Sum Accuracy'!G248, 'MazeComplete Accuracy'!G248, 'MazeSolve Accuracy'!G248, 'Hamiltonian Accuracy'!G248)/('Failure Counts Accuracy'!D1-'Failure Counts Accuracy'!G248),0)</f>
        <v>54.046666666666674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IFERROR(SUM('PARITY Accuracy'!D249, 'Pattern_Matching Accuracy'!D249, 'Reversal Accuracy'!D249, 'Stack Accuracy'!D249, 'Vending_Machine Accuracy'!D249, 'Vending_Machine_Sum Accuracy'!D249, 'MazeComplete Accuracy'!D249, 'MazeSolve Accuracy'!D249, 'Hamiltonian Accuracy'!D249)/('Failure Counts Accuracy'!D1-'Failure Counts Accuracy'!D249),0)</f>
        <v>52.23</v>
      </c>
      <c r="E249">
        <f>IFERROR(SUM('PARITY Accuracy'!E249, 'Pattern_Matching Accuracy'!E249, 'Reversal Accuracy'!E249, 'Stack Accuracy'!E249, 'Vending_Machine Accuracy'!E249, 'Vending_Machine_Sum Accuracy'!E249, 'MazeComplete Accuracy'!E249, 'MazeSolve Accuracy'!E249, 'Hamiltonian Accuracy'!E249)/('Failure Counts Accuracy'!D1-'Failure Counts Accuracy'!E249),0)</f>
        <v>45.338000000000001</v>
      </c>
      <c r="F249">
        <f>IFERROR(SUM('PARITY Accuracy'!F249, 'Pattern_Matching Accuracy'!F249, 'Reversal Accuracy'!F249, 'Stack Accuracy'!F249, 'Vending_Machine Accuracy'!F249, 'Vending_Machine_Sum Accuracy'!F249, 'MazeComplete Accuracy'!F249, 'MazeSolve Accuracy'!F249, 'Hamiltonian Accuracy'!F249)/('Failure Counts Accuracy'!D1-'Failure Counts Accuracy'!F249),0)</f>
        <v>52.306666666666672</v>
      </c>
      <c r="G249">
        <f>IFERROR(SUM('PARITY Accuracy'!G249, 'Pattern_Matching Accuracy'!G249, 'Reversal Accuracy'!G249, 'Stack Accuracy'!G249, 'Vending_Machine Accuracy'!G249, 'Vending_Machine_Sum Accuracy'!G249, 'MazeComplete Accuracy'!G249, 'MazeSolve Accuracy'!G249, 'Hamiltonian Accuracy'!G249)/('Failure Counts Accuracy'!D1-'Failure Counts Accuracy'!G249),0)</f>
        <v>52.75</v>
      </c>
      <c r="H249" t="str">
        <f t="shared" si="6"/>
        <v>100 (δ=0.85)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49"/>
  <sheetViews>
    <sheetView workbookViewId="0">
      <selection activeCell="F8" sqref="F8"/>
    </sheetView>
  </sheetViews>
  <sheetFormatPr defaultRowHeight="14.75" x14ac:dyDescent="0.75"/>
  <sheetData>
    <row r="1" spans="1:8" x14ac:dyDescent="0.75">
      <c r="A1" s="1">
        <v>0</v>
      </c>
      <c r="B1" t="s">
        <v>13</v>
      </c>
    </row>
    <row r="3" spans="1:8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14</v>
      </c>
    </row>
    <row r="4" spans="1:8" x14ac:dyDescent="0.75">
      <c r="A4" s="1">
        <v>0</v>
      </c>
      <c r="B4">
        <v>2</v>
      </c>
      <c r="C4">
        <v>0</v>
      </c>
      <c r="D4">
        <f>IFERROR(SUM('PARITY Errors'!D4, 'Pattern_Matching Errors'!D4, 'Reversal Errors'!D4, 'Stack Errors'!D4, 'Vending_Machine Errors'!D4, 'Vending_Machine_Sum Errors'!D4, 'MazeComplete Errors'!D4, 'MazeSolve Errors'!D4, 'Hamiltonian Errors'!D4)/('Failure Counts Errors'!D1-'Failure Counts Errors'!D4),0)</f>
        <v>106.54285714285713</v>
      </c>
      <c r="E4">
        <f>IFERROR(SUM('PARITY Errors'!E4, 'Pattern_Matching Errors'!E4, 'Reversal Errors'!E4, 'Stack Errors'!E4, 'Vending_Machine Errors'!E4, 'Vending_Machine_Sum Errors'!E4, 'MazeComplete Errors'!E4, 'MazeSolve Errors'!E4, 'Hamiltonian Errors'!E4)/('Failure Counts Errors'!D1-'Failure Counts Errors'!E4),0)</f>
        <v>135.54999999999998</v>
      </c>
      <c r="F4">
        <f>IFERROR(SUM('PARITY Errors'!F4, 'Pattern_Matching Errors'!F4, 'Reversal Errors'!F4, 'Stack Errors'!F4, 'Vending_Machine Errors'!F4, 'Vending_Machine_Sum Errors'!F4, 'MazeComplete Errors'!F4, 'MazeSolve Errors'!F4, 'Hamiltonian Errors'!F4)/('Failure Counts Errors'!D1-'Failure Counts Errors'!F4),0)</f>
        <v>102.89999999999999</v>
      </c>
      <c r="G4">
        <f>IFERROR(SUM('PARITY Errors'!G4, 'Pattern_Matching Errors'!G4, 'Reversal Errors'!G4, 'Stack Errors'!G4, 'Vending_Machine Errors'!G4, 'Vending_Machine_Sum Errors'!G4, 'MazeComplete Errors'!G4, 'MazeSolve Errors'!G4, 'Hamiltonian Errors'!G4)/('Failure Counts Errors'!D1-'Failure Counts Errors'!G4),0)</f>
        <v>125.46666666666665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IFERROR(SUM('PARITY Errors'!D5, 'Pattern_Matching Errors'!D5, 'Reversal Errors'!D5, 'Stack Errors'!D5, 'Vending_Machine Errors'!D5, 'Vending_Machine_Sum Errors'!D5, 'MazeComplete Errors'!D5, 'MazeSolve Errors'!D5, 'Hamiltonian Errors'!D5)/('Failure Counts Errors'!D1-'Failure Counts Errors'!D5),0)</f>
        <v>92.350000000000009</v>
      </c>
      <c r="E5">
        <f>IFERROR(SUM('PARITY Errors'!E5, 'Pattern_Matching Errors'!E5, 'Reversal Errors'!E5, 'Stack Errors'!E5, 'Vending_Machine Errors'!E5, 'Vending_Machine_Sum Errors'!E5, 'MazeComplete Errors'!E5, 'MazeSolve Errors'!E5, 'Hamiltonian Errors'!E5)/('Failure Counts Errors'!D1-'Failure Counts Errors'!E5),0)</f>
        <v>135.46666666666667</v>
      </c>
      <c r="F5">
        <f>IFERROR(SUM('PARITY Errors'!F5, 'Pattern_Matching Errors'!F5, 'Reversal Errors'!F5, 'Stack Errors'!F5, 'Vending_Machine Errors'!F5, 'Vending_Machine_Sum Errors'!F5, 'MazeComplete Errors'!F5, 'MazeSolve Errors'!F5, 'Hamiltonian Errors'!F5)/('Failure Counts Errors'!D1-'Failure Counts Errors'!F5),0)</f>
        <v>106.01428571428572</v>
      </c>
      <c r="G5">
        <f>IFERROR(SUM('PARITY Errors'!G5, 'Pattern_Matching Errors'!G5, 'Reversal Errors'!G5, 'Stack Errors'!G5, 'Vending_Machine Errors'!G5, 'Vending_Machine_Sum Errors'!G5, 'MazeComplete Errors'!G5, 'MazeSolve Errors'!G5, 'Hamiltonian Errors'!G5)/('Failure Counts Errors'!D1-'Failure Counts Errors'!G5),0)</f>
        <v>124.78333333333332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IFERROR(SUM('PARITY Errors'!D6, 'Pattern_Matching Errors'!D6, 'Reversal Errors'!D6, 'Stack Errors'!D6, 'Vending_Machine Errors'!D6, 'Vending_Machine_Sum Errors'!D6, 'MazeComplete Errors'!D6, 'MazeSolve Errors'!D6, 'Hamiltonian Errors'!D6)/('Failure Counts Errors'!D1-'Failure Counts Errors'!D6),0)</f>
        <v>93.574999999999989</v>
      </c>
      <c r="E6">
        <f>IFERROR(SUM('PARITY Errors'!E6, 'Pattern_Matching Errors'!E6, 'Reversal Errors'!E6, 'Stack Errors'!E6, 'Vending_Machine Errors'!E6, 'Vending_Machine_Sum Errors'!E6, 'MazeComplete Errors'!E6, 'MazeSolve Errors'!E6, 'Hamiltonian Errors'!E6)/('Failure Counts Errors'!D1-'Failure Counts Errors'!E6),0)</f>
        <v>135.83333333333334</v>
      </c>
      <c r="F6">
        <f>IFERROR(SUM('PARITY Errors'!F6, 'Pattern_Matching Errors'!F6, 'Reversal Errors'!F6, 'Stack Errors'!F6, 'Vending_Machine Errors'!F6, 'Vending_Machine_Sum Errors'!F6, 'MazeComplete Errors'!F6, 'MazeSolve Errors'!F6, 'Hamiltonian Errors'!F6)/('Failure Counts Errors'!D1-'Failure Counts Errors'!F6),0)</f>
        <v>101.22857142857143</v>
      </c>
      <c r="G6">
        <f>IFERROR(SUM('PARITY Errors'!G6, 'Pattern_Matching Errors'!G6, 'Reversal Errors'!G6, 'Stack Errors'!G6, 'Vending_Machine Errors'!G6, 'Vending_Machine_Sum Errors'!G6, 'MazeComplete Errors'!G6, 'MazeSolve Errors'!G6, 'Hamiltonian Errors'!G6)/('Failure Counts Errors'!D1-'Failure Counts Errors'!G6),0)</f>
        <v>125.35000000000002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IFERROR(SUM('PARITY Errors'!D7, 'Pattern_Matching Errors'!D7, 'Reversal Errors'!D7, 'Stack Errors'!D7, 'Vending_Machine Errors'!D7, 'Vending_Machine_Sum Errors'!D7, 'MazeComplete Errors'!D7, 'MazeSolve Errors'!D7, 'Hamiltonian Errors'!D7)/('Failure Counts Errors'!D1-'Failure Counts Errors'!D7),0)</f>
        <v>94.08750000000002</v>
      </c>
      <c r="E7">
        <f>IFERROR(SUM('PARITY Errors'!E7, 'Pattern_Matching Errors'!E7, 'Reversal Errors'!E7, 'Stack Errors'!E7, 'Vending_Machine Errors'!E7, 'Vending_Machine_Sum Errors'!E7, 'MazeComplete Errors'!E7, 'MazeSolve Errors'!E7, 'Hamiltonian Errors'!E7)/('Failure Counts Errors'!D1-'Failure Counts Errors'!E7),0)</f>
        <v>135.15</v>
      </c>
      <c r="F7">
        <f>IFERROR(SUM('PARITY Errors'!F7, 'Pattern_Matching Errors'!F7, 'Reversal Errors'!F7, 'Stack Errors'!F7, 'Vending_Machine Errors'!F7, 'Vending_Machine_Sum Errors'!F7, 'MazeComplete Errors'!F7, 'MazeSolve Errors'!F7, 'Hamiltonian Errors'!F7)/('Failure Counts Errors'!D1-'Failure Counts Errors'!F7),0)</f>
        <v>105.45714285714287</v>
      </c>
      <c r="G7">
        <f>IFERROR(SUM('PARITY Errors'!G7, 'Pattern_Matching Errors'!G7, 'Reversal Errors'!G7, 'Stack Errors'!G7, 'Vending_Machine Errors'!G7, 'Vending_Machine_Sum Errors'!G7, 'MazeComplete Errors'!G7, 'MazeSolve Errors'!G7, 'Hamiltonian Errors'!G7)/('Failure Counts Errors'!D1-'Failure Counts Errors'!G7),0)</f>
        <v>150.95999999999998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IFERROR(SUM('PARITY Errors'!D8, 'Pattern_Matching Errors'!D8, 'Reversal Errors'!D8, 'Stack Errors'!D8, 'Vending_Machine Errors'!D8, 'Vending_Machine_Sum Errors'!D8, 'MazeComplete Errors'!D8, 'MazeSolve Errors'!D8, 'Hamiltonian Errors'!D8)/('Failure Counts Errors'!D1-'Failure Counts Errors'!D8),0)</f>
        <v>94.875</v>
      </c>
      <c r="E8">
        <f>IFERROR(SUM('PARITY Errors'!E8, 'Pattern_Matching Errors'!E8, 'Reversal Errors'!E8, 'Stack Errors'!E8, 'Vending_Machine Errors'!E8, 'Vending_Machine_Sum Errors'!E8, 'MazeComplete Errors'!E8, 'MazeSolve Errors'!E8, 'Hamiltonian Errors'!E8)/('Failure Counts Errors'!D1-'Failure Counts Errors'!E8),0)</f>
        <v>136.46666666666667</v>
      </c>
      <c r="F8">
        <f>IFERROR(SUM('PARITY Errors'!F8, 'Pattern_Matching Errors'!F8, 'Reversal Errors'!F8, 'Stack Errors'!F8, 'Vending_Machine Errors'!F8, 'Vending_Machine_Sum Errors'!F8, 'MazeComplete Errors'!F8, 'MazeSolve Errors'!F8, 'Hamiltonian Errors'!F8)/('Failure Counts Errors'!D1-'Failure Counts Errors'!F8),0)</f>
        <v>104.44285714285714</v>
      </c>
      <c r="G8">
        <f>IFERROR(SUM('PARITY Errors'!G8, 'Pattern_Matching Errors'!G8, 'Reversal Errors'!G8, 'Stack Errors'!G8, 'Vending_Machine Errors'!G8, 'Vending_Machine_Sum Errors'!G8, 'MazeComplete Errors'!G8, 'MazeSolve Errors'!G8, 'Hamiltonian Errors'!G8)/('Failure Counts Errors'!D1-'Failure Counts Errors'!G8),0)</f>
        <v>153.34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IFERROR(SUM('PARITY Errors'!D9, 'Pattern_Matching Errors'!D9, 'Reversal Errors'!D9, 'Stack Errors'!D9, 'Vending_Machine Errors'!D9, 'Vending_Machine_Sum Errors'!D9, 'MazeComplete Errors'!D9, 'MazeSolve Errors'!D9, 'Hamiltonian Errors'!D9)/('Failure Counts Errors'!D1-'Failure Counts Errors'!D9),0)</f>
        <v>42.20000000000001</v>
      </c>
      <c r="E9">
        <f>IFERROR(SUM('PARITY Errors'!E9, 'Pattern_Matching Errors'!E9, 'Reversal Errors'!E9, 'Stack Errors'!E9, 'Vending_Machine Errors'!E9, 'Vending_Machine_Sum Errors'!E9, 'MazeComplete Errors'!E9, 'MazeSolve Errors'!E9, 'Hamiltonian Errors'!E9)/('Failure Counts Errors'!D1-'Failure Counts Errors'!E9),0)</f>
        <v>89.883333333333326</v>
      </c>
      <c r="F9">
        <f>IFERROR(SUM('PARITY Errors'!F9, 'Pattern_Matching Errors'!F9, 'Reversal Errors'!F9, 'Stack Errors'!F9, 'Vending_Machine Errors'!F9, 'Vending_Machine_Sum Errors'!F9, 'MazeComplete Errors'!F9, 'MazeSolve Errors'!F9, 'Hamiltonian Errors'!F9)/('Failure Counts Errors'!D1-'Failure Counts Errors'!F9),0)</f>
        <v>37.725000000000001</v>
      </c>
      <c r="G9">
        <f>IFERROR(SUM('PARITY Errors'!G9, 'Pattern_Matching Errors'!G9, 'Reversal Errors'!G9, 'Stack Errors'!G9, 'Vending_Machine Errors'!G9, 'Vending_Machine_Sum Errors'!G9, 'MazeComplete Errors'!G9, 'MazeSolve Errors'!G9, 'Hamiltonian Errors'!G9)/('Failure Counts Errors'!D1-'Failure Counts Errors'!G9),0)</f>
        <v>62.18571428571429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IFERROR(SUM('PARITY Errors'!D10, 'Pattern_Matching Errors'!D10, 'Reversal Errors'!D10, 'Stack Errors'!D10, 'Vending_Machine Errors'!D10, 'Vending_Machine_Sum Errors'!D10, 'MazeComplete Errors'!D10, 'MazeSolve Errors'!D10, 'Hamiltonian Errors'!D10)/('Failure Counts Errors'!D1-'Failure Counts Errors'!D10),0)</f>
        <v>39.655555555555551</v>
      </c>
      <c r="E10">
        <f>IFERROR(SUM('PARITY Errors'!E10, 'Pattern_Matching Errors'!E10, 'Reversal Errors'!E10, 'Stack Errors'!E10, 'Vending_Machine Errors'!E10, 'Vending_Machine_Sum Errors'!E10, 'MazeComplete Errors'!E10, 'MazeSolve Errors'!E10, 'Hamiltonian Errors'!E10)/('Failure Counts Errors'!D1-'Failure Counts Errors'!E10),0)</f>
        <v>94.433333333333337</v>
      </c>
      <c r="F10">
        <f>IFERROR(SUM('PARITY Errors'!F10, 'Pattern_Matching Errors'!F10, 'Reversal Errors'!F10, 'Stack Errors'!F10, 'Vending_Machine Errors'!F10, 'Vending_Machine_Sum Errors'!F10, 'MazeComplete Errors'!F10, 'MazeSolve Errors'!F10, 'Hamiltonian Errors'!F10)/('Failure Counts Errors'!D1-'Failure Counts Errors'!F10),0)</f>
        <v>37.74444444444444</v>
      </c>
      <c r="G10">
        <f>IFERROR(SUM('PARITY Errors'!G10, 'Pattern_Matching Errors'!G10, 'Reversal Errors'!G10, 'Stack Errors'!G10, 'Vending_Machine Errors'!G10, 'Vending_Machine_Sum Errors'!G10, 'MazeComplete Errors'!G10, 'MazeSolve Errors'!G10, 'Hamiltonian Errors'!G10)/('Failure Counts Errors'!D1-'Failure Counts Errors'!G10),0)</f>
        <v>66.185714285714283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IFERROR(SUM('PARITY Errors'!D11, 'Pattern_Matching Errors'!D11, 'Reversal Errors'!D11, 'Stack Errors'!D11, 'Vending_Machine Errors'!D11, 'Vending_Machine_Sum Errors'!D11, 'MazeComplete Errors'!D11, 'MazeSolve Errors'!D11, 'Hamiltonian Errors'!D11)/('Failure Counts Errors'!D1-'Failure Counts Errors'!D11),0)</f>
        <v>44.144444444444446</v>
      </c>
      <c r="E11">
        <f>IFERROR(SUM('PARITY Errors'!E11, 'Pattern_Matching Errors'!E11, 'Reversal Errors'!E11, 'Stack Errors'!E11, 'Vending_Machine Errors'!E11, 'Vending_Machine_Sum Errors'!E11, 'MazeComplete Errors'!E11, 'MazeSolve Errors'!E11, 'Hamiltonian Errors'!E11)/('Failure Counts Errors'!D1-'Failure Counts Errors'!E11),0)</f>
        <v>99.283333333333317</v>
      </c>
      <c r="F11">
        <f>IFERROR(SUM('PARITY Errors'!F11, 'Pattern_Matching Errors'!F11, 'Reversal Errors'!F11, 'Stack Errors'!F11, 'Vending_Machine Errors'!F11, 'Vending_Machine_Sum Errors'!F11, 'MazeComplete Errors'!F11, 'MazeSolve Errors'!F11, 'Hamiltonian Errors'!F11)/('Failure Counts Errors'!D1-'Failure Counts Errors'!F11),0)</f>
        <v>43.674999999999997</v>
      </c>
      <c r="G11">
        <f>IFERROR(SUM('PARITY Errors'!G11, 'Pattern_Matching Errors'!G11, 'Reversal Errors'!G11, 'Stack Errors'!G11, 'Vending_Machine Errors'!G11, 'Vending_Machine_Sum Errors'!G11, 'MazeComplete Errors'!G11, 'MazeSolve Errors'!G11, 'Hamiltonian Errors'!G11)/('Failure Counts Errors'!D1-'Failure Counts Errors'!G11),0)</f>
        <v>69.171428571428564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IFERROR(SUM('PARITY Errors'!D12, 'Pattern_Matching Errors'!D12, 'Reversal Errors'!D12, 'Stack Errors'!D12, 'Vending_Machine Errors'!D12, 'Vending_Machine_Sum Errors'!D12, 'MazeComplete Errors'!D12, 'MazeSolve Errors'!D12, 'Hamiltonian Errors'!D12)/('Failure Counts Errors'!D1-'Failure Counts Errors'!D12),0)</f>
        <v>43</v>
      </c>
      <c r="E12">
        <f>IFERROR(SUM('PARITY Errors'!E12, 'Pattern_Matching Errors'!E12, 'Reversal Errors'!E12, 'Stack Errors'!E12, 'Vending_Machine Errors'!E12, 'Vending_Machine_Sum Errors'!E12, 'MazeComplete Errors'!E12, 'MazeSolve Errors'!E12, 'Hamiltonian Errors'!E12)/('Failure Counts Errors'!D1-'Failure Counts Errors'!E12),0)</f>
        <v>99.3</v>
      </c>
      <c r="F12">
        <f>IFERROR(SUM('PARITY Errors'!F12, 'Pattern_Matching Errors'!F12, 'Reversal Errors'!F12, 'Stack Errors'!F12, 'Vending_Machine Errors'!F12, 'Vending_Machine_Sum Errors'!F12, 'MazeComplete Errors'!F12, 'MazeSolve Errors'!F12, 'Hamiltonian Errors'!F12)/('Failure Counts Errors'!D1-'Failure Counts Errors'!F12),0)</f>
        <v>46.312499999999993</v>
      </c>
      <c r="G12">
        <f>IFERROR(SUM('PARITY Errors'!G12, 'Pattern_Matching Errors'!G12, 'Reversal Errors'!G12, 'Stack Errors'!G12, 'Vending_Machine Errors'!G12, 'Vending_Machine_Sum Errors'!G12, 'MazeComplete Errors'!G12, 'MazeSolve Errors'!G12, 'Hamiltonian Errors'!G12)/('Failure Counts Errors'!D1-'Failure Counts Errors'!G12),0)</f>
        <v>69.614285714285714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IFERROR(SUM('PARITY Errors'!D13, 'Pattern_Matching Errors'!D13, 'Reversal Errors'!D13, 'Stack Errors'!D13, 'Vending_Machine Errors'!D13, 'Vending_Machine_Sum Errors'!D13, 'MazeComplete Errors'!D13, 'MazeSolve Errors'!D13, 'Hamiltonian Errors'!D13)/('Failure Counts Errors'!D1-'Failure Counts Errors'!D13),0)</f>
        <v>43.166666666666664</v>
      </c>
      <c r="E13">
        <f>IFERROR(SUM('PARITY Errors'!E13, 'Pattern_Matching Errors'!E13, 'Reversal Errors'!E13, 'Stack Errors'!E13, 'Vending_Machine Errors'!E13, 'Vending_Machine_Sum Errors'!E13, 'MazeComplete Errors'!E13, 'MazeSolve Errors'!E13, 'Hamiltonian Errors'!E13)/('Failure Counts Errors'!D1-'Failure Counts Errors'!E13),0)</f>
        <v>94.75</v>
      </c>
      <c r="F13">
        <f>IFERROR(SUM('PARITY Errors'!F13, 'Pattern_Matching Errors'!F13, 'Reversal Errors'!F13, 'Stack Errors'!F13, 'Vending_Machine Errors'!F13, 'Vending_Machine_Sum Errors'!F13, 'MazeComplete Errors'!F13, 'MazeSolve Errors'!F13, 'Hamiltonian Errors'!F13)/('Failure Counts Errors'!D1-'Failure Counts Errors'!F13),0)</f>
        <v>40.044444444444451</v>
      </c>
      <c r="G13">
        <f>IFERROR(SUM('PARITY Errors'!G13, 'Pattern_Matching Errors'!G13, 'Reversal Errors'!G13, 'Stack Errors'!G13, 'Vending_Machine Errors'!G13, 'Vending_Machine_Sum Errors'!G13, 'MazeComplete Errors'!G13, 'MazeSolve Errors'!G13, 'Hamiltonian Errors'!G13)/('Failure Counts Errors'!D1-'Failure Counts Errors'!G13),0)</f>
        <v>71.571428571428569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IFERROR(SUM('PARITY Errors'!D14, 'Pattern_Matching Errors'!D14, 'Reversal Errors'!D14, 'Stack Errors'!D14, 'Vending_Machine Errors'!D14, 'Vending_Machine_Sum Errors'!D14, 'MazeComplete Errors'!D14, 'MazeSolve Errors'!D14, 'Hamiltonian Errors'!D14)/('Failure Counts Errors'!D1-'Failure Counts Errors'!D14),0)</f>
        <v>15.18888888888889</v>
      </c>
      <c r="E14">
        <f>IFERROR(SUM('PARITY Errors'!E14, 'Pattern_Matching Errors'!E14, 'Reversal Errors'!E14, 'Stack Errors'!E14, 'Vending_Machine Errors'!E14, 'Vending_Machine_Sum Errors'!E14, 'MazeComplete Errors'!E14, 'MazeSolve Errors'!E14, 'Hamiltonian Errors'!E14)/('Failure Counts Errors'!D1-'Failure Counts Errors'!E14),0)</f>
        <v>45.666666666666664</v>
      </c>
      <c r="F14">
        <f>IFERROR(SUM('PARITY Errors'!F14, 'Pattern_Matching Errors'!F14, 'Reversal Errors'!F14, 'Stack Errors'!F14, 'Vending_Machine Errors'!F14, 'Vending_Machine_Sum Errors'!F14, 'MazeComplete Errors'!F14, 'MazeSolve Errors'!F14, 'Hamiltonian Errors'!F14)/('Failure Counts Errors'!D1-'Failure Counts Errors'!F14),0)</f>
        <v>13.299999999999999</v>
      </c>
      <c r="G14">
        <f>IFERROR(SUM('PARITY Errors'!G14, 'Pattern_Matching Errors'!G14, 'Reversal Errors'!G14, 'Stack Errors'!G14, 'Vending_Machine Errors'!G14, 'Vending_Machine_Sum Errors'!G14, 'MazeComplete Errors'!G14, 'MazeSolve Errors'!G14, 'Hamiltonian Errors'!G14)/('Failure Counts Errors'!D1-'Failure Counts Errors'!G14),0)</f>
        <v>20.599999999999998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IFERROR(SUM('PARITY Errors'!D15, 'Pattern_Matching Errors'!D15, 'Reversal Errors'!D15, 'Stack Errors'!D15, 'Vending_Machine Errors'!D15, 'Vending_Machine_Sum Errors'!D15, 'MazeComplete Errors'!D15, 'MazeSolve Errors'!D15, 'Hamiltonian Errors'!D15)/('Failure Counts Errors'!D1-'Failure Counts Errors'!D15),0)</f>
        <v>19.56666666666667</v>
      </c>
      <c r="E15">
        <f>IFERROR(SUM('PARITY Errors'!E15, 'Pattern_Matching Errors'!E15, 'Reversal Errors'!E15, 'Stack Errors'!E15, 'Vending_Machine Errors'!E15, 'Vending_Machine_Sum Errors'!E15, 'MazeComplete Errors'!E15, 'MazeSolve Errors'!E15, 'Hamiltonian Errors'!E15)/('Failure Counts Errors'!D1-'Failure Counts Errors'!E15),0)</f>
        <v>62.014285714285712</v>
      </c>
      <c r="F15">
        <f>IFERROR(SUM('PARITY Errors'!F15, 'Pattern_Matching Errors'!F15, 'Reversal Errors'!F15, 'Stack Errors'!F15, 'Vending_Machine Errors'!F15, 'Vending_Machine_Sum Errors'!F15, 'MazeComplete Errors'!F15, 'MazeSolve Errors'!F15, 'Hamiltonian Errors'!F15)/('Failure Counts Errors'!D1-'Failure Counts Errors'!F15),0)</f>
        <v>15.011111111111111</v>
      </c>
      <c r="G15">
        <f>IFERROR(SUM('PARITY Errors'!G15, 'Pattern_Matching Errors'!G15, 'Reversal Errors'!G15, 'Stack Errors'!G15, 'Vending_Machine Errors'!G15, 'Vending_Machine_Sum Errors'!G15, 'MazeComplete Errors'!G15, 'MazeSolve Errors'!G15, 'Hamiltonian Errors'!G15)/('Failure Counts Errors'!D1-'Failure Counts Errors'!G15),0)</f>
        <v>23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IFERROR(SUM('PARITY Errors'!D16, 'Pattern_Matching Errors'!D16, 'Reversal Errors'!D16, 'Stack Errors'!D16, 'Vending_Machine Errors'!D16, 'Vending_Machine_Sum Errors'!D16, 'MazeComplete Errors'!D16, 'MazeSolve Errors'!D16, 'Hamiltonian Errors'!D16)/('Failure Counts Errors'!D1-'Failure Counts Errors'!D16),0)</f>
        <v>20.333333333333332</v>
      </c>
      <c r="E16">
        <f>IFERROR(SUM('PARITY Errors'!E16, 'Pattern_Matching Errors'!E16, 'Reversal Errors'!E16, 'Stack Errors'!E16, 'Vending_Machine Errors'!E16, 'Vending_Machine_Sum Errors'!E16, 'MazeComplete Errors'!E16, 'MazeSolve Errors'!E16, 'Hamiltonian Errors'!E16)/('Failure Counts Errors'!D1-'Failure Counts Errors'!E16),0)</f>
        <v>55.337500000000006</v>
      </c>
      <c r="F16">
        <f>IFERROR(SUM('PARITY Errors'!F16, 'Pattern_Matching Errors'!F16, 'Reversal Errors'!F16, 'Stack Errors'!F16, 'Vending_Machine Errors'!F16, 'Vending_Machine_Sum Errors'!F16, 'MazeComplete Errors'!F16, 'MazeSolve Errors'!F16, 'Hamiltonian Errors'!F16)/('Failure Counts Errors'!D1-'Failure Counts Errors'!F16),0)</f>
        <v>16.722222222222221</v>
      </c>
      <c r="G16">
        <f>IFERROR(SUM('PARITY Errors'!G16, 'Pattern_Matching Errors'!G16, 'Reversal Errors'!G16, 'Stack Errors'!G16, 'Vending_Machine Errors'!G16, 'Vending_Machine_Sum Errors'!G16, 'MazeComplete Errors'!G16, 'MazeSolve Errors'!G16, 'Hamiltonian Errors'!G16)/('Failure Counts Errors'!D1-'Failure Counts Errors'!G16),0)</f>
        <v>24.200000000000003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IFERROR(SUM('PARITY Errors'!D17, 'Pattern_Matching Errors'!D17, 'Reversal Errors'!D17, 'Stack Errors'!D17, 'Vending_Machine Errors'!D17, 'Vending_Machine_Sum Errors'!D17, 'MazeComplete Errors'!D17, 'MazeSolve Errors'!D17, 'Hamiltonian Errors'!D17)/('Failure Counts Errors'!D1-'Failure Counts Errors'!D17),0)</f>
        <v>20.788888888888891</v>
      </c>
      <c r="E17">
        <f>IFERROR(SUM('PARITY Errors'!E17, 'Pattern_Matching Errors'!E17, 'Reversal Errors'!E17, 'Stack Errors'!E17, 'Vending_Machine Errors'!E17, 'Vending_Machine_Sum Errors'!E17, 'MazeComplete Errors'!E17, 'MazeSolve Errors'!E17, 'Hamiltonian Errors'!E17)/('Failure Counts Errors'!D1-'Failure Counts Errors'!E17),0)</f>
        <v>57.949999999999996</v>
      </c>
      <c r="F17">
        <f>IFERROR(SUM('PARITY Errors'!F17, 'Pattern_Matching Errors'!F17, 'Reversal Errors'!F17, 'Stack Errors'!F17, 'Vending_Machine Errors'!F17, 'Vending_Machine_Sum Errors'!F17, 'MazeComplete Errors'!F17, 'MazeSolve Errors'!F17, 'Hamiltonian Errors'!F17)/('Failure Counts Errors'!D1-'Failure Counts Errors'!F17),0)</f>
        <v>17.500000000000004</v>
      </c>
      <c r="G17">
        <f>IFERROR(SUM('PARITY Errors'!G17, 'Pattern_Matching Errors'!G17, 'Reversal Errors'!G17, 'Stack Errors'!G17, 'Vending_Machine Errors'!G17, 'Vending_Machine_Sum Errors'!G17, 'MazeComplete Errors'!G17, 'MazeSolve Errors'!G17, 'Hamiltonian Errors'!G17)/('Failure Counts Errors'!D1-'Failure Counts Errors'!G17),0)</f>
        <v>24.344444444444449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IFERROR(SUM('PARITY Errors'!D18, 'Pattern_Matching Errors'!D18, 'Reversal Errors'!D18, 'Stack Errors'!D18, 'Vending_Machine Errors'!D18, 'Vending_Machine_Sum Errors'!D18, 'MazeComplete Errors'!D18, 'MazeSolve Errors'!D18, 'Hamiltonian Errors'!D18)/('Failure Counts Errors'!D1-'Failure Counts Errors'!D18),0)</f>
        <v>22.18888888888889</v>
      </c>
      <c r="E18">
        <f>IFERROR(SUM('PARITY Errors'!E18, 'Pattern_Matching Errors'!E18, 'Reversal Errors'!E18, 'Stack Errors'!E18, 'Vending_Machine Errors'!E18, 'Vending_Machine_Sum Errors'!E18, 'MazeComplete Errors'!E18, 'MazeSolve Errors'!E18, 'Hamiltonian Errors'!E18)/('Failure Counts Errors'!D1-'Failure Counts Errors'!E18),0)</f>
        <v>67.885714285714286</v>
      </c>
      <c r="F18">
        <f>IFERROR(SUM('PARITY Errors'!F18, 'Pattern_Matching Errors'!F18, 'Reversal Errors'!F18, 'Stack Errors'!F18, 'Vending_Machine Errors'!F18, 'Vending_Machine_Sum Errors'!F18, 'MazeComplete Errors'!F18, 'MazeSolve Errors'!F18, 'Hamiltonian Errors'!F18)/('Failure Counts Errors'!D1-'Failure Counts Errors'!F18),0)</f>
        <v>17.644444444444446</v>
      </c>
      <c r="G18">
        <f>IFERROR(SUM('PARITY Errors'!G18, 'Pattern_Matching Errors'!G18, 'Reversal Errors'!G18, 'Stack Errors'!G18, 'Vending_Machine Errors'!G18, 'Vending_Machine_Sum Errors'!G18, 'MazeComplete Errors'!G18, 'MazeSolve Errors'!G18, 'Hamiltonian Errors'!G18)/('Failure Counts Errors'!D1-'Failure Counts Errors'!G18),0)</f>
        <v>25.533333333333331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IFERROR(SUM('PARITY Errors'!D19, 'Pattern_Matching Errors'!D19, 'Reversal Errors'!D19, 'Stack Errors'!D19, 'Vending_Machine Errors'!D19, 'Vending_Machine_Sum Errors'!D19, 'MazeComplete Errors'!D19, 'MazeSolve Errors'!D19, 'Hamiltonian Errors'!D19)/('Failure Counts Errors'!D1-'Failure Counts Errors'!D19),0)</f>
        <v>0.44444444444444442</v>
      </c>
      <c r="E19">
        <f>IFERROR(SUM('PARITY Errors'!E19, 'Pattern_Matching Errors'!E19, 'Reversal Errors'!E19, 'Stack Errors'!E19, 'Vending_Machine Errors'!E19, 'Vending_Machine_Sum Errors'!E19, 'MazeComplete Errors'!E19, 'MazeSolve Errors'!E19, 'Hamiltonian Errors'!E19)/('Failure Counts Errors'!D1-'Failure Counts Errors'!E19),0)</f>
        <v>37.022222222222219</v>
      </c>
      <c r="F19">
        <f>IFERROR(SUM('PARITY Errors'!F19, 'Pattern_Matching Errors'!F19, 'Reversal Errors'!F19, 'Stack Errors'!F19, 'Vending_Machine Errors'!F19, 'Vending_Machine_Sum Errors'!F19, 'MazeComplete Errors'!F19, 'MazeSolve Errors'!F19, 'Hamiltonian Errors'!F19)/('Failure Counts Errors'!D1-'Failure Counts Errors'!F19),0)</f>
        <v>0.76666666666666672</v>
      </c>
      <c r="G19">
        <f>IFERROR(SUM('PARITY Errors'!G19, 'Pattern_Matching Errors'!G19, 'Reversal Errors'!G19, 'Stack Errors'!G19, 'Vending_Machine Errors'!G19, 'Vending_Machine_Sum Errors'!G19, 'MazeComplete Errors'!G19, 'MazeSolve Errors'!G19, 'Hamiltonian Errors'!G19)/('Failure Counts Errors'!D1-'Failure Counts Errors'!G19),0)</f>
        <v>0.48888888888888893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IFERROR(SUM('PARITY Errors'!D20, 'Pattern_Matching Errors'!D20, 'Reversal Errors'!D20, 'Stack Errors'!D20, 'Vending_Machine Errors'!D20, 'Vending_Machine_Sum Errors'!D20, 'MazeComplete Errors'!D20, 'MazeSolve Errors'!D20, 'Hamiltonian Errors'!D20)/('Failure Counts Errors'!D1-'Failure Counts Errors'!D20),0)</f>
        <v>0.78888888888888897</v>
      </c>
      <c r="E20">
        <f>IFERROR(SUM('PARITY Errors'!E20, 'Pattern_Matching Errors'!E20, 'Reversal Errors'!E20, 'Stack Errors'!E20, 'Vending_Machine Errors'!E20, 'Vending_Machine_Sum Errors'!E20, 'MazeComplete Errors'!E20, 'MazeSolve Errors'!E20, 'Hamiltonian Errors'!E20)/('Failure Counts Errors'!D1-'Failure Counts Errors'!E20),0)</f>
        <v>37.377777777777773</v>
      </c>
      <c r="F20">
        <f>IFERROR(SUM('PARITY Errors'!F20, 'Pattern_Matching Errors'!F20, 'Reversal Errors'!F20, 'Stack Errors'!F20, 'Vending_Machine Errors'!F20, 'Vending_Machine_Sum Errors'!F20, 'MazeComplete Errors'!F20, 'MazeSolve Errors'!F20, 'Hamiltonian Errors'!F20)/('Failure Counts Errors'!D1-'Failure Counts Errors'!F20),0)</f>
        <v>0.75555555555555554</v>
      </c>
      <c r="G20">
        <f>IFERROR(SUM('PARITY Errors'!G20, 'Pattern_Matching Errors'!G20, 'Reversal Errors'!G20, 'Stack Errors'!G20, 'Vending_Machine Errors'!G20, 'Vending_Machine_Sum Errors'!G20, 'MazeComplete Errors'!G20, 'MazeSolve Errors'!G20, 'Hamiltonian Errors'!G20)/('Failure Counts Errors'!D1-'Failure Counts Errors'!G20),0)</f>
        <v>1.3555555555555556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IFERROR(SUM('PARITY Errors'!D21, 'Pattern_Matching Errors'!D21, 'Reversal Errors'!D21, 'Stack Errors'!D21, 'Vending_Machine Errors'!D21, 'Vending_Machine_Sum Errors'!D21, 'MazeComplete Errors'!D21, 'MazeSolve Errors'!D21, 'Hamiltonian Errors'!D21)/('Failure Counts Errors'!D1-'Failure Counts Errors'!D21),0)</f>
        <v>0.88888888888888884</v>
      </c>
      <c r="E21">
        <f>IFERROR(SUM('PARITY Errors'!E21, 'Pattern_Matching Errors'!E21, 'Reversal Errors'!E21, 'Stack Errors'!E21, 'Vending_Machine Errors'!E21, 'Vending_Machine_Sum Errors'!E21, 'MazeComplete Errors'!E21, 'MazeSolve Errors'!E21, 'Hamiltonian Errors'!E21)/('Failure Counts Errors'!D1-'Failure Counts Errors'!E21),0)</f>
        <v>37.977777777777774</v>
      </c>
      <c r="F21">
        <f>IFERROR(SUM('PARITY Errors'!F21, 'Pattern_Matching Errors'!F21, 'Reversal Errors'!F21, 'Stack Errors'!F21, 'Vending_Machine Errors'!F21, 'Vending_Machine_Sum Errors'!F21, 'MazeComplete Errors'!F21, 'MazeSolve Errors'!F21, 'Hamiltonian Errors'!F21)/('Failure Counts Errors'!D1-'Failure Counts Errors'!F21),0)</f>
        <v>0.78888888888888886</v>
      </c>
      <c r="G21">
        <f>IFERROR(SUM('PARITY Errors'!G21, 'Pattern_Matching Errors'!G21, 'Reversal Errors'!G21, 'Stack Errors'!G21, 'Vending_Machine Errors'!G21, 'Vending_Machine_Sum Errors'!G21, 'MazeComplete Errors'!G21, 'MazeSolve Errors'!G21, 'Hamiltonian Errors'!G21)/('Failure Counts Errors'!D1-'Failure Counts Errors'!G21),0)</f>
        <v>1.3777777777777778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IFERROR(SUM('PARITY Errors'!D22, 'Pattern_Matching Errors'!D22, 'Reversal Errors'!D22, 'Stack Errors'!D22, 'Vending_Machine Errors'!D22, 'Vending_Machine_Sum Errors'!D22, 'MazeComplete Errors'!D22, 'MazeSolve Errors'!D22, 'Hamiltonian Errors'!D22)/('Failure Counts Errors'!D1-'Failure Counts Errors'!D22),0)</f>
        <v>1.0444444444444445</v>
      </c>
      <c r="E22">
        <f>IFERROR(SUM('PARITY Errors'!E22, 'Pattern_Matching Errors'!E22, 'Reversal Errors'!E22, 'Stack Errors'!E22, 'Vending_Machine Errors'!E22, 'Vending_Machine_Sum Errors'!E22, 'MazeComplete Errors'!E22, 'MazeSolve Errors'!E22, 'Hamiltonian Errors'!E22)/('Failure Counts Errors'!D1-'Failure Counts Errors'!E22),0)</f>
        <v>38.077777777777776</v>
      </c>
      <c r="F22">
        <f>IFERROR(SUM('PARITY Errors'!F22, 'Pattern_Matching Errors'!F22, 'Reversal Errors'!F22, 'Stack Errors'!F22, 'Vending_Machine Errors'!F22, 'Vending_Machine_Sum Errors'!F22, 'MazeComplete Errors'!F22, 'MazeSolve Errors'!F22, 'Hamiltonian Errors'!F22)/('Failure Counts Errors'!D1-'Failure Counts Errors'!F22),0)</f>
        <v>1.2222222222222223</v>
      </c>
      <c r="G22">
        <f>IFERROR(SUM('PARITY Errors'!G22, 'Pattern_Matching Errors'!G22, 'Reversal Errors'!G22, 'Stack Errors'!G22, 'Vending_Machine Errors'!G22, 'Vending_Machine_Sum Errors'!G22, 'MazeComplete Errors'!G22, 'MazeSolve Errors'!G22, 'Hamiltonian Errors'!G22)/('Failure Counts Errors'!D1-'Failure Counts Errors'!G22),0)</f>
        <v>1.3333333333333333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IFERROR(SUM('PARITY Errors'!D23, 'Pattern_Matching Errors'!D23, 'Reversal Errors'!D23, 'Stack Errors'!D23, 'Vending_Machine Errors'!D23, 'Vending_Machine_Sum Errors'!D23, 'MazeComplete Errors'!D23, 'MazeSolve Errors'!D23, 'Hamiltonian Errors'!D23)/('Failure Counts Errors'!D1-'Failure Counts Errors'!D23),0)</f>
        <v>1.8333333333333333</v>
      </c>
      <c r="E23">
        <f>IFERROR(SUM('PARITY Errors'!E23, 'Pattern_Matching Errors'!E23, 'Reversal Errors'!E23, 'Stack Errors'!E23, 'Vending_Machine Errors'!E23, 'Vending_Machine_Sum Errors'!E23, 'MazeComplete Errors'!E23, 'MazeSolve Errors'!E23, 'Hamiltonian Errors'!E23)/('Failure Counts Errors'!D1-'Failure Counts Errors'!E23),0)</f>
        <v>38.777777777777771</v>
      </c>
      <c r="F23">
        <f>IFERROR(SUM('PARITY Errors'!F23, 'Pattern_Matching Errors'!F23, 'Reversal Errors'!F23, 'Stack Errors'!F23, 'Vending_Machine Errors'!F23, 'Vending_Machine_Sum Errors'!F23, 'MazeComplete Errors'!F23, 'MazeSolve Errors'!F23, 'Hamiltonian Errors'!F23)/('Failure Counts Errors'!D1-'Failure Counts Errors'!F23),0)</f>
        <v>2.1222222222222222</v>
      </c>
      <c r="G23">
        <f>IFERROR(SUM('PARITY Errors'!G23, 'Pattern_Matching Errors'!G23, 'Reversal Errors'!G23, 'Stack Errors'!G23, 'Vending_Machine Errors'!G23, 'Vending_Machine_Sum Errors'!G23, 'MazeComplete Errors'!G23, 'MazeSolve Errors'!G23, 'Hamiltonian Errors'!G23)/('Failure Counts Errors'!D1-'Failure Counts Errors'!G23),0)</f>
        <v>2.1666666666666665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IFERROR(SUM('PARITY Errors'!D24, 'Pattern_Matching Errors'!D24, 'Reversal Errors'!D24, 'Stack Errors'!D24, 'Vending_Machine Errors'!D24, 'Vending_Machine_Sum Errors'!D24, 'MazeComplete Errors'!D24, 'MazeSolve Errors'!D24, 'Hamiltonian Errors'!D24)/('Failure Counts Errors'!D1-'Failure Counts Errors'!D24),0)</f>
        <v>0.18888888888888888</v>
      </c>
      <c r="E24">
        <f>IFERROR(SUM('PARITY Errors'!E24, 'Pattern_Matching Errors'!E24, 'Reversal Errors'!E24, 'Stack Errors'!E24, 'Vending_Machine Errors'!E24, 'Vending_Machine_Sum Errors'!E24, 'MazeComplete Errors'!E24, 'MazeSolve Errors'!E24, 'Hamiltonian Errors'!E24)/('Failure Counts Errors'!D1-'Failure Counts Errors'!E24),0)</f>
        <v>14.388888888888889</v>
      </c>
      <c r="F24">
        <f>IFERROR(SUM('PARITY Errors'!F24, 'Pattern_Matching Errors'!F24, 'Reversal Errors'!F24, 'Stack Errors'!F24, 'Vending_Machine Errors'!F24, 'Vending_Machine_Sum Errors'!F24, 'MazeComplete Errors'!F24, 'MazeSolve Errors'!F24, 'Hamiltonian Errors'!F24)/('Failure Counts Errors'!D1-'Failure Counts Errors'!F24),0)</f>
        <v>0.23333333333333334</v>
      </c>
      <c r="G24">
        <f>IFERROR(SUM('PARITY Errors'!G24, 'Pattern_Matching Errors'!G24, 'Reversal Errors'!G24, 'Stack Errors'!G24, 'Vending_Machine Errors'!G24, 'Vending_Machine_Sum Errors'!G24, 'MazeComplete Errors'!G24, 'MazeSolve Errors'!G24, 'Hamiltonian Errors'!G24)/('Failure Counts Errors'!D1-'Failure Counts Errors'!G24),0)</f>
        <v>0.25555555555555559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IFERROR(SUM('PARITY Errors'!D25, 'Pattern_Matching Errors'!D25, 'Reversal Errors'!D25, 'Stack Errors'!D25, 'Vending_Machine Errors'!D25, 'Vending_Machine_Sum Errors'!D25, 'MazeComplete Errors'!D25, 'MazeSolve Errors'!D25, 'Hamiltonian Errors'!D25)/('Failure Counts Errors'!D1-'Failure Counts Errors'!D25),0)</f>
        <v>0.13333333333333333</v>
      </c>
      <c r="E25">
        <f>IFERROR(SUM('PARITY Errors'!E25, 'Pattern_Matching Errors'!E25, 'Reversal Errors'!E25, 'Stack Errors'!E25, 'Vending_Machine Errors'!E25, 'Vending_Machine_Sum Errors'!E25, 'MazeComplete Errors'!E25, 'MazeSolve Errors'!E25, 'Hamiltonian Errors'!E25)/('Failure Counts Errors'!D1-'Failure Counts Errors'!E25),0)</f>
        <v>12.355555555555554</v>
      </c>
      <c r="F25">
        <f>IFERROR(SUM('PARITY Errors'!F25, 'Pattern_Matching Errors'!F25, 'Reversal Errors'!F25, 'Stack Errors'!F25, 'Vending_Machine Errors'!F25, 'Vending_Machine_Sum Errors'!F25, 'MazeComplete Errors'!F25, 'MazeSolve Errors'!F25, 'Hamiltonian Errors'!F25)/('Failure Counts Errors'!D1-'Failure Counts Errors'!F25),0)</f>
        <v>0.12222222222222223</v>
      </c>
      <c r="G25">
        <f>IFERROR(SUM('PARITY Errors'!G25, 'Pattern_Matching Errors'!G25, 'Reversal Errors'!G25, 'Stack Errors'!G25, 'Vending_Machine Errors'!G25, 'Vending_Machine_Sum Errors'!G25, 'MazeComplete Errors'!G25, 'MazeSolve Errors'!G25, 'Hamiltonian Errors'!G25)/('Failure Counts Errors'!D1-'Failure Counts Errors'!G25),0)</f>
        <v>0.21111111111111114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IFERROR(SUM('PARITY Errors'!D26, 'Pattern_Matching Errors'!D26, 'Reversal Errors'!D26, 'Stack Errors'!D26, 'Vending_Machine Errors'!D26, 'Vending_Machine_Sum Errors'!D26, 'MazeComplete Errors'!D26, 'MazeSolve Errors'!D26, 'Hamiltonian Errors'!D26)/('Failure Counts Errors'!D1-'Failure Counts Errors'!D26),0)</f>
        <v>0.24444444444444441</v>
      </c>
      <c r="E26">
        <f>IFERROR(SUM('PARITY Errors'!E26, 'Pattern_Matching Errors'!E26, 'Reversal Errors'!E26, 'Stack Errors'!E26, 'Vending_Machine Errors'!E26, 'Vending_Machine_Sum Errors'!E26, 'MazeComplete Errors'!E26, 'MazeSolve Errors'!E26, 'Hamiltonian Errors'!E26)/('Failure Counts Errors'!D1-'Failure Counts Errors'!E26),0)</f>
        <v>13.522222222222222</v>
      </c>
      <c r="F26">
        <f>IFERROR(SUM('PARITY Errors'!F26, 'Pattern_Matching Errors'!F26, 'Reversal Errors'!F26, 'Stack Errors'!F26, 'Vending_Machine Errors'!F26, 'Vending_Machine_Sum Errors'!F26, 'MazeComplete Errors'!F26, 'MazeSolve Errors'!F26, 'Hamiltonian Errors'!F26)/('Failure Counts Errors'!D1-'Failure Counts Errors'!F26),0)</f>
        <v>0.27777777777777779</v>
      </c>
      <c r="G26">
        <f>IFERROR(SUM('PARITY Errors'!G26, 'Pattern_Matching Errors'!G26, 'Reversal Errors'!G26, 'Stack Errors'!G26, 'Vending_Machine Errors'!G26, 'Vending_Machine_Sum Errors'!G26, 'MazeComplete Errors'!G26, 'MazeSolve Errors'!G26, 'Hamiltonian Errors'!G26)/('Failure Counts Errors'!D1-'Failure Counts Errors'!G26),0)</f>
        <v>0.28888888888888892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IFERROR(SUM('PARITY Errors'!D27, 'Pattern_Matching Errors'!D27, 'Reversal Errors'!D27, 'Stack Errors'!D27, 'Vending_Machine Errors'!D27, 'Vending_Machine_Sum Errors'!D27, 'MazeComplete Errors'!D27, 'MazeSolve Errors'!D27, 'Hamiltonian Errors'!D27)/('Failure Counts Errors'!D1-'Failure Counts Errors'!D27),0)</f>
        <v>0.45555555555555549</v>
      </c>
      <c r="E27">
        <f>IFERROR(SUM('PARITY Errors'!E27, 'Pattern_Matching Errors'!E27, 'Reversal Errors'!E27, 'Stack Errors'!E27, 'Vending_Machine Errors'!E27, 'Vending_Machine_Sum Errors'!E27, 'MazeComplete Errors'!E27, 'MazeSolve Errors'!E27, 'Hamiltonian Errors'!E27)/('Failure Counts Errors'!D1-'Failure Counts Errors'!E27),0)</f>
        <v>14.511111111111111</v>
      </c>
      <c r="F27">
        <f>IFERROR(SUM('PARITY Errors'!F27, 'Pattern_Matching Errors'!F27, 'Reversal Errors'!F27, 'Stack Errors'!F27, 'Vending_Machine Errors'!F27, 'Vending_Machine_Sum Errors'!F27, 'MazeComplete Errors'!F27, 'MazeSolve Errors'!F27, 'Hamiltonian Errors'!F27)/('Failure Counts Errors'!D1-'Failure Counts Errors'!F27),0)</f>
        <v>0.35555555555555557</v>
      </c>
      <c r="G27">
        <f>IFERROR(SUM('PARITY Errors'!G27, 'Pattern_Matching Errors'!G27, 'Reversal Errors'!G27, 'Stack Errors'!G27, 'Vending_Machine Errors'!G27, 'Vending_Machine_Sum Errors'!G27, 'MazeComplete Errors'!G27, 'MazeSolve Errors'!G27, 'Hamiltonian Errors'!G27)/('Failure Counts Errors'!D1-'Failure Counts Errors'!G27),0)</f>
        <v>0.46666666666666656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IFERROR(SUM('PARITY Errors'!D28, 'Pattern_Matching Errors'!D28, 'Reversal Errors'!D28, 'Stack Errors'!D28, 'Vending_Machine Errors'!D28, 'Vending_Machine_Sum Errors'!D28, 'MazeComplete Errors'!D28, 'MazeSolve Errors'!D28, 'Hamiltonian Errors'!D28)/('Failure Counts Errors'!D1-'Failure Counts Errors'!D28),0)</f>
        <v>0.74444444444444435</v>
      </c>
      <c r="E28">
        <f>IFERROR(SUM('PARITY Errors'!E28, 'Pattern_Matching Errors'!E28, 'Reversal Errors'!E28, 'Stack Errors'!E28, 'Vending_Machine Errors'!E28, 'Vending_Machine_Sum Errors'!E28, 'MazeComplete Errors'!E28, 'MazeSolve Errors'!E28, 'Hamiltonian Errors'!E28)/('Failure Counts Errors'!D1-'Failure Counts Errors'!E28),0)</f>
        <v>18.822222222222223</v>
      </c>
      <c r="F28">
        <f>IFERROR(SUM('PARITY Errors'!F28, 'Pattern_Matching Errors'!F28, 'Reversal Errors'!F28, 'Stack Errors'!F28, 'Vending_Machine Errors'!F28, 'Vending_Machine_Sum Errors'!F28, 'MazeComplete Errors'!F28, 'MazeSolve Errors'!F28, 'Hamiltonian Errors'!F28)/('Failure Counts Errors'!D1-'Failure Counts Errors'!F28),0)</f>
        <v>0.89999999999999991</v>
      </c>
      <c r="G28">
        <f>IFERROR(SUM('PARITY Errors'!G28, 'Pattern_Matching Errors'!G28, 'Reversal Errors'!G28, 'Stack Errors'!G28, 'Vending_Machine Errors'!G28, 'Vending_Machine_Sum Errors'!G28, 'MazeComplete Errors'!G28, 'MazeSolve Errors'!G28, 'Hamiltonian Errors'!G28)/('Failure Counts Errors'!D1-'Failure Counts Errors'!G28),0)</f>
        <v>0.94444444444444442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IFERROR(SUM('PARITY Errors'!D29, 'Pattern_Matching Errors'!D29, 'Reversal Errors'!D29, 'Stack Errors'!D29, 'Vending_Machine Errors'!D29, 'Vending_Machine_Sum Errors'!D29, 'MazeComplete Errors'!D29, 'MazeSolve Errors'!D29, 'Hamiltonian Errors'!D29)/('Failure Counts Errors'!D1-'Failure Counts Errors'!D29),0)</f>
        <v>2.2222222222222223E-2</v>
      </c>
      <c r="E29">
        <f>IFERROR(SUM('PARITY Errors'!E29, 'Pattern_Matching Errors'!E29, 'Reversal Errors'!E29, 'Stack Errors'!E29, 'Vending_Machine Errors'!E29, 'Vending_Machine_Sum Errors'!E29, 'MazeComplete Errors'!E29, 'MazeSolve Errors'!E29, 'Hamiltonian Errors'!E29)/('Failure Counts Errors'!D1-'Failure Counts Errors'!E29),0)</f>
        <v>3.3888888888888884</v>
      </c>
      <c r="F29">
        <f>IFERROR(SUM('PARITY Errors'!F29, 'Pattern_Matching Errors'!F29, 'Reversal Errors'!F29, 'Stack Errors'!F29, 'Vending_Machine Errors'!F29, 'Vending_Machine_Sum Errors'!F29, 'MazeComplete Errors'!F29, 'MazeSolve Errors'!F29, 'Hamiltonian Errors'!F29)/('Failure Counts Errors'!D1-'Failure Counts Errors'!F29),0)</f>
        <v>3.3333333333333333E-2</v>
      </c>
      <c r="G29">
        <f>IFERROR(SUM('PARITY Errors'!G29, 'Pattern_Matching Errors'!G29, 'Reversal Errors'!G29, 'Stack Errors'!G29, 'Vending_Machine Errors'!G29, 'Vending_Machine_Sum Errors'!G29, 'MazeComplete Errors'!G29, 'MazeSolve Errors'!G29, 'Hamiltonian Errors'!G29)/('Failure Counts Errors'!D1-'Failure Counts Errors'!G29),0)</f>
        <v>2.2222222222222223E-2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IFERROR(SUM('PARITY Errors'!D30, 'Pattern_Matching Errors'!D30, 'Reversal Errors'!D30, 'Stack Errors'!D30, 'Vending_Machine Errors'!D30, 'Vending_Machine_Sum Errors'!D30, 'MazeComplete Errors'!D30, 'MazeSolve Errors'!D30, 'Hamiltonian Errors'!D30)/('Failure Counts Errors'!D1-'Failure Counts Errors'!D30),0)</f>
        <v>4.4444444444444446E-2</v>
      </c>
      <c r="E30">
        <f>IFERROR(SUM('PARITY Errors'!E30, 'Pattern_Matching Errors'!E30, 'Reversal Errors'!E30, 'Stack Errors'!E30, 'Vending_Machine Errors'!E30, 'Vending_Machine_Sum Errors'!E30, 'MazeComplete Errors'!E30, 'MazeSolve Errors'!E30, 'Hamiltonian Errors'!E30)/('Failure Counts Errors'!D1-'Failure Counts Errors'!E30),0)</f>
        <v>4.4777777777777779</v>
      </c>
      <c r="F30">
        <f>IFERROR(SUM('PARITY Errors'!F30, 'Pattern_Matching Errors'!F30, 'Reversal Errors'!F30, 'Stack Errors'!F30, 'Vending_Machine Errors'!F30, 'Vending_Machine_Sum Errors'!F30, 'MazeComplete Errors'!F30, 'MazeSolve Errors'!F30, 'Hamiltonian Errors'!F30)/('Failure Counts Errors'!D1-'Failure Counts Errors'!F30),0)</f>
        <v>4.4444444444444446E-2</v>
      </c>
      <c r="G30">
        <f>IFERROR(SUM('PARITY Errors'!G30, 'Pattern_Matching Errors'!G30, 'Reversal Errors'!G30, 'Stack Errors'!G30, 'Vending_Machine Errors'!G30, 'Vending_Machine_Sum Errors'!G30, 'MazeComplete Errors'!G30, 'MazeSolve Errors'!G30, 'Hamiltonian Errors'!G30)/('Failure Counts Errors'!D1-'Failure Counts Errors'!G30),0)</f>
        <v>2.2222222222222223E-2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IFERROR(SUM('PARITY Errors'!D31, 'Pattern_Matching Errors'!D31, 'Reversal Errors'!D31, 'Stack Errors'!D31, 'Vending_Machine Errors'!D31, 'Vending_Machine_Sum Errors'!D31, 'MazeComplete Errors'!D31, 'MazeSolve Errors'!D31, 'Hamiltonian Errors'!D31)/('Failure Counts Errors'!D1-'Failure Counts Errors'!D31),0)</f>
        <v>0.13333333333333333</v>
      </c>
      <c r="E31">
        <f>IFERROR(SUM('PARITY Errors'!E31, 'Pattern_Matching Errors'!E31, 'Reversal Errors'!E31, 'Stack Errors'!E31, 'Vending_Machine Errors'!E31, 'Vending_Machine_Sum Errors'!E31, 'MazeComplete Errors'!E31, 'MazeSolve Errors'!E31, 'Hamiltonian Errors'!E31)/('Failure Counts Errors'!D1-'Failure Counts Errors'!E31),0)</f>
        <v>4.5999999999999996</v>
      </c>
      <c r="F31">
        <f>IFERROR(SUM('PARITY Errors'!F31, 'Pattern_Matching Errors'!F31, 'Reversal Errors'!F31, 'Stack Errors'!F31, 'Vending_Machine Errors'!F31, 'Vending_Machine_Sum Errors'!F31, 'MazeComplete Errors'!F31, 'MazeSolve Errors'!F31, 'Hamiltonian Errors'!F31)/('Failure Counts Errors'!D1-'Failure Counts Errors'!F31),0)</f>
        <v>7.7777777777777779E-2</v>
      </c>
      <c r="G31">
        <f>IFERROR(SUM('PARITY Errors'!G31, 'Pattern_Matching Errors'!G31, 'Reversal Errors'!G31, 'Stack Errors'!G31, 'Vending_Machine Errors'!G31, 'Vending_Machine_Sum Errors'!G31, 'MazeComplete Errors'!G31, 'MazeSolve Errors'!G31, 'Hamiltonian Errors'!G31)/('Failure Counts Errors'!D1-'Failure Counts Errors'!G31),0)</f>
        <v>0.2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IFERROR(SUM('PARITY Errors'!D32, 'Pattern_Matching Errors'!D32, 'Reversal Errors'!D32, 'Stack Errors'!D32, 'Vending_Machine Errors'!D32, 'Vending_Machine_Sum Errors'!D32, 'MazeComplete Errors'!D32, 'MazeSolve Errors'!D32, 'Hamiltonian Errors'!D32)/('Failure Counts Errors'!D1-'Failure Counts Errors'!D32),0)</f>
        <v>0.22222222222222221</v>
      </c>
      <c r="E32">
        <f>IFERROR(SUM('PARITY Errors'!E32, 'Pattern_Matching Errors'!E32, 'Reversal Errors'!E32, 'Stack Errors'!E32, 'Vending_Machine Errors'!E32, 'Vending_Machine_Sum Errors'!E32, 'MazeComplete Errors'!E32, 'MazeSolve Errors'!E32, 'Hamiltonian Errors'!E32)/('Failure Counts Errors'!D1-'Failure Counts Errors'!E32),0)</f>
        <v>6.9666666666666659</v>
      </c>
      <c r="F32">
        <f>IFERROR(SUM('PARITY Errors'!F32, 'Pattern_Matching Errors'!F32, 'Reversal Errors'!F32, 'Stack Errors'!F32, 'Vending_Machine Errors'!F32, 'Vending_Machine_Sum Errors'!F32, 'MazeComplete Errors'!F32, 'MazeSolve Errors'!F32, 'Hamiltonian Errors'!F32)/('Failure Counts Errors'!D1-'Failure Counts Errors'!F32),0)</f>
        <v>0.22222222222222221</v>
      </c>
      <c r="G32">
        <f>IFERROR(SUM('PARITY Errors'!G32, 'Pattern_Matching Errors'!G32, 'Reversal Errors'!G32, 'Stack Errors'!G32, 'Vending_Machine Errors'!G32, 'Vending_Machine_Sum Errors'!G32, 'MazeComplete Errors'!G32, 'MazeSolve Errors'!G32, 'Hamiltonian Errors'!G32)/('Failure Counts Errors'!D1-'Failure Counts Errors'!G32),0)</f>
        <v>0.13333333333333336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IFERROR(SUM('PARITY Errors'!D33, 'Pattern_Matching Errors'!D33, 'Reversal Errors'!D33, 'Stack Errors'!D33, 'Vending_Machine Errors'!D33, 'Vending_Machine_Sum Errors'!D33, 'MazeComplete Errors'!D33, 'MazeSolve Errors'!D33, 'Hamiltonian Errors'!D33)/('Failure Counts Errors'!D1-'Failure Counts Errors'!D33),0)</f>
        <v>0.6777777777777777</v>
      </c>
      <c r="E33">
        <f>IFERROR(SUM('PARITY Errors'!E33, 'Pattern_Matching Errors'!E33, 'Reversal Errors'!E33, 'Stack Errors'!E33, 'Vending_Machine Errors'!E33, 'Vending_Machine_Sum Errors'!E33, 'MazeComplete Errors'!E33, 'MazeSolve Errors'!E33, 'Hamiltonian Errors'!E33)/('Failure Counts Errors'!D1-'Failure Counts Errors'!E33),0)</f>
        <v>8.8333333333333357</v>
      </c>
      <c r="F33">
        <f>IFERROR(SUM('PARITY Errors'!F33, 'Pattern_Matching Errors'!F33, 'Reversal Errors'!F33, 'Stack Errors'!F33, 'Vending_Machine Errors'!F33, 'Vending_Machine_Sum Errors'!F33, 'MazeComplete Errors'!F33, 'MazeSolve Errors'!F33, 'Hamiltonian Errors'!F33)/('Failure Counts Errors'!D1-'Failure Counts Errors'!F33),0)</f>
        <v>0.87777777777777777</v>
      </c>
      <c r="G33">
        <f>IFERROR(SUM('PARITY Errors'!G33, 'Pattern_Matching Errors'!G33, 'Reversal Errors'!G33, 'Stack Errors'!G33, 'Vending_Machine Errors'!G33, 'Vending_Machine_Sum Errors'!G33, 'MazeComplete Errors'!G33, 'MazeSolve Errors'!G33, 'Hamiltonian Errors'!G33)/('Failure Counts Errors'!D1-'Failure Counts Errors'!G33),0)</f>
        <v>1.0111111111111111</v>
      </c>
      <c r="H33" t="str">
        <f t="shared" si="0"/>
        <v>100 (δ=0.85)</v>
      </c>
    </row>
    <row r="37" spans="1:8" x14ac:dyDescent="0.75">
      <c r="A37" s="1">
        <v>0</v>
      </c>
      <c r="B37" t="s">
        <v>15</v>
      </c>
    </row>
    <row r="39" spans="1:8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14</v>
      </c>
    </row>
    <row r="40" spans="1:8" x14ac:dyDescent="0.75">
      <c r="A40" s="1">
        <v>0</v>
      </c>
      <c r="B40">
        <v>0</v>
      </c>
      <c r="C40">
        <v>0</v>
      </c>
      <c r="D40">
        <f>IFERROR(SUM('PARITY Errors'!D40, 'Pattern_Matching Errors'!D40, 'Reversal Errors'!D40, 'Stack Errors'!D40, 'Vending_Machine Errors'!D40, 'Vending_Machine_Sum Errors'!D40, 'MazeComplete Errors'!D40, 'MazeSolve Errors'!D40, 'Hamiltonian Errors'!D40)/('Failure Counts Errors'!D1-'Failure Counts Errors'!D40),0)</f>
        <v>8.3000000000000007</v>
      </c>
      <c r="E40">
        <f>IFERROR(SUM('PARITY Errors'!E40, 'Pattern_Matching Errors'!E40, 'Reversal Errors'!E40, 'Stack Errors'!E40, 'Vending_Machine Errors'!E40, 'Vending_Machine_Sum Errors'!E40, 'MazeComplete Errors'!E40, 'MazeSolve Errors'!E40, 'Hamiltonian Errors'!E40)/('Failure Counts Errors'!D1-'Failure Counts Errors'!E40),0)</f>
        <v>9.18888888888889</v>
      </c>
      <c r="F40">
        <f>IFERROR(SUM('PARITY Errors'!F40, 'Pattern_Matching Errors'!F40, 'Reversal Errors'!F40, 'Stack Errors'!F40, 'Vending_Machine Errors'!F40, 'Vending_Machine_Sum Errors'!F40, 'MazeComplete Errors'!F40, 'MazeSolve Errors'!F40, 'Hamiltonian Errors'!F40)/('Failure Counts Errors'!D1-'Failure Counts Errors'!F40),0)</f>
        <v>10.566666666666666</v>
      </c>
      <c r="G40">
        <f>IFERROR(SUM('PARITY Errors'!G40, 'Pattern_Matching Errors'!G40, 'Reversal Errors'!G40, 'Stack Errors'!G40, 'Vending_Machine Errors'!G40, 'Vending_Machine_Sum Errors'!G40, 'MazeComplete Errors'!G40, 'MazeSolve Errors'!G40, 'Hamiltonian Errors'!G40)/('Failure Counts Errors'!D1-'Failure Counts Errors'!G40),0)</f>
        <v>11.344444444444445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IFERROR(SUM('PARITY Errors'!D41, 'Pattern_Matching Errors'!D41, 'Reversal Errors'!D41, 'Stack Errors'!D41, 'Vending_Machine Errors'!D41, 'Vending_Machine_Sum Errors'!D41, 'MazeComplete Errors'!D41, 'MazeSolve Errors'!D41, 'Hamiltonian Errors'!D41)/('Failure Counts Errors'!D1-'Failure Counts Errors'!D41),0)</f>
        <v>8.8999999999999986</v>
      </c>
      <c r="E41">
        <f>IFERROR(SUM('PARITY Errors'!E41, 'Pattern_Matching Errors'!E41, 'Reversal Errors'!E41, 'Stack Errors'!E41, 'Vending_Machine Errors'!E41, 'Vending_Machine_Sum Errors'!E41, 'MazeComplete Errors'!E41, 'MazeSolve Errors'!E41, 'Hamiltonian Errors'!E41)/('Failure Counts Errors'!D1-'Failure Counts Errors'!E41),0)</f>
        <v>9.5222222222222221</v>
      </c>
      <c r="F41">
        <f>IFERROR(SUM('PARITY Errors'!F41, 'Pattern_Matching Errors'!F41, 'Reversal Errors'!F41, 'Stack Errors'!F41, 'Vending_Machine Errors'!F41, 'Vending_Machine_Sum Errors'!F41, 'MazeComplete Errors'!F41, 'MazeSolve Errors'!F41, 'Hamiltonian Errors'!F41)/('Failure Counts Errors'!D1-'Failure Counts Errors'!F41),0)</f>
        <v>8.8444444444444432</v>
      </c>
      <c r="G41">
        <f>IFERROR(SUM('PARITY Errors'!G41, 'Pattern_Matching Errors'!G41, 'Reversal Errors'!G41, 'Stack Errors'!G41, 'Vending_Machine Errors'!G41, 'Vending_Machine_Sum Errors'!G41, 'MazeComplete Errors'!G41, 'MazeSolve Errors'!G41, 'Hamiltonian Errors'!G41)/('Failure Counts Errors'!D1-'Failure Counts Errors'!G41),0)</f>
        <v>11.422222222222222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IFERROR(SUM('PARITY Errors'!D42, 'Pattern_Matching Errors'!D42, 'Reversal Errors'!D42, 'Stack Errors'!D42, 'Vending_Machine Errors'!D42, 'Vending_Machine_Sum Errors'!D42, 'MazeComplete Errors'!D42, 'MazeSolve Errors'!D42, 'Hamiltonian Errors'!D42)/('Failure Counts Errors'!D1-'Failure Counts Errors'!D42),0)</f>
        <v>7.4222222222222216</v>
      </c>
      <c r="E42">
        <f>IFERROR(SUM('PARITY Errors'!E42, 'Pattern_Matching Errors'!E42, 'Reversal Errors'!E42, 'Stack Errors'!E42, 'Vending_Machine Errors'!E42, 'Vending_Machine_Sum Errors'!E42, 'MazeComplete Errors'!E42, 'MazeSolve Errors'!E42, 'Hamiltonian Errors'!E42)/('Failure Counts Errors'!D1-'Failure Counts Errors'!E42),0)</f>
        <v>8.9222222222222243</v>
      </c>
      <c r="F42">
        <f>IFERROR(SUM('PARITY Errors'!F42, 'Pattern_Matching Errors'!F42, 'Reversal Errors'!F42, 'Stack Errors'!F42, 'Vending_Machine Errors'!F42, 'Vending_Machine_Sum Errors'!F42, 'MazeComplete Errors'!F42, 'MazeSolve Errors'!F42, 'Hamiltonian Errors'!F42)/('Failure Counts Errors'!D1-'Failure Counts Errors'!F42),0)</f>
        <v>9.2111111111111104</v>
      </c>
      <c r="G42">
        <f>IFERROR(SUM('PARITY Errors'!G42, 'Pattern_Matching Errors'!G42, 'Reversal Errors'!G42, 'Stack Errors'!G42, 'Vending_Machine Errors'!G42, 'Vending_Machine_Sum Errors'!G42, 'MazeComplete Errors'!G42, 'MazeSolve Errors'!G42, 'Hamiltonian Errors'!G42)/('Failure Counts Errors'!D1-'Failure Counts Errors'!G42),0)</f>
        <v>10.866666666666667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IFERROR(SUM('PARITY Errors'!D43, 'Pattern_Matching Errors'!D43, 'Reversal Errors'!D43, 'Stack Errors'!D43, 'Vending_Machine Errors'!D43, 'Vending_Machine_Sum Errors'!D43, 'MazeComplete Errors'!D43, 'MazeSolve Errors'!D43, 'Hamiltonian Errors'!D43)/('Failure Counts Errors'!D1-'Failure Counts Errors'!D43),0)</f>
        <v>7.7777777777777777</v>
      </c>
      <c r="E43">
        <f>IFERROR(SUM('PARITY Errors'!E43, 'Pattern_Matching Errors'!E43, 'Reversal Errors'!E43, 'Stack Errors'!E43, 'Vending_Machine Errors'!E43, 'Vending_Machine_Sum Errors'!E43, 'MazeComplete Errors'!E43, 'MazeSolve Errors'!E43, 'Hamiltonian Errors'!E43)/('Failure Counts Errors'!D1-'Failure Counts Errors'!E43),0)</f>
        <v>8.6666666666666643</v>
      </c>
      <c r="F43">
        <f>IFERROR(SUM('PARITY Errors'!F43, 'Pattern_Matching Errors'!F43, 'Reversal Errors'!F43, 'Stack Errors'!F43, 'Vending_Machine Errors'!F43, 'Vending_Machine_Sum Errors'!F43, 'MazeComplete Errors'!F43, 'MazeSolve Errors'!F43, 'Hamiltonian Errors'!F43)/('Failure Counts Errors'!D1-'Failure Counts Errors'!F43),0)</f>
        <v>11.177777777777777</v>
      </c>
      <c r="G43">
        <f>IFERROR(SUM('PARITY Errors'!G43, 'Pattern_Matching Errors'!G43, 'Reversal Errors'!G43, 'Stack Errors'!G43, 'Vending_Machine Errors'!G43, 'Vending_Machine_Sum Errors'!G43, 'MazeComplete Errors'!G43, 'MazeSolve Errors'!G43, 'Hamiltonian Errors'!G43)/('Failure Counts Errors'!D1-'Failure Counts Errors'!G43),0)</f>
        <v>11.133333333333333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IFERROR(SUM('PARITY Errors'!D44, 'Pattern_Matching Errors'!D44, 'Reversal Errors'!D44, 'Stack Errors'!D44, 'Vending_Machine Errors'!D44, 'Vending_Machine_Sum Errors'!D44, 'MazeComplete Errors'!D44, 'MazeSolve Errors'!D44, 'Hamiltonian Errors'!D44)/('Failure Counts Errors'!D1-'Failure Counts Errors'!D44),0)</f>
        <v>9.5333333333333332</v>
      </c>
      <c r="E44">
        <f>IFERROR(SUM('PARITY Errors'!E44, 'Pattern_Matching Errors'!E44, 'Reversal Errors'!E44, 'Stack Errors'!E44, 'Vending_Machine Errors'!E44, 'Vending_Machine_Sum Errors'!E44, 'MazeComplete Errors'!E44, 'MazeSolve Errors'!E44, 'Hamiltonian Errors'!E44)/('Failure Counts Errors'!D1-'Failure Counts Errors'!E44),0)</f>
        <v>9.6222222222222236</v>
      </c>
      <c r="F44">
        <f>IFERROR(SUM('PARITY Errors'!F44, 'Pattern_Matching Errors'!F44, 'Reversal Errors'!F44, 'Stack Errors'!F44, 'Vending_Machine Errors'!F44, 'Vending_Machine_Sum Errors'!F44, 'MazeComplete Errors'!F44, 'MazeSolve Errors'!F44, 'Hamiltonian Errors'!F44)/('Failure Counts Errors'!D1-'Failure Counts Errors'!F44),0)</f>
        <v>8.5888888888888886</v>
      </c>
      <c r="G44">
        <f>IFERROR(SUM('PARITY Errors'!G44, 'Pattern_Matching Errors'!G44, 'Reversal Errors'!G44, 'Stack Errors'!G44, 'Vending_Machine Errors'!G44, 'Vending_Machine_Sum Errors'!G44, 'MazeComplete Errors'!G44, 'MazeSolve Errors'!G44, 'Hamiltonian Errors'!G44)/('Failure Counts Errors'!D1-'Failure Counts Errors'!G44),0)</f>
        <v>11.033333333333333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IFERROR(SUM('PARITY Errors'!D45, 'Pattern_Matching Errors'!D45, 'Reversal Errors'!D45, 'Stack Errors'!D45, 'Vending_Machine Errors'!D45, 'Vending_Machine_Sum Errors'!D45, 'MazeComplete Errors'!D45, 'MazeSolve Errors'!D45, 'Hamiltonian Errors'!D45)/('Failure Counts Errors'!D1-'Failure Counts Errors'!D45),0)</f>
        <v>0</v>
      </c>
      <c r="E45">
        <f>IFERROR(SUM('PARITY Errors'!E45, 'Pattern_Matching Errors'!E45, 'Reversal Errors'!E45, 'Stack Errors'!E45, 'Vending_Machine Errors'!E45, 'Vending_Machine_Sum Errors'!E45, 'MazeComplete Errors'!E45, 'MazeSolve Errors'!E45, 'Hamiltonian Errors'!E45)/('Failure Counts Errors'!D1-'Failure Counts Errors'!E45),0)</f>
        <v>0</v>
      </c>
      <c r="F45">
        <f>IFERROR(SUM('PARITY Errors'!F45, 'Pattern_Matching Errors'!F45, 'Reversal Errors'!F45, 'Stack Errors'!F45, 'Vending_Machine Errors'!F45, 'Vending_Machine_Sum Errors'!F45, 'MazeComplete Errors'!F45, 'MazeSolve Errors'!F45, 'Hamiltonian Errors'!F45)/('Failure Counts Errors'!D1-'Failure Counts Errors'!F45),0)</f>
        <v>0</v>
      </c>
      <c r="G45">
        <f>IFERROR(SUM('PARITY Errors'!G45, 'Pattern_Matching Errors'!G45, 'Reversal Errors'!G45, 'Stack Errors'!G45, 'Vending_Machine Errors'!G45, 'Vending_Machine_Sum Errors'!G45, 'MazeComplete Errors'!G45, 'MazeSolve Errors'!G45, 'Hamiltonian Errors'!G45)/('Failure Counts Errors'!D1-'Failure Counts Errors'!G45),0)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IFERROR(SUM('PARITY Errors'!D46, 'Pattern_Matching Errors'!D46, 'Reversal Errors'!D46, 'Stack Errors'!D46, 'Vending_Machine Errors'!D46, 'Vending_Machine_Sum Errors'!D46, 'MazeComplete Errors'!D46, 'MazeSolve Errors'!D46, 'Hamiltonian Errors'!D46)/('Failure Counts Errors'!D1-'Failure Counts Errors'!D46),0)</f>
        <v>0</v>
      </c>
      <c r="E46">
        <f>IFERROR(SUM('PARITY Errors'!E46, 'Pattern_Matching Errors'!E46, 'Reversal Errors'!E46, 'Stack Errors'!E46, 'Vending_Machine Errors'!E46, 'Vending_Machine_Sum Errors'!E46, 'MazeComplete Errors'!E46, 'MazeSolve Errors'!E46, 'Hamiltonian Errors'!E46)/('Failure Counts Errors'!D1-'Failure Counts Errors'!E46),0)</f>
        <v>0</v>
      </c>
      <c r="F46">
        <f>IFERROR(SUM('PARITY Errors'!F46, 'Pattern_Matching Errors'!F46, 'Reversal Errors'!F46, 'Stack Errors'!F46, 'Vending_Machine Errors'!F46, 'Vending_Machine_Sum Errors'!F46, 'MazeComplete Errors'!F46, 'MazeSolve Errors'!F46, 'Hamiltonian Errors'!F46)/('Failure Counts Errors'!D1-'Failure Counts Errors'!F46),0)</f>
        <v>0</v>
      </c>
      <c r="G46">
        <f>IFERROR(SUM('PARITY Errors'!G46, 'Pattern_Matching Errors'!G46, 'Reversal Errors'!G46, 'Stack Errors'!G46, 'Vending_Machine Errors'!G46, 'Vending_Machine_Sum Errors'!G46, 'MazeComplete Errors'!G46, 'MazeSolve Errors'!G46, 'Hamiltonian Errors'!G46)/('Failure Counts Errors'!D1-'Failure Counts Errors'!G46),0)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IFERROR(SUM('PARITY Errors'!D47, 'Pattern_Matching Errors'!D47, 'Reversal Errors'!D47, 'Stack Errors'!D47, 'Vending_Machine Errors'!D47, 'Vending_Machine_Sum Errors'!D47, 'MazeComplete Errors'!D47, 'MazeSolve Errors'!D47, 'Hamiltonian Errors'!D47)/('Failure Counts Errors'!D1-'Failure Counts Errors'!D47),0)</f>
        <v>0</v>
      </c>
      <c r="E47">
        <f>IFERROR(SUM('PARITY Errors'!E47, 'Pattern_Matching Errors'!E47, 'Reversal Errors'!E47, 'Stack Errors'!E47, 'Vending_Machine Errors'!E47, 'Vending_Machine_Sum Errors'!E47, 'MazeComplete Errors'!E47, 'MazeSolve Errors'!E47, 'Hamiltonian Errors'!E47)/('Failure Counts Errors'!D1-'Failure Counts Errors'!E47),0)</f>
        <v>0</v>
      </c>
      <c r="F47">
        <f>IFERROR(SUM('PARITY Errors'!F47, 'Pattern_Matching Errors'!F47, 'Reversal Errors'!F47, 'Stack Errors'!F47, 'Vending_Machine Errors'!F47, 'Vending_Machine_Sum Errors'!F47, 'MazeComplete Errors'!F47, 'MazeSolve Errors'!F47, 'Hamiltonian Errors'!F47)/('Failure Counts Errors'!D1-'Failure Counts Errors'!F47),0)</f>
        <v>0</v>
      </c>
      <c r="G47">
        <f>IFERROR(SUM('PARITY Errors'!G47, 'Pattern_Matching Errors'!G47, 'Reversal Errors'!G47, 'Stack Errors'!G47, 'Vending_Machine Errors'!G47, 'Vending_Machine_Sum Errors'!G47, 'MazeComplete Errors'!G47, 'MazeSolve Errors'!G47, 'Hamiltonian Errors'!G47)/('Failure Counts Errors'!D1-'Failure Counts Errors'!G47),0)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IFERROR(SUM('PARITY Errors'!D48, 'Pattern_Matching Errors'!D48, 'Reversal Errors'!D48, 'Stack Errors'!D48, 'Vending_Machine Errors'!D48, 'Vending_Machine_Sum Errors'!D48, 'MazeComplete Errors'!D48, 'MazeSolve Errors'!D48, 'Hamiltonian Errors'!D48)/('Failure Counts Errors'!D1-'Failure Counts Errors'!D48),0)</f>
        <v>0</v>
      </c>
      <c r="E48">
        <f>IFERROR(SUM('PARITY Errors'!E48, 'Pattern_Matching Errors'!E48, 'Reversal Errors'!E48, 'Stack Errors'!E48, 'Vending_Machine Errors'!E48, 'Vending_Machine_Sum Errors'!E48, 'MazeComplete Errors'!E48, 'MazeSolve Errors'!E48, 'Hamiltonian Errors'!E48)/('Failure Counts Errors'!D1-'Failure Counts Errors'!E48),0)</f>
        <v>0</v>
      </c>
      <c r="F48">
        <f>IFERROR(SUM('PARITY Errors'!F48, 'Pattern_Matching Errors'!F48, 'Reversal Errors'!F48, 'Stack Errors'!F48, 'Vending_Machine Errors'!F48, 'Vending_Machine_Sum Errors'!F48, 'MazeComplete Errors'!F48, 'MazeSolve Errors'!F48, 'Hamiltonian Errors'!F48)/('Failure Counts Errors'!D1-'Failure Counts Errors'!F48),0)</f>
        <v>0</v>
      </c>
      <c r="G48">
        <f>IFERROR(SUM('PARITY Errors'!G48, 'Pattern_Matching Errors'!G48, 'Reversal Errors'!G48, 'Stack Errors'!G48, 'Vending_Machine Errors'!G48, 'Vending_Machine_Sum Errors'!G48, 'MazeComplete Errors'!G48, 'MazeSolve Errors'!G48, 'Hamiltonian Errors'!G48)/('Failure Counts Errors'!D1-'Failure Counts Errors'!G48),0)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IFERROR(SUM('PARITY Errors'!D49, 'Pattern_Matching Errors'!D49, 'Reversal Errors'!D49, 'Stack Errors'!D49, 'Vending_Machine Errors'!D49, 'Vending_Machine_Sum Errors'!D49, 'MazeComplete Errors'!D49, 'MazeSolve Errors'!D49, 'Hamiltonian Errors'!D49)/('Failure Counts Errors'!D1-'Failure Counts Errors'!D49),0)</f>
        <v>0</v>
      </c>
      <c r="E49">
        <f>IFERROR(SUM('PARITY Errors'!E49, 'Pattern_Matching Errors'!E49, 'Reversal Errors'!E49, 'Stack Errors'!E49, 'Vending_Machine Errors'!E49, 'Vending_Machine_Sum Errors'!E49, 'MazeComplete Errors'!E49, 'MazeSolve Errors'!E49, 'Hamiltonian Errors'!E49)/('Failure Counts Errors'!D1-'Failure Counts Errors'!E49),0)</f>
        <v>0</v>
      </c>
      <c r="F49">
        <f>IFERROR(SUM('PARITY Errors'!F49, 'Pattern_Matching Errors'!F49, 'Reversal Errors'!F49, 'Stack Errors'!F49, 'Vending_Machine Errors'!F49, 'Vending_Machine_Sum Errors'!F49, 'MazeComplete Errors'!F49, 'MazeSolve Errors'!F49, 'Hamiltonian Errors'!F49)/('Failure Counts Errors'!D1-'Failure Counts Errors'!F49),0)</f>
        <v>0</v>
      </c>
      <c r="G49">
        <f>IFERROR(SUM('PARITY Errors'!G49, 'Pattern_Matching Errors'!G49, 'Reversal Errors'!G49, 'Stack Errors'!G49, 'Vending_Machine Errors'!G49, 'Vending_Machine_Sum Errors'!G49, 'MazeComplete Errors'!G49, 'MazeSolve Errors'!G49, 'Hamiltonian Errors'!G49)/('Failure Counts Errors'!D1-'Failure Counts Errors'!G49),0)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IFERROR(SUM('PARITY Errors'!D50, 'Pattern_Matching Errors'!D50, 'Reversal Errors'!D50, 'Stack Errors'!D50, 'Vending_Machine Errors'!D50, 'Vending_Machine_Sum Errors'!D50, 'MazeComplete Errors'!D50, 'MazeSolve Errors'!D50, 'Hamiltonian Errors'!D50)/('Failure Counts Errors'!D1-'Failure Counts Errors'!D50),0)</f>
        <v>0</v>
      </c>
      <c r="E50">
        <f>IFERROR(SUM('PARITY Errors'!E50, 'Pattern_Matching Errors'!E50, 'Reversal Errors'!E50, 'Stack Errors'!E50, 'Vending_Machine Errors'!E50, 'Vending_Machine_Sum Errors'!E50, 'MazeComplete Errors'!E50, 'MazeSolve Errors'!E50, 'Hamiltonian Errors'!E50)/('Failure Counts Errors'!D1-'Failure Counts Errors'!E50),0)</f>
        <v>0</v>
      </c>
      <c r="F50">
        <f>IFERROR(SUM('PARITY Errors'!F50, 'Pattern_Matching Errors'!F50, 'Reversal Errors'!F50, 'Stack Errors'!F50, 'Vending_Machine Errors'!F50, 'Vending_Machine_Sum Errors'!F50, 'MazeComplete Errors'!F50, 'MazeSolve Errors'!F50, 'Hamiltonian Errors'!F50)/('Failure Counts Errors'!D1-'Failure Counts Errors'!F50),0)</f>
        <v>0</v>
      </c>
      <c r="G50">
        <f>IFERROR(SUM('PARITY Errors'!G50, 'Pattern_Matching Errors'!G50, 'Reversal Errors'!G50, 'Stack Errors'!G50, 'Vending_Machine Errors'!G50, 'Vending_Machine_Sum Errors'!G50, 'MazeComplete Errors'!G50, 'MazeSolve Errors'!G50, 'Hamiltonian Errors'!G50)/('Failure Counts Errors'!D1-'Failure Counts Errors'!G50),0)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IFERROR(SUM('PARITY Errors'!D51, 'Pattern_Matching Errors'!D51, 'Reversal Errors'!D51, 'Stack Errors'!D51, 'Vending_Machine Errors'!D51, 'Vending_Machine_Sum Errors'!D51, 'MazeComplete Errors'!D51, 'MazeSolve Errors'!D51, 'Hamiltonian Errors'!D51)/('Failure Counts Errors'!D1-'Failure Counts Errors'!D51),0)</f>
        <v>0</v>
      </c>
      <c r="E51">
        <f>IFERROR(SUM('PARITY Errors'!E51, 'Pattern_Matching Errors'!E51, 'Reversal Errors'!E51, 'Stack Errors'!E51, 'Vending_Machine Errors'!E51, 'Vending_Machine_Sum Errors'!E51, 'MazeComplete Errors'!E51, 'MazeSolve Errors'!E51, 'Hamiltonian Errors'!E51)/('Failure Counts Errors'!D1-'Failure Counts Errors'!E51),0)</f>
        <v>0</v>
      </c>
      <c r="F51">
        <f>IFERROR(SUM('PARITY Errors'!F51, 'Pattern_Matching Errors'!F51, 'Reversal Errors'!F51, 'Stack Errors'!F51, 'Vending_Machine Errors'!F51, 'Vending_Machine_Sum Errors'!F51, 'MazeComplete Errors'!F51, 'MazeSolve Errors'!F51, 'Hamiltonian Errors'!F51)/('Failure Counts Errors'!D1-'Failure Counts Errors'!F51),0)</f>
        <v>0</v>
      </c>
      <c r="G51">
        <f>IFERROR(SUM('PARITY Errors'!G51, 'Pattern_Matching Errors'!G51, 'Reversal Errors'!G51, 'Stack Errors'!G51, 'Vending_Machine Errors'!G51, 'Vending_Machine_Sum Errors'!G51, 'MazeComplete Errors'!G51, 'MazeSolve Errors'!G51, 'Hamiltonian Errors'!G51)/('Failure Counts Errors'!D1-'Failure Counts Errors'!G51),0)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IFERROR(SUM('PARITY Errors'!D52, 'Pattern_Matching Errors'!D52, 'Reversal Errors'!D52, 'Stack Errors'!D52, 'Vending_Machine Errors'!D52, 'Vending_Machine_Sum Errors'!D52, 'MazeComplete Errors'!D52, 'MazeSolve Errors'!D52, 'Hamiltonian Errors'!D52)/('Failure Counts Errors'!D1-'Failure Counts Errors'!D52),0)</f>
        <v>0</v>
      </c>
      <c r="E52">
        <f>IFERROR(SUM('PARITY Errors'!E52, 'Pattern_Matching Errors'!E52, 'Reversal Errors'!E52, 'Stack Errors'!E52, 'Vending_Machine Errors'!E52, 'Vending_Machine_Sum Errors'!E52, 'MazeComplete Errors'!E52, 'MazeSolve Errors'!E52, 'Hamiltonian Errors'!E52)/('Failure Counts Errors'!D1-'Failure Counts Errors'!E52),0)</f>
        <v>0</v>
      </c>
      <c r="F52">
        <f>IFERROR(SUM('PARITY Errors'!F52, 'Pattern_Matching Errors'!F52, 'Reversal Errors'!F52, 'Stack Errors'!F52, 'Vending_Machine Errors'!F52, 'Vending_Machine_Sum Errors'!F52, 'MazeComplete Errors'!F52, 'MazeSolve Errors'!F52, 'Hamiltonian Errors'!F52)/('Failure Counts Errors'!D1-'Failure Counts Errors'!F52),0)</f>
        <v>0</v>
      </c>
      <c r="G52">
        <f>IFERROR(SUM('PARITY Errors'!G52, 'Pattern_Matching Errors'!G52, 'Reversal Errors'!G52, 'Stack Errors'!G52, 'Vending_Machine Errors'!G52, 'Vending_Machine_Sum Errors'!G52, 'MazeComplete Errors'!G52, 'MazeSolve Errors'!G52, 'Hamiltonian Errors'!G52)/('Failure Counts Errors'!D1-'Failure Counts Errors'!G52),0)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IFERROR(SUM('PARITY Errors'!D53, 'Pattern_Matching Errors'!D53, 'Reversal Errors'!D53, 'Stack Errors'!D53, 'Vending_Machine Errors'!D53, 'Vending_Machine_Sum Errors'!D53, 'MazeComplete Errors'!D53, 'MazeSolve Errors'!D53, 'Hamiltonian Errors'!D53)/('Failure Counts Errors'!D1-'Failure Counts Errors'!D53),0)</f>
        <v>0</v>
      </c>
      <c r="E53">
        <f>IFERROR(SUM('PARITY Errors'!E53, 'Pattern_Matching Errors'!E53, 'Reversal Errors'!E53, 'Stack Errors'!E53, 'Vending_Machine Errors'!E53, 'Vending_Machine_Sum Errors'!E53, 'MazeComplete Errors'!E53, 'MazeSolve Errors'!E53, 'Hamiltonian Errors'!E53)/('Failure Counts Errors'!D1-'Failure Counts Errors'!E53),0)</f>
        <v>0</v>
      </c>
      <c r="F53">
        <f>IFERROR(SUM('PARITY Errors'!F53, 'Pattern_Matching Errors'!F53, 'Reversal Errors'!F53, 'Stack Errors'!F53, 'Vending_Machine Errors'!F53, 'Vending_Machine_Sum Errors'!F53, 'MazeComplete Errors'!F53, 'MazeSolve Errors'!F53, 'Hamiltonian Errors'!F53)/('Failure Counts Errors'!D1-'Failure Counts Errors'!F53),0)</f>
        <v>0</v>
      </c>
      <c r="G53">
        <f>IFERROR(SUM('PARITY Errors'!G53, 'Pattern_Matching Errors'!G53, 'Reversal Errors'!G53, 'Stack Errors'!G53, 'Vending_Machine Errors'!G53, 'Vending_Machine_Sum Errors'!G53, 'MazeComplete Errors'!G53, 'MazeSolve Errors'!G53, 'Hamiltonian Errors'!G53)/('Failure Counts Errors'!D1-'Failure Counts Errors'!G53),0)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IFERROR(SUM('PARITY Errors'!D54, 'Pattern_Matching Errors'!D54, 'Reversal Errors'!D54, 'Stack Errors'!D54, 'Vending_Machine Errors'!D54, 'Vending_Machine_Sum Errors'!D54, 'MazeComplete Errors'!D54, 'MazeSolve Errors'!D54, 'Hamiltonian Errors'!D54)/('Failure Counts Errors'!D1-'Failure Counts Errors'!D54),0)</f>
        <v>0</v>
      </c>
      <c r="E54">
        <f>IFERROR(SUM('PARITY Errors'!E54, 'Pattern_Matching Errors'!E54, 'Reversal Errors'!E54, 'Stack Errors'!E54, 'Vending_Machine Errors'!E54, 'Vending_Machine_Sum Errors'!E54, 'MazeComplete Errors'!E54, 'MazeSolve Errors'!E54, 'Hamiltonian Errors'!E54)/('Failure Counts Errors'!D1-'Failure Counts Errors'!E54),0)</f>
        <v>0</v>
      </c>
      <c r="F54">
        <f>IFERROR(SUM('PARITY Errors'!F54, 'Pattern_Matching Errors'!F54, 'Reversal Errors'!F54, 'Stack Errors'!F54, 'Vending_Machine Errors'!F54, 'Vending_Machine_Sum Errors'!F54, 'MazeComplete Errors'!F54, 'MazeSolve Errors'!F54, 'Hamiltonian Errors'!F54)/('Failure Counts Errors'!D1-'Failure Counts Errors'!F54),0)</f>
        <v>0</v>
      </c>
      <c r="G54">
        <f>IFERROR(SUM('PARITY Errors'!G54, 'Pattern_Matching Errors'!G54, 'Reversal Errors'!G54, 'Stack Errors'!G54, 'Vending_Machine Errors'!G54, 'Vending_Machine_Sum Errors'!G54, 'MazeComplete Errors'!G54, 'MazeSolve Errors'!G54, 'Hamiltonian Errors'!G54)/('Failure Counts Errors'!D1-'Failure Counts Errors'!G54),0)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IFERROR(SUM('PARITY Errors'!D55, 'Pattern_Matching Errors'!D55, 'Reversal Errors'!D55, 'Stack Errors'!D55, 'Vending_Machine Errors'!D55, 'Vending_Machine_Sum Errors'!D55, 'MazeComplete Errors'!D55, 'MazeSolve Errors'!D55, 'Hamiltonian Errors'!D55)/('Failure Counts Errors'!D1-'Failure Counts Errors'!D55),0)</f>
        <v>0</v>
      </c>
      <c r="E55">
        <f>IFERROR(SUM('PARITY Errors'!E55, 'Pattern_Matching Errors'!E55, 'Reversal Errors'!E55, 'Stack Errors'!E55, 'Vending_Machine Errors'!E55, 'Vending_Machine_Sum Errors'!E55, 'MazeComplete Errors'!E55, 'MazeSolve Errors'!E55, 'Hamiltonian Errors'!E55)/('Failure Counts Errors'!D1-'Failure Counts Errors'!E55),0)</f>
        <v>0</v>
      </c>
      <c r="F55">
        <f>IFERROR(SUM('PARITY Errors'!F55, 'Pattern_Matching Errors'!F55, 'Reversal Errors'!F55, 'Stack Errors'!F55, 'Vending_Machine Errors'!F55, 'Vending_Machine_Sum Errors'!F55, 'MazeComplete Errors'!F55, 'MazeSolve Errors'!F55, 'Hamiltonian Errors'!F55)/('Failure Counts Errors'!D1-'Failure Counts Errors'!F55),0)</f>
        <v>0</v>
      </c>
      <c r="G55">
        <f>IFERROR(SUM('PARITY Errors'!G55, 'Pattern_Matching Errors'!G55, 'Reversal Errors'!G55, 'Stack Errors'!G55, 'Vending_Machine Errors'!G55, 'Vending_Machine_Sum Errors'!G55, 'MazeComplete Errors'!G55, 'MazeSolve Errors'!G55, 'Hamiltonian Errors'!G55)/('Failure Counts Errors'!D1-'Failure Counts Errors'!G55),0)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IFERROR(SUM('PARITY Errors'!D56, 'Pattern_Matching Errors'!D56, 'Reversal Errors'!D56, 'Stack Errors'!D56, 'Vending_Machine Errors'!D56, 'Vending_Machine_Sum Errors'!D56, 'MazeComplete Errors'!D56, 'MazeSolve Errors'!D56, 'Hamiltonian Errors'!D56)/('Failure Counts Errors'!D1-'Failure Counts Errors'!D56),0)</f>
        <v>0</v>
      </c>
      <c r="E56">
        <f>IFERROR(SUM('PARITY Errors'!E56, 'Pattern_Matching Errors'!E56, 'Reversal Errors'!E56, 'Stack Errors'!E56, 'Vending_Machine Errors'!E56, 'Vending_Machine_Sum Errors'!E56, 'MazeComplete Errors'!E56, 'MazeSolve Errors'!E56, 'Hamiltonian Errors'!E56)/('Failure Counts Errors'!D1-'Failure Counts Errors'!E56),0)</f>
        <v>0</v>
      </c>
      <c r="F56">
        <f>IFERROR(SUM('PARITY Errors'!F56, 'Pattern_Matching Errors'!F56, 'Reversal Errors'!F56, 'Stack Errors'!F56, 'Vending_Machine Errors'!F56, 'Vending_Machine_Sum Errors'!F56, 'MazeComplete Errors'!F56, 'MazeSolve Errors'!F56, 'Hamiltonian Errors'!F56)/('Failure Counts Errors'!D1-'Failure Counts Errors'!F56),0)</f>
        <v>0</v>
      </c>
      <c r="G56">
        <f>IFERROR(SUM('PARITY Errors'!G56, 'Pattern_Matching Errors'!G56, 'Reversal Errors'!G56, 'Stack Errors'!G56, 'Vending_Machine Errors'!G56, 'Vending_Machine_Sum Errors'!G56, 'MazeComplete Errors'!G56, 'MazeSolve Errors'!G56, 'Hamiltonian Errors'!G56)/('Failure Counts Errors'!D1-'Failure Counts Errors'!G56),0)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IFERROR(SUM('PARITY Errors'!D57, 'Pattern_Matching Errors'!D57, 'Reversal Errors'!D57, 'Stack Errors'!D57, 'Vending_Machine Errors'!D57, 'Vending_Machine_Sum Errors'!D57, 'MazeComplete Errors'!D57, 'MazeSolve Errors'!D57, 'Hamiltonian Errors'!D57)/('Failure Counts Errors'!D1-'Failure Counts Errors'!D57),0)</f>
        <v>0</v>
      </c>
      <c r="E57">
        <f>IFERROR(SUM('PARITY Errors'!E57, 'Pattern_Matching Errors'!E57, 'Reversal Errors'!E57, 'Stack Errors'!E57, 'Vending_Machine Errors'!E57, 'Vending_Machine_Sum Errors'!E57, 'MazeComplete Errors'!E57, 'MazeSolve Errors'!E57, 'Hamiltonian Errors'!E57)/('Failure Counts Errors'!D1-'Failure Counts Errors'!E57),0)</f>
        <v>0</v>
      </c>
      <c r="F57">
        <f>IFERROR(SUM('PARITY Errors'!F57, 'Pattern_Matching Errors'!F57, 'Reversal Errors'!F57, 'Stack Errors'!F57, 'Vending_Machine Errors'!F57, 'Vending_Machine_Sum Errors'!F57, 'MazeComplete Errors'!F57, 'MazeSolve Errors'!F57, 'Hamiltonian Errors'!F57)/('Failure Counts Errors'!D1-'Failure Counts Errors'!F57),0)</f>
        <v>0</v>
      </c>
      <c r="G57">
        <f>IFERROR(SUM('PARITY Errors'!G57, 'Pattern_Matching Errors'!G57, 'Reversal Errors'!G57, 'Stack Errors'!G57, 'Vending_Machine Errors'!G57, 'Vending_Machine_Sum Errors'!G57, 'MazeComplete Errors'!G57, 'MazeSolve Errors'!G57, 'Hamiltonian Errors'!G57)/('Failure Counts Errors'!D1-'Failure Counts Errors'!G57),0)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IFERROR(SUM('PARITY Errors'!D58, 'Pattern_Matching Errors'!D58, 'Reversal Errors'!D58, 'Stack Errors'!D58, 'Vending_Machine Errors'!D58, 'Vending_Machine_Sum Errors'!D58, 'MazeComplete Errors'!D58, 'MazeSolve Errors'!D58, 'Hamiltonian Errors'!D58)/('Failure Counts Errors'!D1-'Failure Counts Errors'!D58),0)</f>
        <v>0</v>
      </c>
      <c r="E58">
        <f>IFERROR(SUM('PARITY Errors'!E58, 'Pattern_Matching Errors'!E58, 'Reversal Errors'!E58, 'Stack Errors'!E58, 'Vending_Machine Errors'!E58, 'Vending_Machine_Sum Errors'!E58, 'MazeComplete Errors'!E58, 'MazeSolve Errors'!E58, 'Hamiltonian Errors'!E58)/('Failure Counts Errors'!D1-'Failure Counts Errors'!E58),0)</f>
        <v>0</v>
      </c>
      <c r="F58">
        <f>IFERROR(SUM('PARITY Errors'!F58, 'Pattern_Matching Errors'!F58, 'Reversal Errors'!F58, 'Stack Errors'!F58, 'Vending_Machine Errors'!F58, 'Vending_Machine_Sum Errors'!F58, 'MazeComplete Errors'!F58, 'MazeSolve Errors'!F58, 'Hamiltonian Errors'!F58)/('Failure Counts Errors'!D1-'Failure Counts Errors'!F58),0)</f>
        <v>0</v>
      </c>
      <c r="G58">
        <f>IFERROR(SUM('PARITY Errors'!G58, 'Pattern_Matching Errors'!G58, 'Reversal Errors'!G58, 'Stack Errors'!G58, 'Vending_Machine Errors'!G58, 'Vending_Machine_Sum Errors'!G58, 'MazeComplete Errors'!G58, 'MazeSolve Errors'!G58, 'Hamiltonian Errors'!G58)/('Failure Counts Errors'!D1-'Failure Counts Errors'!G58),0)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IFERROR(SUM('PARITY Errors'!D59, 'Pattern_Matching Errors'!D59, 'Reversal Errors'!D59, 'Stack Errors'!D59, 'Vending_Machine Errors'!D59, 'Vending_Machine_Sum Errors'!D59, 'MazeComplete Errors'!D59, 'MazeSolve Errors'!D59, 'Hamiltonian Errors'!D59)/('Failure Counts Errors'!D1-'Failure Counts Errors'!D59),0)</f>
        <v>0</v>
      </c>
      <c r="E59">
        <f>IFERROR(SUM('PARITY Errors'!E59, 'Pattern_Matching Errors'!E59, 'Reversal Errors'!E59, 'Stack Errors'!E59, 'Vending_Machine Errors'!E59, 'Vending_Machine_Sum Errors'!E59, 'MazeComplete Errors'!E59, 'MazeSolve Errors'!E59, 'Hamiltonian Errors'!E59)/('Failure Counts Errors'!D1-'Failure Counts Errors'!E59),0)</f>
        <v>0</v>
      </c>
      <c r="F59">
        <f>IFERROR(SUM('PARITY Errors'!F59, 'Pattern_Matching Errors'!F59, 'Reversal Errors'!F59, 'Stack Errors'!F59, 'Vending_Machine Errors'!F59, 'Vending_Machine_Sum Errors'!F59, 'MazeComplete Errors'!F59, 'MazeSolve Errors'!F59, 'Hamiltonian Errors'!F59)/('Failure Counts Errors'!D1-'Failure Counts Errors'!F59),0)</f>
        <v>0</v>
      </c>
      <c r="G59">
        <f>IFERROR(SUM('PARITY Errors'!G59, 'Pattern_Matching Errors'!G59, 'Reversal Errors'!G59, 'Stack Errors'!G59, 'Vending_Machine Errors'!G59, 'Vending_Machine_Sum Errors'!G59, 'MazeComplete Errors'!G59, 'MazeSolve Errors'!G59, 'Hamiltonian Errors'!G59)/('Failure Counts Errors'!D1-'Failure Counts Errors'!G59),0)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IFERROR(SUM('PARITY Errors'!D60, 'Pattern_Matching Errors'!D60, 'Reversal Errors'!D60, 'Stack Errors'!D60, 'Vending_Machine Errors'!D60, 'Vending_Machine_Sum Errors'!D60, 'MazeComplete Errors'!D60, 'MazeSolve Errors'!D60, 'Hamiltonian Errors'!D60)/('Failure Counts Errors'!D1-'Failure Counts Errors'!D60),0)</f>
        <v>0</v>
      </c>
      <c r="E60">
        <f>IFERROR(SUM('PARITY Errors'!E60, 'Pattern_Matching Errors'!E60, 'Reversal Errors'!E60, 'Stack Errors'!E60, 'Vending_Machine Errors'!E60, 'Vending_Machine_Sum Errors'!E60, 'MazeComplete Errors'!E60, 'MazeSolve Errors'!E60, 'Hamiltonian Errors'!E60)/('Failure Counts Errors'!D1-'Failure Counts Errors'!E60),0)</f>
        <v>0</v>
      </c>
      <c r="F60">
        <f>IFERROR(SUM('PARITY Errors'!F60, 'Pattern_Matching Errors'!F60, 'Reversal Errors'!F60, 'Stack Errors'!F60, 'Vending_Machine Errors'!F60, 'Vending_Machine_Sum Errors'!F60, 'MazeComplete Errors'!F60, 'MazeSolve Errors'!F60, 'Hamiltonian Errors'!F60)/('Failure Counts Errors'!D1-'Failure Counts Errors'!F60),0)</f>
        <v>0</v>
      </c>
      <c r="G60">
        <f>IFERROR(SUM('PARITY Errors'!G60, 'Pattern_Matching Errors'!G60, 'Reversal Errors'!G60, 'Stack Errors'!G60, 'Vending_Machine Errors'!G60, 'Vending_Machine_Sum Errors'!G60, 'MazeComplete Errors'!G60, 'MazeSolve Errors'!G60, 'Hamiltonian Errors'!G60)/('Failure Counts Errors'!D1-'Failure Counts Errors'!G60),0)</f>
        <v>0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IFERROR(SUM('PARITY Errors'!D61, 'Pattern_Matching Errors'!D61, 'Reversal Errors'!D61, 'Stack Errors'!D61, 'Vending_Machine Errors'!D61, 'Vending_Machine_Sum Errors'!D61, 'MazeComplete Errors'!D61, 'MazeSolve Errors'!D61, 'Hamiltonian Errors'!D61)/('Failure Counts Errors'!D1-'Failure Counts Errors'!D61),0)</f>
        <v>0</v>
      </c>
      <c r="E61">
        <f>IFERROR(SUM('PARITY Errors'!E61, 'Pattern_Matching Errors'!E61, 'Reversal Errors'!E61, 'Stack Errors'!E61, 'Vending_Machine Errors'!E61, 'Vending_Machine_Sum Errors'!E61, 'MazeComplete Errors'!E61, 'MazeSolve Errors'!E61, 'Hamiltonian Errors'!E61)/('Failure Counts Errors'!D1-'Failure Counts Errors'!E61),0)</f>
        <v>0</v>
      </c>
      <c r="F61">
        <f>IFERROR(SUM('PARITY Errors'!F61, 'Pattern_Matching Errors'!F61, 'Reversal Errors'!F61, 'Stack Errors'!F61, 'Vending_Machine Errors'!F61, 'Vending_Machine_Sum Errors'!F61, 'MazeComplete Errors'!F61, 'MazeSolve Errors'!F61, 'Hamiltonian Errors'!F61)/('Failure Counts Errors'!D1-'Failure Counts Errors'!F61),0)</f>
        <v>0</v>
      </c>
      <c r="G61">
        <f>IFERROR(SUM('PARITY Errors'!G61, 'Pattern_Matching Errors'!G61, 'Reversal Errors'!G61, 'Stack Errors'!G61, 'Vending_Machine Errors'!G61, 'Vending_Machine_Sum Errors'!G61, 'MazeComplete Errors'!G61, 'MazeSolve Errors'!G61, 'Hamiltonian Errors'!G61)/('Failure Counts Errors'!D1-'Failure Counts Errors'!G61),0)</f>
        <v>0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IFERROR(SUM('PARITY Errors'!D62, 'Pattern_Matching Errors'!D62, 'Reversal Errors'!D62, 'Stack Errors'!D62, 'Vending_Machine Errors'!D62, 'Vending_Machine_Sum Errors'!D62, 'MazeComplete Errors'!D62, 'MazeSolve Errors'!D62, 'Hamiltonian Errors'!D62)/('Failure Counts Errors'!D1-'Failure Counts Errors'!D62),0)</f>
        <v>0</v>
      </c>
      <c r="E62">
        <f>IFERROR(SUM('PARITY Errors'!E62, 'Pattern_Matching Errors'!E62, 'Reversal Errors'!E62, 'Stack Errors'!E62, 'Vending_Machine Errors'!E62, 'Vending_Machine_Sum Errors'!E62, 'MazeComplete Errors'!E62, 'MazeSolve Errors'!E62, 'Hamiltonian Errors'!E62)/('Failure Counts Errors'!D1-'Failure Counts Errors'!E62),0)</f>
        <v>0</v>
      </c>
      <c r="F62">
        <f>IFERROR(SUM('PARITY Errors'!F62, 'Pattern_Matching Errors'!F62, 'Reversal Errors'!F62, 'Stack Errors'!F62, 'Vending_Machine Errors'!F62, 'Vending_Machine_Sum Errors'!F62, 'MazeComplete Errors'!F62, 'MazeSolve Errors'!F62, 'Hamiltonian Errors'!F62)/('Failure Counts Errors'!D1-'Failure Counts Errors'!F62),0)</f>
        <v>0</v>
      </c>
      <c r="G62">
        <f>IFERROR(SUM('PARITY Errors'!G62, 'Pattern_Matching Errors'!G62, 'Reversal Errors'!G62, 'Stack Errors'!G62, 'Vending_Machine Errors'!G62, 'Vending_Machine_Sum Errors'!G62, 'MazeComplete Errors'!G62, 'MazeSolve Errors'!G62, 'Hamiltonian Errors'!G62)/('Failure Counts Errors'!D1-'Failure Counts Errors'!G62),0)</f>
        <v>0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IFERROR(SUM('PARITY Errors'!D63, 'Pattern_Matching Errors'!D63, 'Reversal Errors'!D63, 'Stack Errors'!D63, 'Vending_Machine Errors'!D63, 'Vending_Machine_Sum Errors'!D63, 'MazeComplete Errors'!D63, 'MazeSolve Errors'!D63, 'Hamiltonian Errors'!D63)/('Failure Counts Errors'!D1-'Failure Counts Errors'!D63),0)</f>
        <v>0</v>
      </c>
      <c r="E63">
        <f>IFERROR(SUM('PARITY Errors'!E63, 'Pattern_Matching Errors'!E63, 'Reversal Errors'!E63, 'Stack Errors'!E63, 'Vending_Machine Errors'!E63, 'Vending_Machine_Sum Errors'!E63, 'MazeComplete Errors'!E63, 'MazeSolve Errors'!E63, 'Hamiltonian Errors'!E63)/('Failure Counts Errors'!D1-'Failure Counts Errors'!E63),0)</f>
        <v>0</v>
      </c>
      <c r="F63">
        <f>IFERROR(SUM('PARITY Errors'!F63, 'Pattern_Matching Errors'!F63, 'Reversal Errors'!F63, 'Stack Errors'!F63, 'Vending_Machine Errors'!F63, 'Vending_Machine_Sum Errors'!F63, 'MazeComplete Errors'!F63, 'MazeSolve Errors'!F63, 'Hamiltonian Errors'!F63)/('Failure Counts Errors'!D1-'Failure Counts Errors'!F63),0)</f>
        <v>0</v>
      </c>
      <c r="G63">
        <f>IFERROR(SUM('PARITY Errors'!G63, 'Pattern_Matching Errors'!G63, 'Reversal Errors'!G63, 'Stack Errors'!G63, 'Vending_Machine Errors'!G63, 'Vending_Machine_Sum Errors'!G63, 'MazeComplete Errors'!G63, 'MazeSolve Errors'!G63, 'Hamiltonian Errors'!G63)/('Failure Counts Errors'!D1-'Failure Counts Errors'!G63),0)</f>
        <v>0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IFERROR(SUM('PARITY Errors'!D64, 'Pattern_Matching Errors'!D64, 'Reversal Errors'!D64, 'Stack Errors'!D64, 'Vending_Machine Errors'!D64, 'Vending_Machine_Sum Errors'!D64, 'MazeComplete Errors'!D64, 'MazeSolve Errors'!D64, 'Hamiltonian Errors'!D64)/('Failure Counts Errors'!D1-'Failure Counts Errors'!D64),0)</f>
        <v>0</v>
      </c>
      <c r="E64">
        <f>IFERROR(SUM('PARITY Errors'!E64, 'Pattern_Matching Errors'!E64, 'Reversal Errors'!E64, 'Stack Errors'!E64, 'Vending_Machine Errors'!E64, 'Vending_Machine_Sum Errors'!E64, 'MazeComplete Errors'!E64, 'MazeSolve Errors'!E64, 'Hamiltonian Errors'!E64)/('Failure Counts Errors'!D1-'Failure Counts Errors'!E64),0)</f>
        <v>0</v>
      </c>
      <c r="F64">
        <f>IFERROR(SUM('PARITY Errors'!F64, 'Pattern_Matching Errors'!F64, 'Reversal Errors'!F64, 'Stack Errors'!F64, 'Vending_Machine Errors'!F64, 'Vending_Machine_Sum Errors'!F64, 'MazeComplete Errors'!F64, 'MazeSolve Errors'!F64, 'Hamiltonian Errors'!F64)/('Failure Counts Errors'!D1-'Failure Counts Errors'!F64),0)</f>
        <v>0</v>
      </c>
      <c r="G64">
        <f>IFERROR(SUM('PARITY Errors'!G64, 'Pattern_Matching Errors'!G64, 'Reversal Errors'!G64, 'Stack Errors'!G64, 'Vending_Machine Errors'!G64, 'Vending_Machine_Sum Errors'!G64, 'MazeComplete Errors'!G64, 'MazeSolve Errors'!G64, 'Hamiltonian Errors'!G64)/('Failure Counts Errors'!D1-'Failure Counts Errors'!G64),0)</f>
        <v>0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IFERROR(SUM('PARITY Errors'!D65, 'Pattern_Matching Errors'!D65, 'Reversal Errors'!D65, 'Stack Errors'!D65, 'Vending_Machine Errors'!D65, 'Vending_Machine_Sum Errors'!D65, 'MazeComplete Errors'!D65, 'MazeSolve Errors'!D65, 'Hamiltonian Errors'!D65)/('Failure Counts Errors'!D1-'Failure Counts Errors'!D65),0)</f>
        <v>0</v>
      </c>
      <c r="E65">
        <f>IFERROR(SUM('PARITY Errors'!E65, 'Pattern_Matching Errors'!E65, 'Reversal Errors'!E65, 'Stack Errors'!E65, 'Vending_Machine Errors'!E65, 'Vending_Machine_Sum Errors'!E65, 'MazeComplete Errors'!E65, 'MazeSolve Errors'!E65, 'Hamiltonian Errors'!E65)/('Failure Counts Errors'!D1-'Failure Counts Errors'!E65),0)</f>
        <v>0</v>
      </c>
      <c r="F65">
        <f>IFERROR(SUM('PARITY Errors'!F65, 'Pattern_Matching Errors'!F65, 'Reversal Errors'!F65, 'Stack Errors'!F65, 'Vending_Machine Errors'!F65, 'Vending_Machine_Sum Errors'!F65, 'MazeComplete Errors'!F65, 'MazeSolve Errors'!F65, 'Hamiltonian Errors'!F65)/('Failure Counts Errors'!D1-'Failure Counts Errors'!F65),0)</f>
        <v>0</v>
      </c>
      <c r="G65">
        <f>IFERROR(SUM('PARITY Errors'!G65, 'Pattern_Matching Errors'!G65, 'Reversal Errors'!G65, 'Stack Errors'!G65, 'Vending_Machine Errors'!G65, 'Vending_Machine_Sum Errors'!G65, 'MazeComplete Errors'!G65, 'MazeSolve Errors'!G65, 'Hamiltonian Errors'!G65)/('Failure Counts Errors'!D1-'Failure Counts Errors'!G65),0)</f>
        <v>0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IFERROR(SUM('PARITY Errors'!D66, 'Pattern_Matching Errors'!D66, 'Reversal Errors'!D66, 'Stack Errors'!D66, 'Vending_Machine Errors'!D66, 'Vending_Machine_Sum Errors'!D66, 'MazeComplete Errors'!D66, 'MazeSolve Errors'!D66, 'Hamiltonian Errors'!D66)/('Failure Counts Errors'!D1-'Failure Counts Errors'!D66),0)</f>
        <v>0</v>
      </c>
      <c r="E66">
        <f>IFERROR(SUM('PARITY Errors'!E66, 'Pattern_Matching Errors'!E66, 'Reversal Errors'!E66, 'Stack Errors'!E66, 'Vending_Machine Errors'!E66, 'Vending_Machine_Sum Errors'!E66, 'MazeComplete Errors'!E66, 'MazeSolve Errors'!E66, 'Hamiltonian Errors'!E66)/('Failure Counts Errors'!D1-'Failure Counts Errors'!E66),0)</f>
        <v>0</v>
      </c>
      <c r="F66">
        <f>IFERROR(SUM('PARITY Errors'!F66, 'Pattern_Matching Errors'!F66, 'Reversal Errors'!F66, 'Stack Errors'!F66, 'Vending_Machine Errors'!F66, 'Vending_Machine_Sum Errors'!F66, 'MazeComplete Errors'!F66, 'MazeSolve Errors'!F66, 'Hamiltonian Errors'!F66)/('Failure Counts Errors'!D1-'Failure Counts Errors'!F66),0)</f>
        <v>0</v>
      </c>
      <c r="G66">
        <f>IFERROR(SUM('PARITY Errors'!G66, 'Pattern_Matching Errors'!G66, 'Reversal Errors'!G66, 'Stack Errors'!G66, 'Vending_Machine Errors'!G66, 'Vending_Machine_Sum Errors'!G66, 'MazeComplete Errors'!G66, 'MazeSolve Errors'!G66, 'Hamiltonian Errors'!G66)/('Failure Counts Errors'!D1-'Failure Counts Errors'!G66),0)</f>
        <v>0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IFERROR(SUM('PARITY Errors'!D67, 'Pattern_Matching Errors'!D67, 'Reversal Errors'!D67, 'Stack Errors'!D67, 'Vending_Machine Errors'!D67, 'Vending_Machine_Sum Errors'!D67, 'MazeComplete Errors'!D67, 'MazeSolve Errors'!D67, 'Hamiltonian Errors'!D67)/('Failure Counts Errors'!D1-'Failure Counts Errors'!D67),0)</f>
        <v>0</v>
      </c>
      <c r="E67">
        <f>IFERROR(SUM('PARITY Errors'!E67, 'Pattern_Matching Errors'!E67, 'Reversal Errors'!E67, 'Stack Errors'!E67, 'Vending_Machine Errors'!E67, 'Vending_Machine_Sum Errors'!E67, 'MazeComplete Errors'!E67, 'MazeSolve Errors'!E67, 'Hamiltonian Errors'!E67)/('Failure Counts Errors'!D1-'Failure Counts Errors'!E67),0)</f>
        <v>0</v>
      </c>
      <c r="F67">
        <f>IFERROR(SUM('PARITY Errors'!F67, 'Pattern_Matching Errors'!F67, 'Reversal Errors'!F67, 'Stack Errors'!F67, 'Vending_Machine Errors'!F67, 'Vending_Machine_Sum Errors'!F67, 'MazeComplete Errors'!F67, 'MazeSolve Errors'!F67, 'Hamiltonian Errors'!F67)/('Failure Counts Errors'!D1-'Failure Counts Errors'!F67),0)</f>
        <v>0</v>
      </c>
      <c r="G67">
        <f>IFERROR(SUM('PARITY Errors'!G67, 'Pattern_Matching Errors'!G67, 'Reversal Errors'!G67, 'Stack Errors'!G67, 'Vending_Machine Errors'!G67, 'Vending_Machine_Sum Errors'!G67, 'MazeComplete Errors'!G67, 'MazeSolve Errors'!G67, 'Hamiltonian Errors'!G67)/('Failure Counts Errors'!D1-'Failure Counts Errors'!G67),0)</f>
        <v>0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IFERROR(SUM('PARITY Errors'!D68, 'Pattern_Matching Errors'!D68, 'Reversal Errors'!D68, 'Stack Errors'!D68, 'Vending_Machine Errors'!D68, 'Vending_Machine_Sum Errors'!D68, 'MazeComplete Errors'!D68, 'MazeSolve Errors'!D68, 'Hamiltonian Errors'!D68)/('Failure Counts Errors'!D1-'Failure Counts Errors'!D68),0)</f>
        <v>0</v>
      </c>
      <c r="E68">
        <f>IFERROR(SUM('PARITY Errors'!E68, 'Pattern_Matching Errors'!E68, 'Reversal Errors'!E68, 'Stack Errors'!E68, 'Vending_Machine Errors'!E68, 'Vending_Machine_Sum Errors'!E68, 'MazeComplete Errors'!E68, 'MazeSolve Errors'!E68, 'Hamiltonian Errors'!E68)/('Failure Counts Errors'!D1-'Failure Counts Errors'!E68),0)</f>
        <v>0</v>
      </c>
      <c r="F68">
        <f>IFERROR(SUM('PARITY Errors'!F68, 'Pattern_Matching Errors'!F68, 'Reversal Errors'!F68, 'Stack Errors'!F68, 'Vending_Machine Errors'!F68, 'Vending_Machine_Sum Errors'!F68, 'MazeComplete Errors'!F68, 'MazeSolve Errors'!F68, 'Hamiltonian Errors'!F68)/('Failure Counts Errors'!D1-'Failure Counts Errors'!F68),0)</f>
        <v>0</v>
      </c>
      <c r="G68">
        <f>IFERROR(SUM('PARITY Errors'!G68, 'Pattern_Matching Errors'!G68, 'Reversal Errors'!G68, 'Stack Errors'!G68, 'Vending_Machine Errors'!G68, 'Vending_Machine_Sum Errors'!G68, 'MazeComplete Errors'!G68, 'MazeSolve Errors'!G68, 'Hamiltonian Errors'!G68)/('Failure Counts Errors'!D1-'Failure Counts Errors'!G68),0)</f>
        <v>0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IFERROR(SUM('PARITY Errors'!D69, 'Pattern_Matching Errors'!D69, 'Reversal Errors'!D69, 'Stack Errors'!D69, 'Vending_Machine Errors'!D69, 'Vending_Machine_Sum Errors'!D69, 'MazeComplete Errors'!D69, 'MazeSolve Errors'!D69, 'Hamiltonian Errors'!D69)/('Failure Counts Errors'!D1-'Failure Counts Errors'!D69),0)</f>
        <v>0</v>
      </c>
      <c r="E69">
        <f>IFERROR(SUM('PARITY Errors'!E69, 'Pattern_Matching Errors'!E69, 'Reversal Errors'!E69, 'Stack Errors'!E69, 'Vending_Machine Errors'!E69, 'Vending_Machine_Sum Errors'!E69, 'MazeComplete Errors'!E69, 'MazeSolve Errors'!E69, 'Hamiltonian Errors'!E69)/('Failure Counts Errors'!D1-'Failure Counts Errors'!E69),0)</f>
        <v>0</v>
      </c>
      <c r="F69">
        <f>IFERROR(SUM('PARITY Errors'!F69, 'Pattern_Matching Errors'!F69, 'Reversal Errors'!F69, 'Stack Errors'!F69, 'Vending_Machine Errors'!F69, 'Vending_Machine_Sum Errors'!F69, 'MazeComplete Errors'!F69, 'MazeSolve Errors'!F69, 'Hamiltonian Errors'!F69)/('Failure Counts Errors'!D1-'Failure Counts Errors'!F69),0)</f>
        <v>0</v>
      </c>
      <c r="G69">
        <f>IFERROR(SUM('PARITY Errors'!G69, 'Pattern_Matching Errors'!G69, 'Reversal Errors'!G69, 'Stack Errors'!G69, 'Vending_Machine Errors'!G69, 'Vending_Machine_Sum Errors'!G69, 'MazeComplete Errors'!G69, 'MazeSolve Errors'!G69, 'Hamiltonian Errors'!G69)/('Failure Counts Errors'!D1-'Failure Counts Errors'!G69),0)</f>
        <v>0</v>
      </c>
      <c r="H69" t="str">
        <f t="shared" si="1"/>
        <v>100 (δ=0.85)</v>
      </c>
    </row>
    <row r="73" spans="1:8" x14ac:dyDescent="0.75">
      <c r="A73" s="1">
        <v>0</v>
      </c>
      <c r="B73" t="s">
        <v>16</v>
      </c>
    </row>
    <row r="75" spans="1:8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14</v>
      </c>
    </row>
    <row r="76" spans="1:8" x14ac:dyDescent="0.75">
      <c r="A76" s="1">
        <v>0</v>
      </c>
      <c r="B76">
        <v>0</v>
      </c>
      <c r="C76">
        <v>0</v>
      </c>
      <c r="D76">
        <f>IFERROR(SUM('PARITY Errors'!D76, 'Pattern_Matching Errors'!D76, 'Reversal Errors'!D76, 'Stack Errors'!D76, 'Vending_Machine Errors'!D76, 'Vending_Machine_Sum Errors'!D76, 'MazeComplete Errors'!D76, 'MazeSolve Errors'!D76, 'Hamiltonian Errors'!D76)/('Failure Counts Errors'!D1-'Failure Counts Errors'!D76),0)</f>
        <v>11.944444444444445</v>
      </c>
      <c r="E76">
        <f>IFERROR(SUM('PARITY Errors'!E76, 'Pattern_Matching Errors'!E76, 'Reversal Errors'!E76, 'Stack Errors'!E76, 'Vending_Machine Errors'!E76, 'Vending_Machine_Sum Errors'!E76, 'MazeComplete Errors'!E76, 'MazeSolve Errors'!E76, 'Hamiltonian Errors'!E76)/('Failure Counts Errors'!D1-'Failure Counts Errors'!E76),0)</f>
        <v>12.188888888888888</v>
      </c>
      <c r="F76">
        <f>IFERROR(SUM('PARITY Errors'!F76, 'Pattern_Matching Errors'!F76, 'Reversal Errors'!F76, 'Stack Errors'!F76, 'Vending_Machine Errors'!F76, 'Vending_Machine_Sum Errors'!F76, 'MazeComplete Errors'!F76, 'MazeSolve Errors'!F76, 'Hamiltonian Errors'!F76)/('Failure Counts Errors'!D1-'Failure Counts Errors'!F76),0)</f>
        <v>12.975</v>
      </c>
      <c r="G76">
        <f>IFERROR(SUM('PARITY Errors'!G76, 'Pattern_Matching Errors'!G76, 'Reversal Errors'!G76, 'Stack Errors'!G76, 'Vending_Machine Errors'!G76, 'Vending_Machine_Sum Errors'!G76, 'MazeComplete Errors'!G76, 'MazeSolve Errors'!G76, 'Hamiltonian Errors'!G76)/('Failure Counts Errors'!D1-'Failure Counts Errors'!G76),0)</f>
        <v>13.3125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IFERROR(SUM('PARITY Errors'!D77, 'Pattern_Matching Errors'!D77, 'Reversal Errors'!D77, 'Stack Errors'!D77, 'Vending_Machine Errors'!D77, 'Vending_Machine_Sum Errors'!D77, 'MazeComplete Errors'!D77, 'MazeSolve Errors'!D77, 'Hamiltonian Errors'!D77)/('Failure Counts Errors'!D1-'Failure Counts Errors'!D77),0)</f>
        <v>12.5</v>
      </c>
      <c r="E77">
        <f>IFERROR(SUM('PARITY Errors'!E77, 'Pattern_Matching Errors'!E77, 'Reversal Errors'!E77, 'Stack Errors'!E77, 'Vending_Machine Errors'!E77, 'Vending_Machine_Sum Errors'!E77, 'MazeComplete Errors'!E77, 'MazeSolve Errors'!E77, 'Hamiltonian Errors'!E77)/('Failure Counts Errors'!D1-'Failure Counts Errors'!E77),0)</f>
        <v>14.012500000000001</v>
      </c>
      <c r="F77">
        <f>IFERROR(SUM('PARITY Errors'!F77, 'Pattern_Matching Errors'!F77, 'Reversal Errors'!F77, 'Stack Errors'!F77, 'Vending_Machine Errors'!F77, 'Vending_Machine_Sum Errors'!F77, 'MazeComplete Errors'!F77, 'MazeSolve Errors'!F77, 'Hamiltonian Errors'!F77)/('Failure Counts Errors'!D1-'Failure Counts Errors'!F77),0)</f>
        <v>11.933333333333334</v>
      </c>
      <c r="G77">
        <f>IFERROR(SUM('PARITY Errors'!G77, 'Pattern_Matching Errors'!G77, 'Reversal Errors'!G77, 'Stack Errors'!G77, 'Vending_Machine Errors'!G77, 'Vending_Machine_Sum Errors'!G77, 'MazeComplete Errors'!G77, 'MazeSolve Errors'!G77, 'Hamiltonian Errors'!G77)/('Failure Counts Errors'!D1-'Failure Counts Errors'!G77),0)</f>
        <v>13.1875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IFERROR(SUM('PARITY Errors'!D78, 'Pattern_Matching Errors'!D78, 'Reversal Errors'!D78, 'Stack Errors'!D78, 'Vending_Machine Errors'!D78, 'Vending_Machine_Sum Errors'!D78, 'MazeComplete Errors'!D78, 'MazeSolve Errors'!D78, 'Hamiltonian Errors'!D78)/('Failure Counts Errors'!D1-'Failure Counts Errors'!D78),0)</f>
        <v>12.566666666666666</v>
      </c>
      <c r="E78">
        <f>IFERROR(SUM('PARITY Errors'!E78, 'Pattern_Matching Errors'!E78, 'Reversal Errors'!E78, 'Stack Errors'!E78, 'Vending_Machine Errors'!E78, 'Vending_Machine_Sum Errors'!E78, 'MazeComplete Errors'!E78, 'MazeSolve Errors'!E78, 'Hamiltonian Errors'!E78)/('Failure Counts Errors'!D1-'Failure Counts Errors'!E78),0)</f>
        <v>12.02222222222222</v>
      </c>
      <c r="F78">
        <f>IFERROR(SUM('PARITY Errors'!F78, 'Pattern_Matching Errors'!F78, 'Reversal Errors'!F78, 'Stack Errors'!F78, 'Vending_Machine Errors'!F78, 'Vending_Machine_Sum Errors'!F78, 'MazeComplete Errors'!F78, 'MazeSolve Errors'!F78, 'Hamiltonian Errors'!F78)/('Failure Counts Errors'!D1-'Failure Counts Errors'!F78),0)</f>
        <v>13.862499999999999</v>
      </c>
      <c r="G78">
        <f>IFERROR(SUM('PARITY Errors'!G78, 'Pattern_Matching Errors'!G78, 'Reversal Errors'!G78, 'Stack Errors'!G78, 'Vending_Machine Errors'!G78, 'Vending_Machine_Sum Errors'!G78, 'MazeComplete Errors'!G78, 'MazeSolve Errors'!G78, 'Hamiltonian Errors'!G78)/('Failure Counts Errors'!D1-'Failure Counts Errors'!G78),0)</f>
        <v>11.833333333333336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IFERROR(SUM('PARITY Errors'!D79, 'Pattern_Matching Errors'!D79, 'Reversal Errors'!D79, 'Stack Errors'!D79, 'Vending_Machine Errors'!D79, 'Vending_Machine_Sum Errors'!D79, 'MazeComplete Errors'!D79, 'MazeSolve Errors'!D79, 'Hamiltonian Errors'!D79)/('Failure Counts Errors'!D1-'Failure Counts Errors'!D79),0)</f>
        <v>13.862499999999999</v>
      </c>
      <c r="E79">
        <f>IFERROR(SUM('PARITY Errors'!E79, 'Pattern_Matching Errors'!E79, 'Reversal Errors'!E79, 'Stack Errors'!E79, 'Vending_Machine Errors'!E79, 'Vending_Machine_Sum Errors'!E79, 'MazeComplete Errors'!E79, 'MazeSolve Errors'!E79, 'Hamiltonian Errors'!E79)/('Failure Counts Errors'!D1-'Failure Counts Errors'!E79),0)</f>
        <v>14.1875</v>
      </c>
      <c r="F79">
        <f>IFERROR(SUM('PARITY Errors'!F79, 'Pattern_Matching Errors'!F79, 'Reversal Errors'!F79, 'Stack Errors'!F79, 'Vending_Machine Errors'!F79, 'Vending_Machine_Sum Errors'!F79, 'MazeComplete Errors'!F79, 'MazeSolve Errors'!F79, 'Hamiltonian Errors'!F79)/('Failure Counts Errors'!D1-'Failure Counts Errors'!F79),0)</f>
        <v>13.8125</v>
      </c>
      <c r="G79">
        <f>IFERROR(SUM('PARITY Errors'!G79, 'Pattern_Matching Errors'!G79, 'Reversal Errors'!G79, 'Stack Errors'!G79, 'Vending_Machine Errors'!G79, 'Vending_Machine_Sum Errors'!G79, 'MazeComplete Errors'!G79, 'MazeSolve Errors'!G79, 'Hamiltonian Errors'!G79)/('Failure Counts Errors'!D1-'Failure Counts Errors'!G79),0)</f>
        <v>13.625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IFERROR(SUM('PARITY Errors'!D80, 'Pattern_Matching Errors'!D80, 'Reversal Errors'!D80, 'Stack Errors'!D80, 'Vending_Machine Errors'!D80, 'Vending_Machine_Sum Errors'!D80, 'MazeComplete Errors'!D80, 'MazeSolve Errors'!D80, 'Hamiltonian Errors'!D80)/('Failure Counts Errors'!D1-'Failure Counts Errors'!D80),0)</f>
        <v>12.477777777777778</v>
      </c>
      <c r="E80">
        <f>IFERROR(SUM('PARITY Errors'!E80, 'Pattern_Matching Errors'!E80, 'Reversal Errors'!E80, 'Stack Errors'!E80, 'Vending_Machine Errors'!E80, 'Vending_Machine_Sum Errors'!E80, 'MazeComplete Errors'!E80, 'MazeSolve Errors'!E80, 'Hamiltonian Errors'!E80)/('Failure Counts Errors'!D1-'Failure Counts Errors'!E80),0)</f>
        <v>15.5375</v>
      </c>
      <c r="F80">
        <f>IFERROR(SUM('PARITY Errors'!F80, 'Pattern_Matching Errors'!F80, 'Reversal Errors'!F80, 'Stack Errors'!F80, 'Vending_Machine Errors'!F80, 'Vending_Machine_Sum Errors'!F80, 'MazeComplete Errors'!F80, 'MazeSolve Errors'!F80, 'Hamiltonian Errors'!F80)/('Failure Counts Errors'!D1-'Failure Counts Errors'!F80),0)</f>
        <v>13.649999999999999</v>
      </c>
      <c r="G80">
        <f>IFERROR(SUM('PARITY Errors'!G80, 'Pattern_Matching Errors'!G80, 'Reversal Errors'!G80, 'Stack Errors'!G80, 'Vending_Machine Errors'!G80, 'Vending_Machine_Sum Errors'!G80, 'MazeComplete Errors'!G80, 'MazeSolve Errors'!G80, 'Hamiltonian Errors'!G80)/('Failure Counts Errors'!D1-'Failure Counts Errors'!G80),0)</f>
        <v>13.65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IFERROR(SUM('PARITY Errors'!D81, 'Pattern_Matching Errors'!D81, 'Reversal Errors'!D81, 'Stack Errors'!D81, 'Vending_Machine Errors'!D81, 'Vending_Machine_Sum Errors'!D81, 'MazeComplete Errors'!D81, 'MazeSolve Errors'!D81, 'Hamiltonian Errors'!D81)/('Failure Counts Errors'!D1-'Failure Counts Errors'!D81),0)</f>
        <v>6.6666666666666666E-2</v>
      </c>
      <c r="E81">
        <f>IFERROR(SUM('PARITY Errors'!E81, 'Pattern_Matching Errors'!E81, 'Reversal Errors'!E81, 'Stack Errors'!E81, 'Vending_Machine Errors'!E81, 'Vending_Machine_Sum Errors'!E81, 'MazeComplete Errors'!E81, 'MazeSolve Errors'!E81, 'Hamiltonian Errors'!E81)/('Failure Counts Errors'!D1-'Failure Counts Errors'!E81),0)</f>
        <v>0</v>
      </c>
      <c r="F81">
        <f>IFERROR(SUM('PARITY Errors'!F81, 'Pattern_Matching Errors'!F81, 'Reversal Errors'!F81, 'Stack Errors'!F81, 'Vending_Machine Errors'!F81, 'Vending_Machine_Sum Errors'!F81, 'MazeComplete Errors'!F81, 'MazeSolve Errors'!F81, 'Hamiltonian Errors'!F81)/('Failure Counts Errors'!D1-'Failure Counts Errors'!F81),0)</f>
        <v>1.1111111111111112E-2</v>
      </c>
      <c r="G81">
        <f>IFERROR(SUM('PARITY Errors'!G81, 'Pattern_Matching Errors'!G81, 'Reversal Errors'!G81, 'Stack Errors'!G81, 'Vending_Machine Errors'!G81, 'Vending_Machine_Sum Errors'!G81, 'MazeComplete Errors'!G81, 'MazeSolve Errors'!G81, 'Hamiltonian Errors'!G81)/('Failure Counts Errors'!D1-'Failure Counts Errors'!G81),0)</f>
        <v>5.5555555555555552E-2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IFERROR(SUM('PARITY Errors'!D82, 'Pattern_Matching Errors'!D82, 'Reversal Errors'!D82, 'Stack Errors'!D82, 'Vending_Machine Errors'!D82, 'Vending_Machine_Sum Errors'!D82, 'MazeComplete Errors'!D82, 'MazeSolve Errors'!D82, 'Hamiltonian Errors'!D82)/('Failure Counts Errors'!D1-'Failure Counts Errors'!D82),0)</f>
        <v>5.5555555555555552E-2</v>
      </c>
      <c r="E82">
        <f>IFERROR(SUM('PARITY Errors'!E82, 'Pattern_Matching Errors'!E82, 'Reversal Errors'!E82, 'Stack Errors'!E82, 'Vending_Machine Errors'!E82, 'Vending_Machine_Sum Errors'!E82, 'MazeComplete Errors'!E82, 'MazeSolve Errors'!E82, 'Hamiltonian Errors'!E82)/('Failure Counts Errors'!D1-'Failure Counts Errors'!E82),0)</f>
        <v>1.1111111111111112E-2</v>
      </c>
      <c r="F82">
        <f>IFERROR(SUM('PARITY Errors'!F82, 'Pattern_Matching Errors'!F82, 'Reversal Errors'!F82, 'Stack Errors'!F82, 'Vending_Machine Errors'!F82, 'Vending_Machine_Sum Errors'!F82, 'MazeComplete Errors'!F82, 'MazeSolve Errors'!F82, 'Hamiltonian Errors'!F82)/('Failure Counts Errors'!D1-'Failure Counts Errors'!F82),0)</f>
        <v>6.6666666666666666E-2</v>
      </c>
      <c r="G82">
        <f>IFERROR(SUM('PARITY Errors'!G82, 'Pattern_Matching Errors'!G82, 'Reversal Errors'!G82, 'Stack Errors'!G82, 'Vending_Machine Errors'!G82, 'Vending_Machine_Sum Errors'!G82, 'MazeComplete Errors'!G82, 'MazeSolve Errors'!G82, 'Hamiltonian Errors'!G82)/('Failure Counts Errors'!D1-'Failure Counts Errors'!G82),0)</f>
        <v>0.1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IFERROR(SUM('PARITY Errors'!D83, 'Pattern_Matching Errors'!D83, 'Reversal Errors'!D83, 'Stack Errors'!D83, 'Vending_Machine Errors'!D83, 'Vending_Machine_Sum Errors'!D83, 'MazeComplete Errors'!D83, 'MazeSolve Errors'!D83, 'Hamiltonian Errors'!D83)/('Failure Counts Errors'!D1-'Failure Counts Errors'!D83),0)</f>
        <v>3.3333333333333333E-2</v>
      </c>
      <c r="E83">
        <f>IFERROR(SUM('PARITY Errors'!E83, 'Pattern_Matching Errors'!E83, 'Reversal Errors'!E83, 'Stack Errors'!E83, 'Vending_Machine Errors'!E83, 'Vending_Machine_Sum Errors'!E83, 'MazeComplete Errors'!E83, 'MazeSolve Errors'!E83, 'Hamiltonian Errors'!E83)/('Failure Counts Errors'!D1-'Failure Counts Errors'!E83),0)</f>
        <v>0</v>
      </c>
      <c r="F83">
        <f>IFERROR(SUM('PARITY Errors'!F83, 'Pattern_Matching Errors'!F83, 'Reversal Errors'!F83, 'Stack Errors'!F83, 'Vending_Machine Errors'!F83, 'Vending_Machine_Sum Errors'!F83, 'MazeComplete Errors'!F83, 'MazeSolve Errors'!F83, 'Hamiltonian Errors'!F83)/('Failure Counts Errors'!D1-'Failure Counts Errors'!F83),0)</f>
        <v>0</v>
      </c>
      <c r="G83">
        <f>IFERROR(SUM('PARITY Errors'!G83, 'Pattern_Matching Errors'!G83, 'Reversal Errors'!G83, 'Stack Errors'!G83, 'Vending_Machine Errors'!G83, 'Vending_Machine_Sum Errors'!G83, 'MazeComplete Errors'!G83, 'MazeSolve Errors'!G83, 'Hamiltonian Errors'!G83)/('Failure Counts Errors'!D1-'Failure Counts Errors'!G83),0)</f>
        <v>0.1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IFERROR(SUM('PARITY Errors'!D84, 'Pattern_Matching Errors'!D84, 'Reversal Errors'!D84, 'Stack Errors'!D84, 'Vending_Machine Errors'!D84, 'Vending_Machine_Sum Errors'!D84, 'MazeComplete Errors'!D84, 'MazeSolve Errors'!D84, 'Hamiltonian Errors'!D84)/('Failure Counts Errors'!D1-'Failure Counts Errors'!D84),0)</f>
        <v>6.6666666666666666E-2</v>
      </c>
      <c r="E84">
        <f>IFERROR(SUM('PARITY Errors'!E84, 'Pattern_Matching Errors'!E84, 'Reversal Errors'!E84, 'Stack Errors'!E84, 'Vending_Machine Errors'!E84, 'Vending_Machine_Sum Errors'!E84, 'MazeComplete Errors'!E84, 'MazeSolve Errors'!E84, 'Hamiltonian Errors'!E84)/('Failure Counts Errors'!D1-'Failure Counts Errors'!E84),0)</f>
        <v>0</v>
      </c>
      <c r="F84">
        <f>IFERROR(SUM('PARITY Errors'!F84, 'Pattern_Matching Errors'!F84, 'Reversal Errors'!F84, 'Stack Errors'!F84, 'Vending_Machine Errors'!F84, 'Vending_Machine_Sum Errors'!F84, 'MazeComplete Errors'!F84, 'MazeSolve Errors'!F84, 'Hamiltonian Errors'!F84)/('Failure Counts Errors'!D1-'Failure Counts Errors'!F84),0)</f>
        <v>7.7777777777777779E-2</v>
      </c>
      <c r="G84">
        <f>IFERROR(SUM('PARITY Errors'!G84, 'Pattern_Matching Errors'!G84, 'Reversal Errors'!G84, 'Stack Errors'!G84, 'Vending_Machine Errors'!G84, 'Vending_Machine_Sum Errors'!G84, 'MazeComplete Errors'!G84, 'MazeSolve Errors'!G84, 'Hamiltonian Errors'!G84)/('Failure Counts Errors'!D1-'Failure Counts Errors'!G84),0)</f>
        <v>8.8888888888888892E-2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IFERROR(SUM('PARITY Errors'!D85, 'Pattern_Matching Errors'!D85, 'Reversal Errors'!D85, 'Stack Errors'!D85, 'Vending_Machine Errors'!D85, 'Vending_Machine_Sum Errors'!D85, 'MazeComplete Errors'!D85, 'MazeSolve Errors'!D85, 'Hamiltonian Errors'!D85)/('Failure Counts Errors'!D1-'Failure Counts Errors'!D85),0)</f>
        <v>6.6666666666666666E-2</v>
      </c>
      <c r="E85">
        <f>IFERROR(SUM('PARITY Errors'!E85, 'Pattern_Matching Errors'!E85, 'Reversal Errors'!E85, 'Stack Errors'!E85, 'Vending_Machine Errors'!E85, 'Vending_Machine_Sum Errors'!E85, 'MazeComplete Errors'!E85, 'MazeSolve Errors'!E85, 'Hamiltonian Errors'!E85)/('Failure Counts Errors'!D1-'Failure Counts Errors'!E85),0)</f>
        <v>0</v>
      </c>
      <c r="F85">
        <f>IFERROR(SUM('PARITY Errors'!F85, 'Pattern_Matching Errors'!F85, 'Reversal Errors'!F85, 'Stack Errors'!F85, 'Vending_Machine Errors'!F85, 'Vending_Machine_Sum Errors'!F85, 'MazeComplete Errors'!F85, 'MazeSolve Errors'!F85, 'Hamiltonian Errors'!F85)/('Failure Counts Errors'!D1-'Failure Counts Errors'!F85),0)</f>
        <v>8.8888888888888892E-2</v>
      </c>
      <c r="G85">
        <f>IFERROR(SUM('PARITY Errors'!G85, 'Pattern_Matching Errors'!G85, 'Reversal Errors'!G85, 'Stack Errors'!G85, 'Vending_Machine Errors'!G85, 'Vending_Machine_Sum Errors'!G85, 'MazeComplete Errors'!G85, 'MazeSolve Errors'!G85, 'Hamiltonian Errors'!G85)/('Failure Counts Errors'!D1-'Failure Counts Errors'!G85),0)</f>
        <v>0.2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IFERROR(SUM('PARITY Errors'!D86, 'Pattern_Matching Errors'!D86, 'Reversal Errors'!D86, 'Stack Errors'!D86, 'Vending_Machine Errors'!D86, 'Vending_Machine_Sum Errors'!D86, 'MazeComplete Errors'!D86, 'MazeSolve Errors'!D86, 'Hamiltonian Errors'!D86)/('Failure Counts Errors'!D1-'Failure Counts Errors'!D86),0)</f>
        <v>0</v>
      </c>
      <c r="E86">
        <f>IFERROR(SUM('PARITY Errors'!E86, 'Pattern_Matching Errors'!E86, 'Reversal Errors'!E86, 'Stack Errors'!E86, 'Vending_Machine Errors'!E86, 'Vending_Machine_Sum Errors'!E86, 'MazeComplete Errors'!E86, 'MazeSolve Errors'!E86, 'Hamiltonian Errors'!E86)/('Failure Counts Errors'!D1-'Failure Counts Errors'!E86),0)</f>
        <v>0</v>
      </c>
      <c r="F86">
        <f>IFERROR(SUM('PARITY Errors'!F86, 'Pattern_Matching Errors'!F86, 'Reversal Errors'!F86, 'Stack Errors'!F86, 'Vending_Machine Errors'!F86, 'Vending_Machine_Sum Errors'!F86, 'MazeComplete Errors'!F86, 'MazeSolve Errors'!F86, 'Hamiltonian Errors'!F86)/('Failure Counts Errors'!D1-'Failure Counts Errors'!F86),0)</f>
        <v>0</v>
      </c>
      <c r="G86">
        <f>IFERROR(SUM('PARITY Errors'!G86, 'Pattern_Matching Errors'!G86, 'Reversal Errors'!G86, 'Stack Errors'!G86, 'Vending_Machine Errors'!G86, 'Vending_Machine_Sum Errors'!G86, 'MazeComplete Errors'!G86, 'MazeSolve Errors'!G86, 'Hamiltonian Errors'!G86)/('Failure Counts Errors'!D1-'Failure Counts Errors'!G86),0)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IFERROR(SUM('PARITY Errors'!D87, 'Pattern_Matching Errors'!D87, 'Reversal Errors'!D87, 'Stack Errors'!D87, 'Vending_Machine Errors'!D87, 'Vending_Machine_Sum Errors'!D87, 'MazeComplete Errors'!D87, 'MazeSolve Errors'!D87, 'Hamiltonian Errors'!D87)/('Failure Counts Errors'!D1-'Failure Counts Errors'!D87),0)</f>
        <v>0</v>
      </c>
      <c r="E87">
        <f>IFERROR(SUM('PARITY Errors'!E87, 'Pattern_Matching Errors'!E87, 'Reversal Errors'!E87, 'Stack Errors'!E87, 'Vending_Machine Errors'!E87, 'Vending_Machine_Sum Errors'!E87, 'MazeComplete Errors'!E87, 'MazeSolve Errors'!E87, 'Hamiltonian Errors'!E87)/('Failure Counts Errors'!D1-'Failure Counts Errors'!E87),0)</f>
        <v>0</v>
      </c>
      <c r="F87">
        <f>IFERROR(SUM('PARITY Errors'!F87, 'Pattern_Matching Errors'!F87, 'Reversal Errors'!F87, 'Stack Errors'!F87, 'Vending_Machine Errors'!F87, 'Vending_Machine_Sum Errors'!F87, 'MazeComplete Errors'!F87, 'MazeSolve Errors'!F87, 'Hamiltonian Errors'!F87)/('Failure Counts Errors'!D1-'Failure Counts Errors'!F87),0)</f>
        <v>0</v>
      </c>
      <c r="G87">
        <f>IFERROR(SUM('PARITY Errors'!G87, 'Pattern_Matching Errors'!G87, 'Reversal Errors'!G87, 'Stack Errors'!G87, 'Vending_Machine Errors'!G87, 'Vending_Machine_Sum Errors'!G87, 'MazeComplete Errors'!G87, 'MazeSolve Errors'!G87, 'Hamiltonian Errors'!G87)/('Failure Counts Errors'!D1-'Failure Counts Errors'!G87),0)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IFERROR(SUM('PARITY Errors'!D88, 'Pattern_Matching Errors'!D88, 'Reversal Errors'!D88, 'Stack Errors'!D88, 'Vending_Machine Errors'!D88, 'Vending_Machine_Sum Errors'!D88, 'MazeComplete Errors'!D88, 'MazeSolve Errors'!D88, 'Hamiltonian Errors'!D88)/('Failure Counts Errors'!D1-'Failure Counts Errors'!D88),0)</f>
        <v>1.1111111111111112E-2</v>
      </c>
      <c r="E88">
        <f>IFERROR(SUM('PARITY Errors'!E88, 'Pattern_Matching Errors'!E88, 'Reversal Errors'!E88, 'Stack Errors'!E88, 'Vending_Machine Errors'!E88, 'Vending_Machine_Sum Errors'!E88, 'MazeComplete Errors'!E88, 'MazeSolve Errors'!E88, 'Hamiltonian Errors'!E88)/('Failure Counts Errors'!D1-'Failure Counts Errors'!E88),0)</f>
        <v>1.1111111111111112E-2</v>
      </c>
      <c r="F88">
        <f>IFERROR(SUM('PARITY Errors'!F88, 'Pattern_Matching Errors'!F88, 'Reversal Errors'!F88, 'Stack Errors'!F88, 'Vending_Machine Errors'!F88, 'Vending_Machine_Sum Errors'!F88, 'MazeComplete Errors'!F88, 'MazeSolve Errors'!F88, 'Hamiltonian Errors'!F88)/('Failure Counts Errors'!D1-'Failure Counts Errors'!F88),0)</f>
        <v>0</v>
      </c>
      <c r="G88">
        <f>IFERROR(SUM('PARITY Errors'!G88, 'Pattern_Matching Errors'!G88, 'Reversal Errors'!G88, 'Stack Errors'!G88, 'Vending_Machine Errors'!G88, 'Vending_Machine_Sum Errors'!G88, 'MazeComplete Errors'!G88, 'MazeSolve Errors'!G88, 'Hamiltonian Errors'!G88)/('Failure Counts Errors'!D1-'Failure Counts Errors'!G88),0)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IFERROR(SUM('PARITY Errors'!D89, 'Pattern_Matching Errors'!D89, 'Reversal Errors'!D89, 'Stack Errors'!D89, 'Vending_Machine Errors'!D89, 'Vending_Machine_Sum Errors'!D89, 'MazeComplete Errors'!D89, 'MazeSolve Errors'!D89, 'Hamiltonian Errors'!D89)/('Failure Counts Errors'!D1-'Failure Counts Errors'!D89),0)</f>
        <v>0</v>
      </c>
      <c r="E89">
        <f>IFERROR(SUM('PARITY Errors'!E89, 'Pattern_Matching Errors'!E89, 'Reversal Errors'!E89, 'Stack Errors'!E89, 'Vending_Machine Errors'!E89, 'Vending_Machine_Sum Errors'!E89, 'MazeComplete Errors'!E89, 'MazeSolve Errors'!E89, 'Hamiltonian Errors'!E89)/('Failure Counts Errors'!D1-'Failure Counts Errors'!E89),0)</f>
        <v>1.1111111111111112E-2</v>
      </c>
      <c r="F89">
        <f>IFERROR(SUM('PARITY Errors'!F89, 'Pattern_Matching Errors'!F89, 'Reversal Errors'!F89, 'Stack Errors'!F89, 'Vending_Machine Errors'!F89, 'Vending_Machine_Sum Errors'!F89, 'MazeComplete Errors'!F89, 'MazeSolve Errors'!F89, 'Hamiltonian Errors'!F89)/('Failure Counts Errors'!D1-'Failure Counts Errors'!F89),0)</f>
        <v>0</v>
      </c>
      <c r="G89">
        <f>IFERROR(SUM('PARITY Errors'!G89, 'Pattern_Matching Errors'!G89, 'Reversal Errors'!G89, 'Stack Errors'!G89, 'Vending_Machine Errors'!G89, 'Vending_Machine_Sum Errors'!G89, 'MazeComplete Errors'!G89, 'MazeSolve Errors'!G89, 'Hamiltonian Errors'!G89)/('Failure Counts Errors'!D1-'Failure Counts Errors'!G89),0)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IFERROR(SUM('PARITY Errors'!D90, 'Pattern_Matching Errors'!D90, 'Reversal Errors'!D90, 'Stack Errors'!D90, 'Vending_Machine Errors'!D90, 'Vending_Machine_Sum Errors'!D90, 'MazeComplete Errors'!D90, 'MazeSolve Errors'!D90, 'Hamiltonian Errors'!D90)/('Failure Counts Errors'!D1-'Failure Counts Errors'!D90),0)</f>
        <v>0</v>
      </c>
      <c r="E90">
        <f>IFERROR(SUM('PARITY Errors'!E90, 'Pattern_Matching Errors'!E90, 'Reversal Errors'!E90, 'Stack Errors'!E90, 'Vending_Machine Errors'!E90, 'Vending_Machine_Sum Errors'!E90, 'MazeComplete Errors'!E90, 'MazeSolve Errors'!E90, 'Hamiltonian Errors'!E90)/('Failure Counts Errors'!D1-'Failure Counts Errors'!E90),0)</f>
        <v>0</v>
      </c>
      <c r="F90">
        <f>IFERROR(SUM('PARITY Errors'!F90, 'Pattern_Matching Errors'!F90, 'Reversal Errors'!F90, 'Stack Errors'!F90, 'Vending_Machine Errors'!F90, 'Vending_Machine_Sum Errors'!F90, 'MazeComplete Errors'!F90, 'MazeSolve Errors'!F90, 'Hamiltonian Errors'!F90)/('Failure Counts Errors'!D1-'Failure Counts Errors'!F90),0)</f>
        <v>0</v>
      </c>
      <c r="G90">
        <f>IFERROR(SUM('PARITY Errors'!G90, 'Pattern_Matching Errors'!G90, 'Reversal Errors'!G90, 'Stack Errors'!G90, 'Vending_Machine Errors'!G90, 'Vending_Machine_Sum Errors'!G90, 'MazeComplete Errors'!G90, 'MazeSolve Errors'!G90, 'Hamiltonian Errors'!G90)/('Failure Counts Errors'!D1-'Failure Counts Errors'!G90),0)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IFERROR(SUM('PARITY Errors'!D91, 'Pattern_Matching Errors'!D91, 'Reversal Errors'!D91, 'Stack Errors'!D91, 'Vending_Machine Errors'!D91, 'Vending_Machine_Sum Errors'!D91, 'MazeComplete Errors'!D91, 'MazeSolve Errors'!D91, 'Hamiltonian Errors'!D91)/('Failure Counts Errors'!D1-'Failure Counts Errors'!D91),0)</f>
        <v>0</v>
      </c>
      <c r="E91">
        <f>IFERROR(SUM('PARITY Errors'!E91, 'Pattern_Matching Errors'!E91, 'Reversal Errors'!E91, 'Stack Errors'!E91, 'Vending_Machine Errors'!E91, 'Vending_Machine_Sum Errors'!E91, 'MazeComplete Errors'!E91, 'MazeSolve Errors'!E91, 'Hamiltonian Errors'!E91)/('Failure Counts Errors'!D1-'Failure Counts Errors'!E91),0)</f>
        <v>0</v>
      </c>
      <c r="F91">
        <f>IFERROR(SUM('PARITY Errors'!F91, 'Pattern_Matching Errors'!F91, 'Reversal Errors'!F91, 'Stack Errors'!F91, 'Vending_Machine Errors'!F91, 'Vending_Machine_Sum Errors'!F91, 'MazeComplete Errors'!F91, 'MazeSolve Errors'!F91, 'Hamiltonian Errors'!F91)/('Failure Counts Errors'!D1-'Failure Counts Errors'!F91),0)</f>
        <v>0</v>
      </c>
      <c r="G91">
        <f>IFERROR(SUM('PARITY Errors'!G91, 'Pattern_Matching Errors'!G91, 'Reversal Errors'!G91, 'Stack Errors'!G91, 'Vending_Machine Errors'!G91, 'Vending_Machine_Sum Errors'!G91, 'MazeComplete Errors'!G91, 'MazeSolve Errors'!G91, 'Hamiltonian Errors'!G91)/('Failure Counts Errors'!D1-'Failure Counts Errors'!G91),0)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IFERROR(SUM('PARITY Errors'!D92, 'Pattern_Matching Errors'!D92, 'Reversal Errors'!D92, 'Stack Errors'!D92, 'Vending_Machine Errors'!D92, 'Vending_Machine_Sum Errors'!D92, 'MazeComplete Errors'!D92, 'MazeSolve Errors'!D92, 'Hamiltonian Errors'!D92)/('Failure Counts Errors'!D1-'Failure Counts Errors'!D92),0)</f>
        <v>0</v>
      </c>
      <c r="E92">
        <f>IFERROR(SUM('PARITY Errors'!E92, 'Pattern_Matching Errors'!E92, 'Reversal Errors'!E92, 'Stack Errors'!E92, 'Vending_Machine Errors'!E92, 'Vending_Machine_Sum Errors'!E92, 'MazeComplete Errors'!E92, 'MazeSolve Errors'!E92, 'Hamiltonian Errors'!E92)/('Failure Counts Errors'!D1-'Failure Counts Errors'!E92),0)</f>
        <v>0</v>
      </c>
      <c r="F92">
        <f>IFERROR(SUM('PARITY Errors'!F92, 'Pattern_Matching Errors'!F92, 'Reversal Errors'!F92, 'Stack Errors'!F92, 'Vending_Machine Errors'!F92, 'Vending_Machine_Sum Errors'!F92, 'MazeComplete Errors'!F92, 'MazeSolve Errors'!F92, 'Hamiltonian Errors'!F92)/('Failure Counts Errors'!D1-'Failure Counts Errors'!F92),0)</f>
        <v>0</v>
      </c>
      <c r="G92">
        <f>IFERROR(SUM('PARITY Errors'!G92, 'Pattern_Matching Errors'!G92, 'Reversal Errors'!G92, 'Stack Errors'!G92, 'Vending_Machine Errors'!G92, 'Vending_Machine_Sum Errors'!G92, 'MazeComplete Errors'!G92, 'MazeSolve Errors'!G92, 'Hamiltonian Errors'!G92)/('Failure Counts Errors'!D1-'Failure Counts Errors'!G92),0)</f>
        <v>2.2222222222222223E-2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IFERROR(SUM('PARITY Errors'!D93, 'Pattern_Matching Errors'!D93, 'Reversal Errors'!D93, 'Stack Errors'!D93, 'Vending_Machine Errors'!D93, 'Vending_Machine_Sum Errors'!D93, 'MazeComplete Errors'!D93, 'MazeSolve Errors'!D93, 'Hamiltonian Errors'!D93)/('Failure Counts Errors'!D1-'Failure Counts Errors'!D93),0)</f>
        <v>0</v>
      </c>
      <c r="E93">
        <f>IFERROR(SUM('PARITY Errors'!E93, 'Pattern_Matching Errors'!E93, 'Reversal Errors'!E93, 'Stack Errors'!E93, 'Vending_Machine Errors'!E93, 'Vending_Machine_Sum Errors'!E93, 'MazeComplete Errors'!E93, 'MazeSolve Errors'!E93, 'Hamiltonian Errors'!E93)/('Failure Counts Errors'!D1-'Failure Counts Errors'!E93),0)</f>
        <v>0</v>
      </c>
      <c r="F93">
        <f>IFERROR(SUM('PARITY Errors'!F93, 'Pattern_Matching Errors'!F93, 'Reversal Errors'!F93, 'Stack Errors'!F93, 'Vending_Machine Errors'!F93, 'Vending_Machine_Sum Errors'!F93, 'MazeComplete Errors'!F93, 'MazeSolve Errors'!F93, 'Hamiltonian Errors'!F93)/('Failure Counts Errors'!D1-'Failure Counts Errors'!F93),0)</f>
        <v>0</v>
      </c>
      <c r="G93">
        <f>IFERROR(SUM('PARITY Errors'!G93, 'Pattern_Matching Errors'!G93, 'Reversal Errors'!G93, 'Stack Errors'!G93, 'Vending_Machine Errors'!G93, 'Vending_Machine_Sum Errors'!G93, 'MazeComplete Errors'!G93, 'MazeSolve Errors'!G93, 'Hamiltonian Errors'!G93)/('Failure Counts Errors'!D1-'Failure Counts Errors'!G93),0)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IFERROR(SUM('PARITY Errors'!D94, 'Pattern_Matching Errors'!D94, 'Reversal Errors'!D94, 'Stack Errors'!D94, 'Vending_Machine Errors'!D94, 'Vending_Machine_Sum Errors'!D94, 'MazeComplete Errors'!D94, 'MazeSolve Errors'!D94, 'Hamiltonian Errors'!D94)/('Failure Counts Errors'!D1-'Failure Counts Errors'!D94),0)</f>
        <v>0</v>
      </c>
      <c r="E94">
        <f>IFERROR(SUM('PARITY Errors'!E94, 'Pattern_Matching Errors'!E94, 'Reversal Errors'!E94, 'Stack Errors'!E94, 'Vending_Machine Errors'!E94, 'Vending_Machine_Sum Errors'!E94, 'MazeComplete Errors'!E94, 'MazeSolve Errors'!E94, 'Hamiltonian Errors'!E94)/('Failure Counts Errors'!D1-'Failure Counts Errors'!E94),0)</f>
        <v>0</v>
      </c>
      <c r="F94">
        <f>IFERROR(SUM('PARITY Errors'!F94, 'Pattern_Matching Errors'!F94, 'Reversal Errors'!F94, 'Stack Errors'!F94, 'Vending_Machine Errors'!F94, 'Vending_Machine_Sum Errors'!F94, 'MazeComplete Errors'!F94, 'MazeSolve Errors'!F94, 'Hamiltonian Errors'!F94)/('Failure Counts Errors'!D1-'Failure Counts Errors'!F94),0)</f>
        <v>0</v>
      </c>
      <c r="G94">
        <f>IFERROR(SUM('PARITY Errors'!G94, 'Pattern_Matching Errors'!G94, 'Reversal Errors'!G94, 'Stack Errors'!G94, 'Vending_Machine Errors'!G94, 'Vending_Machine_Sum Errors'!G94, 'MazeComplete Errors'!G94, 'MazeSolve Errors'!G94, 'Hamiltonian Errors'!G94)/('Failure Counts Errors'!D1-'Failure Counts Errors'!G94),0)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IFERROR(SUM('PARITY Errors'!D95, 'Pattern_Matching Errors'!D95, 'Reversal Errors'!D95, 'Stack Errors'!D95, 'Vending_Machine Errors'!D95, 'Vending_Machine_Sum Errors'!D95, 'MazeComplete Errors'!D95, 'MazeSolve Errors'!D95, 'Hamiltonian Errors'!D95)/('Failure Counts Errors'!D1-'Failure Counts Errors'!D95),0)</f>
        <v>1.1111111111111112E-2</v>
      </c>
      <c r="E95">
        <f>IFERROR(SUM('PARITY Errors'!E95, 'Pattern_Matching Errors'!E95, 'Reversal Errors'!E95, 'Stack Errors'!E95, 'Vending_Machine Errors'!E95, 'Vending_Machine_Sum Errors'!E95, 'MazeComplete Errors'!E95, 'MazeSolve Errors'!E95, 'Hamiltonian Errors'!E95)/('Failure Counts Errors'!D1-'Failure Counts Errors'!E95),0)</f>
        <v>0</v>
      </c>
      <c r="F95">
        <f>IFERROR(SUM('PARITY Errors'!F95, 'Pattern_Matching Errors'!F95, 'Reversal Errors'!F95, 'Stack Errors'!F95, 'Vending_Machine Errors'!F95, 'Vending_Machine_Sum Errors'!F95, 'MazeComplete Errors'!F95, 'MazeSolve Errors'!F95, 'Hamiltonian Errors'!F95)/('Failure Counts Errors'!D1-'Failure Counts Errors'!F95),0)</f>
        <v>0</v>
      </c>
      <c r="G95">
        <f>IFERROR(SUM('PARITY Errors'!G95, 'Pattern_Matching Errors'!G95, 'Reversal Errors'!G95, 'Stack Errors'!G95, 'Vending_Machine Errors'!G95, 'Vending_Machine_Sum Errors'!G95, 'MazeComplete Errors'!G95, 'MazeSolve Errors'!G95, 'Hamiltonian Errors'!G95)/('Failure Counts Errors'!D1-'Failure Counts Errors'!G95),0)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IFERROR(SUM('PARITY Errors'!D96, 'Pattern_Matching Errors'!D96, 'Reversal Errors'!D96, 'Stack Errors'!D96, 'Vending_Machine Errors'!D96, 'Vending_Machine_Sum Errors'!D96, 'MazeComplete Errors'!D96, 'MazeSolve Errors'!D96, 'Hamiltonian Errors'!D96)/('Failure Counts Errors'!D1-'Failure Counts Errors'!D96),0)</f>
        <v>2.2222222222222223E-2</v>
      </c>
      <c r="E96">
        <f>IFERROR(SUM('PARITY Errors'!E96, 'Pattern_Matching Errors'!E96, 'Reversal Errors'!E96, 'Stack Errors'!E96, 'Vending_Machine Errors'!E96, 'Vending_Machine_Sum Errors'!E96, 'MazeComplete Errors'!E96, 'MazeSolve Errors'!E96, 'Hamiltonian Errors'!E96)/('Failure Counts Errors'!D1-'Failure Counts Errors'!E96),0)</f>
        <v>0</v>
      </c>
      <c r="F96">
        <f>IFERROR(SUM('PARITY Errors'!F96, 'Pattern_Matching Errors'!F96, 'Reversal Errors'!F96, 'Stack Errors'!F96, 'Vending_Machine Errors'!F96, 'Vending_Machine_Sum Errors'!F96, 'MazeComplete Errors'!F96, 'MazeSolve Errors'!F96, 'Hamiltonian Errors'!F96)/('Failure Counts Errors'!D1-'Failure Counts Errors'!F96),0)</f>
        <v>2.2222222222222223E-2</v>
      </c>
      <c r="G96">
        <f>IFERROR(SUM('PARITY Errors'!G96, 'Pattern_Matching Errors'!G96, 'Reversal Errors'!G96, 'Stack Errors'!G96, 'Vending_Machine Errors'!G96, 'Vending_Machine_Sum Errors'!G96, 'MazeComplete Errors'!G96, 'MazeSolve Errors'!G96, 'Hamiltonian Errors'!G96)/('Failure Counts Errors'!D1-'Failure Counts Errors'!G96),0)</f>
        <v>0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IFERROR(SUM('PARITY Errors'!D97, 'Pattern_Matching Errors'!D97, 'Reversal Errors'!D97, 'Stack Errors'!D97, 'Vending_Machine Errors'!D97, 'Vending_Machine_Sum Errors'!D97, 'MazeComplete Errors'!D97, 'MazeSolve Errors'!D97, 'Hamiltonian Errors'!D97)/('Failure Counts Errors'!D1-'Failure Counts Errors'!D97),0)</f>
        <v>1.1111111111111112E-2</v>
      </c>
      <c r="E97">
        <f>IFERROR(SUM('PARITY Errors'!E97, 'Pattern_Matching Errors'!E97, 'Reversal Errors'!E97, 'Stack Errors'!E97, 'Vending_Machine Errors'!E97, 'Vending_Machine_Sum Errors'!E97, 'MazeComplete Errors'!E97, 'MazeSolve Errors'!E97, 'Hamiltonian Errors'!E97)/('Failure Counts Errors'!D1-'Failure Counts Errors'!E97),0)</f>
        <v>0</v>
      </c>
      <c r="F97">
        <f>IFERROR(SUM('PARITY Errors'!F97, 'Pattern_Matching Errors'!F97, 'Reversal Errors'!F97, 'Stack Errors'!F97, 'Vending_Machine Errors'!F97, 'Vending_Machine_Sum Errors'!F97, 'MazeComplete Errors'!F97, 'MazeSolve Errors'!F97, 'Hamiltonian Errors'!F97)/('Failure Counts Errors'!D1-'Failure Counts Errors'!F97),0)</f>
        <v>2.2222222222222223E-2</v>
      </c>
      <c r="G97">
        <f>IFERROR(SUM('PARITY Errors'!G97, 'Pattern_Matching Errors'!G97, 'Reversal Errors'!G97, 'Stack Errors'!G97, 'Vending_Machine Errors'!G97, 'Vending_Machine_Sum Errors'!G97, 'MazeComplete Errors'!G97, 'MazeSolve Errors'!G97, 'Hamiltonian Errors'!G97)/('Failure Counts Errors'!D1-'Failure Counts Errors'!G97),0)</f>
        <v>0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IFERROR(SUM('PARITY Errors'!D98, 'Pattern_Matching Errors'!D98, 'Reversal Errors'!D98, 'Stack Errors'!D98, 'Vending_Machine Errors'!D98, 'Vending_Machine_Sum Errors'!D98, 'MazeComplete Errors'!D98, 'MazeSolve Errors'!D98, 'Hamiltonian Errors'!D98)/('Failure Counts Errors'!D1-'Failure Counts Errors'!D98),0)</f>
        <v>1.1111111111111112E-2</v>
      </c>
      <c r="E98">
        <f>IFERROR(SUM('PARITY Errors'!E98, 'Pattern_Matching Errors'!E98, 'Reversal Errors'!E98, 'Stack Errors'!E98, 'Vending_Machine Errors'!E98, 'Vending_Machine_Sum Errors'!E98, 'MazeComplete Errors'!E98, 'MazeSolve Errors'!E98, 'Hamiltonian Errors'!E98)/('Failure Counts Errors'!D1-'Failure Counts Errors'!E98),0)</f>
        <v>0</v>
      </c>
      <c r="F98">
        <f>IFERROR(SUM('PARITY Errors'!F98, 'Pattern_Matching Errors'!F98, 'Reversal Errors'!F98, 'Stack Errors'!F98, 'Vending_Machine Errors'!F98, 'Vending_Machine_Sum Errors'!F98, 'MazeComplete Errors'!F98, 'MazeSolve Errors'!F98, 'Hamiltonian Errors'!F98)/('Failure Counts Errors'!D1-'Failure Counts Errors'!F98),0)</f>
        <v>3.3333333333333333E-2</v>
      </c>
      <c r="G98">
        <f>IFERROR(SUM('PARITY Errors'!G98, 'Pattern_Matching Errors'!G98, 'Reversal Errors'!G98, 'Stack Errors'!G98, 'Vending_Machine Errors'!G98, 'Vending_Machine_Sum Errors'!G98, 'MazeComplete Errors'!G98, 'MazeSolve Errors'!G98, 'Hamiltonian Errors'!G98)/('Failure Counts Errors'!D1-'Failure Counts Errors'!G98),0)</f>
        <v>1.1111111111111112E-2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IFERROR(SUM('PARITY Errors'!D99, 'Pattern_Matching Errors'!D99, 'Reversal Errors'!D99, 'Stack Errors'!D99, 'Vending_Machine Errors'!D99, 'Vending_Machine_Sum Errors'!D99, 'MazeComplete Errors'!D99, 'MazeSolve Errors'!D99, 'Hamiltonian Errors'!D99)/('Failure Counts Errors'!D1-'Failure Counts Errors'!D99),0)</f>
        <v>3.3333333333333333E-2</v>
      </c>
      <c r="E99">
        <f>IFERROR(SUM('PARITY Errors'!E99, 'Pattern_Matching Errors'!E99, 'Reversal Errors'!E99, 'Stack Errors'!E99, 'Vending_Machine Errors'!E99, 'Vending_Machine_Sum Errors'!E99, 'MazeComplete Errors'!E99, 'MazeSolve Errors'!E99, 'Hamiltonian Errors'!E99)/('Failure Counts Errors'!D1-'Failure Counts Errors'!E99),0)</f>
        <v>0</v>
      </c>
      <c r="F99">
        <f>IFERROR(SUM('PARITY Errors'!F99, 'Pattern_Matching Errors'!F99, 'Reversal Errors'!F99, 'Stack Errors'!F99, 'Vending_Machine Errors'!F99, 'Vending_Machine_Sum Errors'!F99, 'MazeComplete Errors'!F99, 'MazeSolve Errors'!F99, 'Hamiltonian Errors'!F99)/('Failure Counts Errors'!D1-'Failure Counts Errors'!F99),0)</f>
        <v>3.3333333333333333E-2</v>
      </c>
      <c r="G99">
        <f>IFERROR(SUM('PARITY Errors'!G99, 'Pattern_Matching Errors'!G99, 'Reversal Errors'!G99, 'Stack Errors'!G99, 'Vending_Machine Errors'!G99, 'Vending_Machine_Sum Errors'!G99, 'MazeComplete Errors'!G99, 'MazeSolve Errors'!G99, 'Hamiltonian Errors'!G99)/('Failure Counts Errors'!D1-'Failure Counts Errors'!G99),0)</f>
        <v>1.1111111111111112E-2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IFERROR(SUM('PARITY Errors'!D100, 'Pattern_Matching Errors'!D100, 'Reversal Errors'!D100, 'Stack Errors'!D100, 'Vending_Machine Errors'!D100, 'Vending_Machine_Sum Errors'!D100, 'MazeComplete Errors'!D100, 'MazeSolve Errors'!D100, 'Hamiltonian Errors'!D100)/('Failure Counts Errors'!D1-'Failure Counts Errors'!D100),0)</f>
        <v>3.3333333333333333E-2</v>
      </c>
      <c r="E100">
        <f>IFERROR(SUM('PARITY Errors'!E100, 'Pattern_Matching Errors'!E100, 'Reversal Errors'!E100, 'Stack Errors'!E100, 'Vending_Machine Errors'!E100, 'Vending_Machine_Sum Errors'!E100, 'MazeComplete Errors'!E100, 'MazeSolve Errors'!E100, 'Hamiltonian Errors'!E100)/('Failure Counts Errors'!D1-'Failure Counts Errors'!E100),0)</f>
        <v>0</v>
      </c>
      <c r="F100">
        <f>IFERROR(SUM('PARITY Errors'!F100, 'Pattern_Matching Errors'!F100, 'Reversal Errors'!F100, 'Stack Errors'!F100, 'Vending_Machine Errors'!F100, 'Vending_Machine_Sum Errors'!F100, 'MazeComplete Errors'!F100, 'MazeSolve Errors'!F100, 'Hamiltonian Errors'!F100)/('Failure Counts Errors'!D1-'Failure Counts Errors'!F100),0)</f>
        <v>2.2222222222222223E-2</v>
      </c>
      <c r="G100">
        <f>IFERROR(SUM('PARITY Errors'!G100, 'Pattern_Matching Errors'!G100, 'Reversal Errors'!G100, 'Stack Errors'!G100, 'Vending_Machine Errors'!G100, 'Vending_Machine_Sum Errors'!G100, 'MazeComplete Errors'!G100, 'MazeSolve Errors'!G100, 'Hamiltonian Errors'!G100)/('Failure Counts Errors'!D1-'Failure Counts Errors'!G100),0)</f>
        <v>4.4444444444444446E-2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IFERROR(SUM('PARITY Errors'!D101, 'Pattern_Matching Errors'!D101, 'Reversal Errors'!D101, 'Stack Errors'!D101, 'Vending_Machine Errors'!D101, 'Vending_Machine_Sum Errors'!D101, 'MazeComplete Errors'!D101, 'MazeSolve Errors'!D101, 'Hamiltonian Errors'!D101)/('Failure Counts Errors'!D1-'Failure Counts Errors'!D101),0)</f>
        <v>0</v>
      </c>
      <c r="E101">
        <f>IFERROR(SUM('PARITY Errors'!E101, 'Pattern_Matching Errors'!E101, 'Reversal Errors'!E101, 'Stack Errors'!E101, 'Vending_Machine Errors'!E101, 'Vending_Machine_Sum Errors'!E101, 'MazeComplete Errors'!E101, 'MazeSolve Errors'!E101, 'Hamiltonian Errors'!E101)/('Failure Counts Errors'!D1-'Failure Counts Errors'!E101),0)</f>
        <v>0</v>
      </c>
      <c r="F101">
        <f>IFERROR(SUM('PARITY Errors'!F101, 'Pattern_Matching Errors'!F101, 'Reversal Errors'!F101, 'Stack Errors'!F101, 'Vending_Machine Errors'!F101, 'Vending_Machine_Sum Errors'!F101, 'MazeComplete Errors'!F101, 'MazeSolve Errors'!F101, 'Hamiltonian Errors'!F101)/('Failure Counts Errors'!D1-'Failure Counts Errors'!F101),0)</f>
        <v>0</v>
      </c>
      <c r="G101">
        <f>IFERROR(SUM('PARITY Errors'!G101, 'Pattern_Matching Errors'!G101, 'Reversal Errors'!G101, 'Stack Errors'!G101, 'Vending_Machine Errors'!G101, 'Vending_Machine_Sum Errors'!G101, 'MazeComplete Errors'!G101, 'MazeSolve Errors'!G101, 'Hamiltonian Errors'!G101)/('Failure Counts Errors'!D1-'Failure Counts Errors'!G101),0)</f>
        <v>0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IFERROR(SUM('PARITY Errors'!D102, 'Pattern_Matching Errors'!D102, 'Reversal Errors'!D102, 'Stack Errors'!D102, 'Vending_Machine Errors'!D102, 'Vending_Machine_Sum Errors'!D102, 'MazeComplete Errors'!D102, 'MazeSolve Errors'!D102, 'Hamiltonian Errors'!D102)/('Failure Counts Errors'!D1-'Failure Counts Errors'!D102),0)</f>
        <v>0</v>
      </c>
      <c r="E102">
        <f>IFERROR(SUM('PARITY Errors'!E102, 'Pattern_Matching Errors'!E102, 'Reversal Errors'!E102, 'Stack Errors'!E102, 'Vending_Machine Errors'!E102, 'Vending_Machine_Sum Errors'!E102, 'MazeComplete Errors'!E102, 'MazeSolve Errors'!E102, 'Hamiltonian Errors'!E102)/('Failure Counts Errors'!D1-'Failure Counts Errors'!E102),0)</f>
        <v>0</v>
      </c>
      <c r="F102">
        <f>IFERROR(SUM('PARITY Errors'!F102, 'Pattern_Matching Errors'!F102, 'Reversal Errors'!F102, 'Stack Errors'!F102, 'Vending_Machine Errors'!F102, 'Vending_Machine_Sum Errors'!F102, 'MazeComplete Errors'!F102, 'MazeSolve Errors'!F102, 'Hamiltonian Errors'!F102)/('Failure Counts Errors'!D1-'Failure Counts Errors'!F102),0)</f>
        <v>1.1111111111111112E-2</v>
      </c>
      <c r="G102">
        <f>IFERROR(SUM('PARITY Errors'!G102, 'Pattern_Matching Errors'!G102, 'Reversal Errors'!G102, 'Stack Errors'!G102, 'Vending_Machine Errors'!G102, 'Vending_Machine_Sum Errors'!G102, 'MazeComplete Errors'!G102, 'MazeSolve Errors'!G102, 'Hamiltonian Errors'!G102)/('Failure Counts Errors'!D1-'Failure Counts Errors'!G102),0)</f>
        <v>0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IFERROR(SUM('PARITY Errors'!D103, 'Pattern_Matching Errors'!D103, 'Reversal Errors'!D103, 'Stack Errors'!D103, 'Vending_Machine Errors'!D103, 'Vending_Machine_Sum Errors'!D103, 'MazeComplete Errors'!D103, 'MazeSolve Errors'!D103, 'Hamiltonian Errors'!D103)/('Failure Counts Errors'!D1-'Failure Counts Errors'!D103),0)</f>
        <v>0</v>
      </c>
      <c r="E103">
        <f>IFERROR(SUM('PARITY Errors'!E103, 'Pattern_Matching Errors'!E103, 'Reversal Errors'!E103, 'Stack Errors'!E103, 'Vending_Machine Errors'!E103, 'Vending_Machine_Sum Errors'!E103, 'MazeComplete Errors'!E103, 'MazeSolve Errors'!E103, 'Hamiltonian Errors'!E103)/('Failure Counts Errors'!D1-'Failure Counts Errors'!E103),0)</f>
        <v>2.2222222222222223E-2</v>
      </c>
      <c r="F103">
        <f>IFERROR(SUM('PARITY Errors'!F103, 'Pattern_Matching Errors'!F103, 'Reversal Errors'!F103, 'Stack Errors'!F103, 'Vending_Machine Errors'!F103, 'Vending_Machine_Sum Errors'!F103, 'MazeComplete Errors'!F103, 'MazeSolve Errors'!F103, 'Hamiltonian Errors'!F103)/('Failure Counts Errors'!D1-'Failure Counts Errors'!F103),0)</f>
        <v>1.1111111111111112E-2</v>
      </c>
      <c r="G103">
        <f>IFERROR(SUM('PARITY Errors'!G103, 'Pattern_Matching Errors'!G103, 'Reversal Errors'!G103, 'Stack Errors'!G103, 'Vending_Machine Errors'!G103, 'Vending_Machine_Sum Errors'!G103, 'MazeComplete Errors'!G103, 'MazeSolve Errors'!G103, 'Hamiltonian Errors'!G103)/('Failure Counts Errors'!D1-'Failure Counts Errors'!G103),0)</f>
        <v>2.2222222222222223E-2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IFERROR(SUM('PARITY Errors'!D104, 'Pattern_Matching Errors'!D104, 'Reversal Errors'!D104, 'Stack Errors'!D104, 'Vending_Machine Errors'!D104, 'Vending_Machine_Sum Errors'!D104, 'MazeComplete Errors'!D104, 'MazeSolve Errors'!D104, 'Hamiltonian Errors'!D104)/('Failure Counts Errors'!D1-'Failure Counts Errors'!D104),0)</f>
        <v>2.2222222222222223E-2</v>
      </c>
      <c r="E104">
        <f>IFERROR(SUM('PARITY Errors'!E104, 'Pattern_Matching Errors'!E104, 'Reversal Errors'!E104, 'Stack Errors'!E104, 'Vending_Machine Errors'!E104, 'Vending_Machine_Sum Errors'!E104, 'MazeComplete Errors'!E104, 'MazeSolve Errors'!E104, 'Hamiltonian Errors'!E104)/('Failure Counts Errors'!D1-'Failure Counts Errors'!E104),0)</f>
        <v>0</v>
      </c>
      <c r="F104">
        <f>IFERROR(SUM('PARITY Errors'!F104, 'Pattern_Matching Errors'!F104, 'Reversal Errors'!F104, 'Stack Errors'!F104, 'Vending_Machine Errors'!F104, 'Vending_Machine_Sum Errors'!F104, 'MazeComplete Errors'!F104, 'MazeSolve Errors'!F104, 'Hamiltonian Errors'!F104)/('Failure Counts Errors'!D1-'Failure Counts Errors'!F104),0)</f>
        <v>2.2222222222222223E-2</v>
      </c>
      <c r="G104">
        <f>IFERROR(SUM('PARITY Errors'!G104, 'Pattern_Matching Errors'!G104, 'Reversal Errors'!G104, 'Stack Errors'!G104, 'Vending_Machine Errors'!G104, 'Vending_Machine_Sum Errors'!G104, 'MazeComplete Errors'!G104, 'MazeSolve Errors'!G104, 'Hamiltonian Errors'!G104)/('Failure Counts Errors'!D1-'Failure Counts Errors'!G104),0)</f>
        <v>1.1111111111111112E-2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IFERROR(SUM('PARITY Errors'!D105, 'Pattern_Matching Errors'!D105, 'Reversal Errors'!D105, 'Stack Errors'!D105, 'Vending_Machine Errors'!D105, 'Vending_Machine_Sum Errors'!D105, 'MazeComplete Errors'!D105, 'MazeSolve Errors'!D105, 'Hamiltonian Errors'!D105)/('Failure Counts Errors'!D1-'Failure Counts Errors'!D105),0)</f>
        <v>3.3333333333333333E-2</v>
      </c>
      <c r="E105">
        <f>IFERROR(SUM('PARITY Errors'!E105, 'Pattern_Matching Errors'!E105, 'Reversal Errors'!E105, 'Stack Errors'!E105, 'Vending_Machine Errors'!E105, 'Vending_Machine_Sum Errors'!E105, 'MazeComplete Errors'!E105, 'MazeSolve Errors'!E105, 'Hamiltonian Errors'!E105)/('Failure Counts Errors'!D1-'Failure Counts Errors'!E105),0)</f>
        <v>2.2222222222222223E-2</v>
      </c>
      <c r="F105">
        <f>IFERROR(SUM('PARITY Errors'!F105, 'Pattern_Matching Errors'!F105, 'Reversal Errors'!F105, 'Stack Errors'!F105, 'Vending_Machine Errors'!F105, 'Vending_Machine_Sum Errors'!F105, 'MazeComplete Errors'!F105, 'MazeSolve Errors'!F105, 'Hamiltonian Errors'!F105)/('Failure Counts Errors'!D1-'Failure Counts Errors'!F105),0)</f>
        <v>0</v>
      </c>
      <c r="G105">
        <f>IFERROR(SUM('PARITY Errors'!G105, 'Pattern_Matching Errors'!G105, 'Reversal Errors'!G105, 'Stack Errors'!G105, 'Vending_Machine Errors'!G105, 'Vending_Machine_Sum Errors'!G105, 'MazeComplete Errors'!G105, 'MazeSolve Errors'!G105, 'Hamiltonian Errors'!G105)/('Failure Counts Errors'!D1-'Failure Counts Errors'!G105),0)</f>
        <v>1.1111111111111112E-2</v>
      </c>
      <c r="H105" t="str">
        <f t="shared" si="2"/>
        <v>100 (δ=0.85)</v>
      </c>
    </row>
    <row r="109" spans="1:8" x14ac:dyDescent="0.75">
      <c r="A109" s="1">
        <v>0</v>
      </c>
      <c r="B109" t="s">
        <v>17</v>
      </c>
    </row>
    <row r="111" spans="1:8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14</v>
      </c>
    </row>
    <row r="112" spans="1:8" x14ac:dyDescent="0.75">
      <c r="A112" s="1">
        <v>0</v>
      </c>
      <c r="B112">
        <v>0</v>
      </c>
      <c r="C112">
        <v>0</v>
      </c>
      <c r="D112">
        <f>IFERROR(SUM('PARITY Errors'!D112, 'Pattern_Matching Errors'!D112, 'Reversal Errors'!D112, 'Stack Errors'!D112, 'Vending_Machine Errors'!D112, 'Vending_Machine_Sum Errors'!D112, 'MazeComplete Errors'!D112, 'MazeSolve Errors'!D112, 'Hamiltonian Errors'!D112)/('Failure Counts Errors'!D1-'Failure Counts Errors'!D112),0)</f>
        <v>899.9</v>
      </c>
      <c r="E112">
        <f>IFERROR(SUM('PARITY Errors'!E112, 'Pattern_Matching Errors'!E112, 'Reversal Errors'!E112, 'Stack Errors'!E112, 'Vending_Machine Errors'!E112, 'Vending_Machine_Sum Errors'!E112, 'MazeComplete Errors'!E112, 'MazeSolve Errors'!E112, 'Hamiltonian Errors'!E112)/('Failure Counts Errors'!D1-'Failure Counts Errors'!E112),0)</f>
        <v>899.9</v>
      </c>
      <c r="F112">
        <f>IFERROR(SUM('PARITY Errors'!F112, 'Pattern_Matching Errors'!F112, 'Reversal Errors'!F112, 'Stack Errors'!F112, 'Vending_Machine Errors'!F112, 'Vending_Machine_Sum Errors'!F112, 'MazeComplete Errors'!F112, 'MazeSolve Errors'!F112, 'Hamiltonian Errors'!F112)/('Failure Counts Errors'!D1-'Failure Counts Errors'!F112),0)</f>
        <v>0</v>
      </c>
      <c r="G112">
        <f>IFERROR(SUM('PARITY Errors'!G112, 'Pattern_Matching Errors'!G112, 'Reversal Errors'!G112, 'Stack Errors'!G112, 'Vending_Machine Errors'!G112, 'Vending_Machine_Sum Errors'!G112, 'MazeComplete Errors'!G112, 'MazeSolve Errors'!G112, 'Hamiltonian Errors'!G112)/('Failure Counts Errors'!D1-'Failure Counts Errors'!G112),0)</f>
        <v>899.9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IFERROR(SUM('PARITY Errors'!D113, 'Pattern_Matching Errors'!D113, 'Reversal Errors'!D113, 'Stack Errors'!D113, 'Vending_Machine Errors'!D113, 'Vending_Machine_Sum Errors'!D113, 'MazeComplete Errors'!D113, 'MazeSolve Errors'!D113, 'Hamiltonian Errors'!D113)/('Failure Counts Errors'!D1-'Failure Counts Errors'!D113),0)</f>
        <v>0</v>
      </c>
      <c r="E113">
        <f>IFERROR(SUM('PARITY Errors'!E113, 'Pattern_Matching Errors'!E113, 'Reversal Errors'!E113, 'Stack Errors'!E113, 'Vending_Machine Errors'!E113, 'Vending_Machine_Sum Errors'!E113, 'MazeComplete Errors'!E113, 'MazeSolve Errors'!E113, 'Hamiltonian Errors'!E113)/('Failure Counts Errors'!D1-'Failure Counts Errors'!E113),0)</f>
        <v>0</v>
      </c>
      <c r="F113">
        <f>IFERROR(SUM('PARITY Errors'!F113, 'Pattern_Matching Errors'!F113, 'Reversal Errors'!F113, 'Stack Errors'!F113, 'Vending_Machine Errors'!F113, 'Vending_Machine_Sum Errors'!F113, 'MazeComplete Errors'!F113, 'MazeSolve Errors'!F113, 'Hamiltonian Errors'!F113)/('Failure Counts Errors'!D1-'Failure Counts Errors'!F113),0)</f>
        <v>899.9</v>
      </c>
      <c r="G113">
        <f>IFERROR(SUM('PARITY Errors'!G113, 'Pattern_Matching Errors'!G113, 'Reversal Errors'!G113, 'Stack Errors'!G113, 'Vending_Machine Errors'!G113, 'Vending_Machine_Sum Errors'!G113, 'MazeComplete Errors'!G113, 'MazeSolve Errors'!G113, 'Hamiltonian Errors'!G113)/('Failure Counts Errors'!D1-'Failure Counts Errors'!G113),0)</f>
        <v>0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IFERROR(SUM('PARITY Errors'!D114, 'Pattern_Matching Errors'!D114, 'Reversal Errors'!D114, 'Stack Errors'!D114, 'Vending_Machine Errors'!D114, 'Vending_Machine_Sum Errors'!D114, 'MazeComplete Errors'!D114, 'MazeSolve Errors'!D114, 'Hamiltonian Errors'!D114)/('Failure Counts Errors'!D1-'Failure Counts Errors'!D114),0)</f>
        <v>899.9</v>
      </c>
      <c r="E114">
        <f>IFERROR(SUM('PARITY Errors'!E114, 'Pattern_Matching Errors'!E114, 'Reversal Errors'!E114, 'Stack Errors'!E114, 'Vending_Machine Errors'!E114, 'Vending_Machine_Sum Errors'!E114, 'MazeComplete Errors'!E114, 'MazeSolve Errors'!E114, 'Hamiltonian Errors'!E114)/('Failure Counts Errors'!D1-'Failure Counts Errors'!E114),0)</f>
        <v>899.9</v>
      </c>
      <c r="F114">
        <f>IFERROR(SUM('PARITY Errors'!F114, 'Pattern_Matching Errors'!F114, 'Reversal Errors'!F114, 'Stack Errors'!F114, 'Vending_Machine Errors'!F114, 'Vending_Machine_Sum Errors'!F114, 'MazeComplete Errors'!F114, 'MazeSolve Errors'!F114, 'Hamiltonian Errors'!F114)/('Failure Counts Errors'!D1-'Failure Counts Errors'!F114),0)</f>
        <v>0</v>
      </c>
      <c r="G114">
        <f>IFERROR(SUM('PARITY Errors'!G114, 'Pattern_Matching Errors'!G114, 'Reversal Errors'!G114, 'Stack Errors'!G114, 'Vending_Machine Errors'!G114, 'Vending_Machine_Sum Errors'!G114, 'MazeComplete Errors'!G114, 'MazeSolve Errors'!G114, 'Hamiltonian Errors'!G114)/('Failure Counts Errors'!D1-'Failure Counts Errors'!G114),0)</f>
        <v>899.9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IFERROR(SUM('PARITY Errors'!D115, 'Pattern_Matching Errors'!D115, 'Reversal Errors'!D115, 'Stack Errors'!D115, 'Vending_Machine Errors'!D115, 'Vending_Machine_Sum Errors'!D115, 'MazeComplete Errors'!D115, 'MazeSolve Errors'!D115, 'Hamiltonian Errors'!D115)/('Failure Counts Errors'!D1-'Failure Counts Errors'!D115),0)</f>
        <v>899.9</v>
      </c>
      <c r="E115">
        <f>IFERROR(SUM('PARITY Errors'!E115, 'Pattern_Matching Errors'!E115, 'Reversal Errors'!E115, 'Stack Errors'!E115, 'Vending_Machine Errors'!E115, 'Vending_Machine_Sum Errors'!E115, 'MazeComplete Errors'!E115, 'MazeSolve Errors'!E115, 'Hamiltonian Errors'!E115)/('Failure Counts Errors'!D1-'Failure Counts Errors'!E115),0)</f>
        <v>0</v>
      </c>
      <c r="F115">
        <f>IFERROR(SUM('PARITY Errors'!F115, 'Pattern_Matching Errors'!F115, 'Reversal Errors'!F115, 'Stack Errors'!F115, 'Vending_Machine Errors'!F115, 'Vending_Machine_Sum Errors'!F115, 'MazeComplete Errors'!F115, 'MazeSolve Errors'!F115, 'Hamiltonian Errors'!F115)/('Failure Counts Errors'!D1-'Failure Counts Errors'!F115),0)</f>
        <v>0</v>
      </c>
      <c r="G115">
        <f>IFERROR(SUM('PARITY Errors'!G115, 'Pattern_Matching Errors'!G115, 'Reversal Errors'!G115, 'Stack Errors'!G115, 'Vending_Machine Errors'!G115, 'Vending_Machine_Sum Errors'!G115, 'MazeComplete Errors'!G115, 'MazeSolve Errors'!G115, 'Hamiltonian Errors'!G115)/('Failure Counts Errors'!D1-'Failure Counts Errors'!G115),0)</f>
        <v>0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IFERROR(SUM('PARITY Errors'!D116, 'Pattern_Matching Errors'!D116, 'Reversal Errors'!D116, 'Stack Errors'!D116, 'Vending_Machine Errors'!D116, 'Vending_Machine_Sum Errors'!D116, 'MazeComplete Errors'!D116, 'MazeSolve Errors'!D116, 'Hamiltonian Errors'!D116)/('Failure Counts Errors'!D1-'Failure Counts Errors'!D116),0)</f>
        <v>899.9</v>
      </c>
      <c r="E116">
        <f>IFERROR(SUM('PARITY Errors'!E116, 'Pattern_Matching Errors'!E116, 'Reversal Errors'!E116, 'Stack Errors'!E116, 'Vending_Machine Errors'!E116, 'Vending_Machine_Sum Errors'!E116, 'MazeComplete Errors'!E116, 'MazeSolve Errors'!E116, 'Hamiltonian Errors'!E116)/('Failure Counts Errors'!D1-'Failure Counts Errors'!E116),0)</f>
        <v>0</v>
      </c>
      <c r="F116">
        <f>IFERROR(SUM('PARITY Errors'!F116, 'Pattern_Matching Errors'!F116, 'Reversal Errors'!F116, 'Stack Errors'!F116, 'Vending_Machine Errors'!F116, 'Vending_Machine_Sum Errors'!F116, 'MazeComplete Errors'!F116, 'MazeSolve Errors'!F116, 'Hamiltonian Errors'!F116)/('Failure Counts Errors'!D1-'Failure Counts Errors'!F116),0)</f>
        <v>0</v>
      </c>
      <c r="G116">
        <f>IFERROR(SUM('PARITY Errors'!G116, 'Pattern_Matching Errors'!G116, 'Reversal Errors'!G116, 'Stack Errors'!G116, 'Vending_Machine Errors'!G116, 'Vending_Machine_Sum Errors'!G116, 'MazeComplete Errors'!G116, 'MazeSolve Errors'!G116, 'Hamiltonian Errors'!G116)/('Failure Counts Errors'!D1-'Failure Counts Errors'!G116),0)</f>
        <v>0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IFERROR(SUM('PARITY Errors'!D117, 'Pattern_Matching Errors'!D117, 'Reversal Errors'!D117, 'Stack Errors'!D117, 'Vending_Machine Errors'!D117, 'Vending_Machine_Sum Errors'!D117, 'MazeComplete Errors'!D117, 'MazeSolve Errors'!D117, 'Hamiltonian Errors'!D117)/('Failure Counts Errors'!D1-'Failure Counts Errors'!D117),0)</f>
        <v>38.455555555555549</v>
      </c>
      <c r="E117">
        <f>IFERROR(SUM('PARITY Errors'!E117, 'Pattern_Matching Errors'!E117, 'Reversal Errors'!E117, 'Stack Errors'!E117, 'Vending_Machine Errors'!E117, 'Vending_Machine_Sum Errors'!E117, 'MazeComplete Errors'!E117, 'MazeSolve Errors'!E117, 'Hamiltonian Errors'!E117)/('Failure Counts Errors'!D1-'Failure Counts Errors'!E117),0)</f>
        <v>57.962499999999999</v>
      </c>
      <c r="F117">
        <f>IFERROR(SUM('PARITY Errors'!F117, 'Pattern_Matching Errors'!F117, 'Reversal Errors'!F117, 'Stack Errors'!F117, 'Vending_Machine Errors'!F117, 'Vending_Machine_Sum Errors'!F117, 'MazeComplete Errors'!F117, 'MazeSolve Errors'!F117, 'Hamiltonian Errors'!F117)/('Failure Counts Errors'!D1-'Failure Counts Errors'!F117),0)</f>
        <v>44.9</v>
      </c>
      <c r="G117">
        <f>IFERROR(SUM('PARITY Errors'!G117, 'Pattern_Matching Errors'!G117, 'Reversal Errors'!G117, 'Stack Errors'!G117, 'Vending_Machine Errors'!G117, 'Vending_Machine_Sum Errors'!G117, 'MazeComplete Errors'!G117, 'MazeSolve Errors'!G117, 'Hamiltonian Errors'!G117)/('Failure Counts Errors'!D1-'Failure Counts Errors'!G117),0)</f>
        <v>43.62222222222222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IFERROR(SUM('PARITY Errors'!D118, 'Pattern_Matching Errors'!D118, 'Reversal Errors'!D118, 'Stack Errors'!D118, 'Vending_Machine Errors'!D118, 'Vending_Machine_Sum Errors'!D118, 'MazeComplete Errors'!D118, 'MazeSolve Errors'!D118, 'Hamiltonian Errors'!D118)/('Failure Counts Errors'!D1-'Failure Counts Errors'!D118),0)</f>
        <v>37.211111111111116</v>
      </c>
      <c r="E118">
        <f>IFERROR(SUM('PARITY Errors'!E118, 'Pattern_Matching Errors'!E118, 'Reversal Errors'!E118, 'Stack Errors'!E118, 'Vending_Machine Errors'!E118, 'Vending_Machine_Sum Errors'!E118, 'MazeComplete Errors'!E118, 'MazeSolve Errors'!E118, 'Hamiltonian Errors'!E118)/('Failure Counts Errors'!D1-'Failure Counts Errors'!E118),0)</f>
        <v>58.562499999999993</v>
      </c>
      <c r="F118">
        <f>IFERROR(SUM('PARITY Errors'!F118, 'Pattern_Matching Errors'!F118, 'Reversal Errors'!F118, 'Stack Errors'!F118, 'Vending_Machine Errors'!F118, 'Vending_Machine_Sum Errors'!F118, 'MazeComplete Errors'!F118, 'MazeSolve Errors'!F118, 'Hamiltonian Errors'!F118)/('Failure Counts Errors'!D1-'Failure Counts Errors'!F118),0)</f>
        <v>39.133333333333333</v>
      </c>
      <c r="G118">
        <f>IFERROR(SUM('PARITY Errors'!G118, 'Pattern_Matching Errors'!G118, 'Reversal Errors'!G118, 'Stack Errors'!G118, 'Vending_Machine Errors'!G118, 'Vending_Machine_Sum Errors'!G118, 'MazeComplete Errors'!G118, 'MazeSolve Errors'!G118, 'Hamiltonian Errors'!G118)/('Failure Counts Errors'!D1-'Failure Counts Errors'!G118),0)</f>
        <v>42.466666666666669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IFERROR(SUM('PARITY Errors'!D119, 'Pattern_Matching Errors'!D119, 'Reversal Errors'!D119, 'Stack Errors'!D119, 'Vending_Machine Errors'!D119, 'Vending_Machine_Sum Errors'!D119, 'MazeComplete Errors'!D119, 'MazeSolve Errors'!D119, 'Hamiltonian Errors'!D119)/('Failure Counts Errors'!D1-'Failure Counts Errors'!D119),0)</f>
        <v>38.200000000000003</v>
      </c>
      <c r="E119">
        <f>IFERROR(SUM('PARITY Errors'!E119, 'Pattern_Matching Errors'!E119, 'Reversal Errors'!E119, 'Stack Errors'!E119, 'Vending_Machine Errors'!E119, 'Vending_Machine_Sum Errors'!E119, 'MazeComplete Errors'!E119, 'MazeSolve Errors'!E119, 'Hamiltonian Errors'!E119)/('Failure Counts Errors'!D1-'Failure Counts Errors'!E119),0)</f>
        <v>59.499999999999993</v>
      </c>
      <c r="F119">
        <f>IFERROR(SUM('PARITY Errors'!F119, 'Pattern_Matching Errors'!F119, 'Reversal Errors'!F119, 'Stack Errors'!F119, 'Vending_Machine Errors'!F119, 'Vending_Machine_Sum Errors'!F119, 'MazeComplete Errors'!F119, 'MazeSolve Errors'!F119, 'Hamiltonian Errors'!F119)/('Failure Counts Errors'!D1-'Failure Counts Errors'!F119),0)</f>
        <v>45.674999999999997</v>
      </c>
      <c r="G119">
        <f>IFERROR(SUM('PARITY Errors'!G119, 'Pattern_Matching Errors'!G119, 'Reversal Errors'!G119, 'Stack Errors'!G119, 'Vending_Machine Errors'!G119, 'Vending_Machine_Sum Errors'!G119, 'MazeComplete Errors'!G119, 'MazeSolve Errors'!G119, 'Hamiltonian Errors'!G119)/('Failure Counts Errors'!D1-'Failure Counts Errors'!G119),0)</f>
        <v>43.177777777777777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IFERROR(SUM('PARITY Errors'!D120, 'Pattern_Matching Errors'!D120, 'Reversal Errors'!D120, 'Stack Errors'!D120, 'Vending_Machine Errors'!D120, 'Vending_Machine_Sum Errors'!D120, 'MazeComplete Errors'!D120, 'MazeSolve Errors'!D120, 'Hamiltonian Errors'!D120)/('Failure Counts Errors'!D1-'Failure Counts Errors'!D120),0)</f>
        <v>36.86666666666666</v>
      </c>
      <c r="E120">
        <f>IFERROR(SUM('PARITY Errors'!E120, 'Pattern_Matching Errors'!E120, 'Reversal Errors'!E120, 'Stack Errors'!E120, 'Vending_Machine Errors'!E120, 'Vending_Machine_Sum Errors'!E120, 'MazeComplete Errors'!E120, 'MazeSolve Errors'!E120, 'Hamiltonian Errors'!E120)/('Failure Counts Errors'!D1-'Failure Counts Errors'!E120),0)</f>
        <v>59.024999999999999</v>
      </c>
      <c r="F120">
        <f>IFERROR(SUM('PARITY Errors'!F120, 'Pattern_Matching Errors'!F120, 'Reversal Errors'!F120, 'Stack Errors'!F120, 'Vending_Machine Errors'!F120, 'Vending_Machine_Sum Errors'!F120, 'MazeComplete Errors'!F120, 'MazeSolve Errors'!F120, 'Hamiltonian Errors'!F120)/('Failure Counts Errors'!D1-'Failure Counts Errors'!F120),0)</f>
        <v>43.6875</v>
      </c>
      <c r="G120">
        <f>IFERROR(SUM('PARITY Errors'!G120, 'Pattern_Matching Errors'!G120, 'Reversal Errors'!G120, 'Stack Errors'!G120, 'Vending_Machine Errors'!G120, 'Vending_Machine_Sum Errors'!G120, 'MazeComplete Errors'!G120, 'MazeSolve Errors'!G120, 'Hamiltonian Errors'!G120)/('Failure Counts Errors'!D1-'Failure Counts Errors'!G120),0)</f>
        <v>42.75555555555556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IFERROR(SUM('PARITY Errors'!D121, 'Pattern_Matching Errors'!D121, 'Reversal Errors'!D121, 'Stack Errors'!D121, 'Vending_Machine Errors'!D121, 'Vending_Machine_Sum Errors'!D121, 'MazeComplete Errors'!D121, 'MazeSolve Errors'!D121, 'Hamiltonian Errors'!D121)/('Failure Counts Errors'!D1-'Failure Counts Errors'!D121),0)</f>
        <v>36.355555555555554</v>
      </c>
      <c r="E121">
        <f>IFERROR(SUM('PARITY Errors'!E121, 'Pattern_Matching Errors'!E121, 'Reversal Errors'!E121, 'Stack Errors'!E121, 'Vending_Machine Errors'!E121, 'Vending_Machine_Sum Errors'!E121, 'MazeComplete Errors'!E121, 'MazeSolve Errors'!E121, 'Hamiltonian Errors'!E121)/('Failure Counts Errors'!D1-'Failure Counts Errors'!E121),0)</f>
        <v>58.45</v>
      </c>
      <c r="F121">
        <f>IFERROR(SUM('PARITY Errors'!F121, 'Pattern_Matching Errors'!F121, 'Reversal Errors'!F121, 'Stack Errors'!F121, 'Vending_Machine Errors'!F121, 'Vending_Machine_Sum Errors'!F121, 'MazeComplete Errors'!F121, 'MazeSolve Errors'!F121, 'Hamiltonian Errors'!F121)/('Failure Counts Errors'!D1-'Failure Counts Errors'!F121),0)</f>
        <v>45.787500000000001</v>
      </c>
      <c r="G121">
        <f>IFERROR(SUM('PARITY Errors'!G121, 'Pattern_Matching Errors'!G121, 'Reversal Errors'!G121, 'Stack Errors'!G121, 'Vending_Machine Errors'!G121, 'Vending_Machine_Sum Errors'!G121, 'MazeComplete Errors'!G121, 'MazeSolve Errors'!G121, 'Hamiltonian Errors'!G121)/('Failure Counts Errors'!D1-'Failure Counts Errors'!G121),0)</f>
        <v>42.277777777777779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IFERROR(SUM('PARITY Errors'!D122, 'Pattern_Matching Errors'!D122, 'Reversal Errors'!D122, 'Stack Errors'!D122, 'Vending_Machine Errors'!D122, 'Vending_Machine_Sum Errors'!D122, 'MazeComplete Errors'!D122, 'MazeSolve Errors'!D122, 'Hamiltonian Errors'!D122)/('Failure Counts Errors'!D1-'Failure Counts Errors'!D122),0)</f>
        <v>10.933333333333334</v>
      </c>
      <c r="E122">
        <f>IFERROR(SUM('PARITY Errors'!E122, 'Pattern_Matching Errors'!E122, 'Reversal Errors'!E122, 'Stack Errors'!E122, 'Vending_Machine Errors'!E122, 'Vending_Machine_Sum Errors'!E122, 'MazeComplete Errors'!E122, 'MazeSolve Errors'!E122, 'Hamiltonian Errors'!E122)/('Failure Counts Errors'!D1-'Failure Counts Errors'!E122),0)</f>
        <v>47.987499999999997</v>
      </c>
      <c r="F122">
        <f>IFERROR(SUM('PARITY Errors'!F122, 'Pattern_Matching Errors'!F122, 'Reversal Errors'!F122, 'Stack Errors'!F122, 'Vending_Machine Errors'!F122, 'Vending_Machine_Sum Errors'!F122, 'MazeComplete Errors'!F122, 'MazeSolve Errors'!F122, 'Hamiltonian Errors'!F122)/('Failure Counts Errors'!D1-'Failure Counts Errors'!F122),0)</f>
        <v>12.366666666666667</v>
      </c>
      <c r="G122">
        <f>IFERROR(SUM('PARITY Errors'!G122, 'Pattern_Matching Errors'!G122, 'Reversal Errors'!G122, 'Stack Errors'!G122, 'Vending_Machine Errors'!G122, 'Vending_Machine_Sum Errors'!G122, 'MazeComplete Errors'!G122, 'MazeSolve Errors'!G122, 'Hamiltonian Errors'!G122)/('Failure Counts Errors'!D1-'Failure Counts Errors'!G122),0)</f>
        <v>13.733333333333334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IFERROR(SUM('PARITY Errors'!D123, 'Pattern_Matching Errors'!D123, 'Reversal Errors'!D123, 'Stack Errors'!D123, 'Vending_Machine Errors'!D123, 'Vending_Machine_Sum Errors'!D123, 'MazeComplete Errors'!D123, 'MazeSolve Errors'!D123, 'Hamiltonian Errors'!D123)/('Failure Counts Errors'!D1-'Failure Counts Errors'!D123),0)</f>
        <v>10.122222222222224</v>
      </c>
      <c r="E123">
        <f>IFERROR(SUM('PARITY Errors'!E123, 'Pattern_Matching Errors'!E123, 'Reversal Errors'!E123, 'Stack Errors'!E123, 'Vending_Machine Errors'!E123, 'Vending_Machine_Sum Errors'!E123, 'MazeComplete Errors'!E123, 'MazeSolve Errors'!E123, 'Hamiltonian Errors'!E123)/('Failure Counts Errors'!D1-'Failure Counts Errors'!E123),0)</f>
        <v>49.837500000000006</v>
      </c>
      <c r="F123">
        <f>IFERROR(SUM('PARITY Errors'!F123, 'Pattern_Matching Errors'!F123, 'Reversal Errors'!F123, 'Stack Errors'!F123, 'Vending_Machine Errors'!F123, 'Vending_Machine_Sum Errors'!F123, 'MazeComplete Errors'!F123, 'MazeSolve Errors'!F123, 'Hamiltonian Errors'!F123)/('Failure Counts Errors'!D1-'Failure Counts Errors'!F123),0)</f>
        <v>11.055555555555555</v>
      </c>
      <c r="G123">
        <f>IFERROR(SUM('PARITY Errors'!G123, 'Pattern_Matching Errors'!G123, 'Reversal Errors'!G123, 'Stack Errors'!G123, 'Vending_Machine Errors'!G123, 'Vending_Machine_Sum Errors'!G123, 'MazeComplete Errors'!G123, 'MazeSolve Errors'!G123, 'Hamiltonian Errors'!G123)/('Failure Counts Errors'!D1-'Failure Counts Errors'!G123),0)</f>
        <v>14.155555555555557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IFERROR(SUM('PARITY Errors'!D124, 'Pattern_Matching Errors'!D124, 'Reversal Errors'!D124, 'Stack Errors'!D124, 'Vending_Machine Errors'!D124, 'Vending_Machine_Sum Errors'!D124, 'MazeComplete Errors'!D124, 'MazeSolve Errors'!D124, 'Hamiltonian Errors'!D124)/('Failure Counts Errors'!D1-'Failure Counts Errors'!D124),0)</f>
        <v>12.155555555555555</v>
      </c>
      <c r="E124">
        <f>IFERROR(SUM('PARITY Errors'!E124, 'Pattern_Matching Errors'!E124, 'Reversal Errors'!E124, 'Stack Errors'!E124, 'Vending_Machine Errors'!E124, 'Vending_Machine_Sum Errors'!E124, 'MazeComplete Errors'!E124, 'MazeSolve Errors'!E124, 'Hamiltonian Errors'!E124)/('Failure Counts Errors'!D1-'Failure Counts Errors'!E124),0)</f>
        <v>49.375</v>
      </c>
      <c r="F124">
        <f>IFERROR(SUM('PARITY Errors'!F124, 'Pattern_Matching Errors'!F124, 'Reversal Errors'!F124, 'Stack Errors'!F124, 'Vending_Machine Errors'!F124, 'Vending_Machine_Sum Errors'!F124, 'MazeComplete Errors'!F124, 'MazeSolve Errors'!F124, 'Hamiltonian Errors'!F124)/('Failure Counts Errors'!D1-'Failure Counts Errors'!F124),0)</f>
        <v>10.855555555555554</v>
      </c>
      <c r="G124">
        <f>IFERROR(SUM('PARITY Errors'!G124, 'Pattern_Matching Errors'!G124, 'Reversal Errors'!G124, 'Stack Errors'!G124, 'Vending_Machine Errors'!G124, 'Vending_Machine_Sum Errors'!G124, 'MazeComplete Errors'!G124, 'MazeSolve Errors'!G124, 'Hamiltonian Errors'!G124)/('Failure Counts Errors'!D1-'Failure Counts Errors'!G124),0)</f>
        <v>13.81111111111111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IFERROR(SUM('PARITY Errors'!D125, 'Pattern_Matching Errors'!D125, 'Reversal Errors'!D125, 'Stack Errors'!D125, 'Vending_Machine Errors'!D125, 'Vending_Machine_Sum Errors'!D125, 'MazeComplete Errors'!D125, 'MazeSolve Errors'!D125, 'Hamiltonian Errors'!D125)/('Failure Counts Errors'!D1-'Failure Counts Errors'!D125),0)</f>
        <v>10.3</v>
      </c>
      <c r="E125">
        <f>IFERROR(SUM('PARITY Errors'!E125, 'Pattern_Matching Errors'!E125, 'Reversal Errors'!E125, 'Stack Errors'!E125, 'Vending_Machine Errors'!E125, 'Vending_Machine_Sum Errors'!E125, 'MazeComplete Errors'!E125, 'MazeSolve Errors'!E125, 'Hamiltonian Errors'!E125)/('Failure Counts Errors'!D1-'Failure Counts Errors'!E125),0)</f>
        <v>52.35</v>
      </c>
      <c r="F125">
        <f>IFERROR(SUM('PARITY Errors'!F125, 'Pattern_Matching Errors'!F125, 'Reversal Errors'!F125, 'Stack Errors'!F125, 'Vending_Machine Errors'!F125, 'Vending_Machine_Sum Errors'!F125, 'MazeComplete Errors'!F125, 'MazeSolve Errors'!F125, 'Hamiltonian Errors'!F125)/('Failure Counts Errors'!D1-'Failure Counts Errors'!F125),0)</f>
        <v>11.799999999999999</v>
      </c>
      <c r="G125">
        <f>IFERROR(SUM('PARITY Errors'!G125, 'Pattern_Matching Errors'!G125, 'Reversal Errors'!G125, 'Stack Errors'!G125, 'Vending_Machine Errors'!G125, 'Vending_Machine_Sum Errors'!G125, 'MazeComplete Errors'!G125, 'MazeSolve Errors'!G125, 'Hamiltonian Errors'!G125)/('Failure Counts Errors'!D1-'Failure Counts Errors'!G125),0)</f>
        <v>14.155555555555555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IFERROR(SUM('PARITY Errors'!D126, 'Pattern_Matching Errors'!D126, 'Reversal Errors'!D126, 'Stack Errors'!D126, 'Vending_Machine Errors'!D126, 'Vending_Machine_Sum Errors'!D126, 'MazeComplete Errors'!D126, 'MazeSolve Errors'!D126, 'Hamiltonian Errors'!D126)/('Failure Counts Errors'!D1-'Failure Counts Errors'!D126),0)</f>
        <v>11.02222222222222</v>
      </c>
      <c r="E126">
        <f>IFERROR(SUM('PARITY Errors'!E126, 'Pattern_Matching Errors'!E126, 'Reversal Errors'!E126, 'Stack Errors'!E126, 'Vending_Machine Errors'!E126, 'Vending_Machine_Sum Errors'!E126, 'MazeComplete Errors'!E126, 'MazeSolve Errors'!E126, 'Hamiltonian Errors'!E126)/('Failure Counts Errors'!D1-'Failure Counts Errors'!E126),0)</f>
        <v>50.3125</v>
      </c>
      <c r="F126">
        <f>IFERROR(SUM('PARITY Errors'!F126, 'Pattern_Matching Errors'!F126, 'Reversal Errors'!F126, 'Stack Errors'!F126, 'Vending_Machine Errors'!F126, 'Vending_Machine_Sum Errors'!F126, 'MazeComplete Errors'!F126, 'MazeSolve Errors'!F126, 'Hamiltonian Errors'!F126)/('Failure Counts Errors'!D1-'Failure Counts Errors'!F126),0)</f>
        <v>11.511111111111111</v>
      </c>
      <c r="G126">
        <f>IFERROR(SUM('PARITY Errors'!G126, 'Pattern_Matching Errors'!G126, 'Reversal Errors'!G126, 'Stack Errors'!G126, 'Vending_Machine Errors'!G126, 'Vending_Machine_Sum Errors'!G126, 'MazeComplete Errors'!G126, 'MazeSolve Errors'!G126, 'Hamiltonian Errors'!G126)/('Failure Counts Errors'!D1-'Failure Counts Errors'!G126),0)</f>
        <v>14.755555555555556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IFERROR(SUM('PARITY Errors'!D127, 'Pattern_Matching Errors'!D127, 'Reversal Errors'!D127, 'Stack Errors'!D127, 'Vending_Machine Errors'!D127, 'Vending_Machine_Sum Errors'!D127, 'MazeComplete Errors'!D127, 'MazeSolve Errors'!D127, 'Hamiltonian Errors'!D127)/('Failure Counts Errors'!D1-'Failure Counts Errors'!D127),0)</f>
        <v>0.58888888888888902</v>
      </c>
      <c r="E127">
        <f>IFERROR(SUM('PARITY Errors'!E127, 'Pattern_Matching Errors'!E127, 'Reversal Errors'!E127, 'Stack Errors'!E127, 'Vending_Machine Errors'!E127, 'Vending_Machine_Sum Errors'!E127, 'MazeComplete Errors'!E127, 'MazeSolve Errors'!E127, 'Hamiltonian Errors'!E127)/('Failure Counts Errors'!D1-'Failure Counts Errors'!E127),0)</f>
        <v>31.12222222222222</v>
      </c>
      <c r="F127">
        <f>IFERROR(SUM('PARITY Errors'!F127, 'Pattern_Matching Errors'!F127, 'Reversal Errors'!F127, 'Stack Errors'!F127, 'Vending_Machine Errors'!F127, 'Vending_Machine_Sum Errors'!F127, 'MazeComplete Errors'!F127, 'MazeSolve Errors'!F127, 'Hamiltonian Errors'!F127)/('Failure Counts Errors'!D1-'Failure Counts Errors'!F127),0)</f>
        <v>1.5444444444444445</v>
      </c>
      <c r="G127">
        <f>IFERROR(SUM('PARITY Errors'!G127, 'Pattern_Matching Errors'!G127, 'Reversal Errors'!G127, 'Stack Errors'!G127, 'Vending_Machine Errors'!G127, 'Vending_Machine_Sum Errors'!G127, 'MazeComplete Errors'!G127, 'MazeSolve Errors'!G127, 'Hamiltonian Errors'!G127)/('Failure Counts Errors'!D1-'Failure Counts Errors'!G127),0)</f>
        <v>0.60000000000000009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IFERROR(SUM('PARITY Errors'!D128, 'Pattern_Matching Errors'!D128, 'Reversal Errors'!D128, 'Stack Errors'!D128, 'Vending_Machine Errors'!D128, 'Vending_Machine_Sum Errors'!D128, 'MazeComplete Errors'!D128, 'MazeSolve Errors'!D128, 'Hamiltonian Errors'!D128)/('Failure Counts Errors'!D1-'Failure Counts Errors'!D128),0)</f>
        <v>0.43333333333333335</v>
      </c>
      <c r="E128">
        <f>IFERROR(SUM('PARITY Errors'!E128, 'Pattern_Matching Errors'!E128, 'Reversal Errors'!E128, 'Stack Errors'!E128, 'Vending_Machine Errors'!E128, 'Vending_Machine_Sum Errors'!E128, 'MazeComplete Errors'!E128, 'MazeSolve Errors'!E128, 'Hamiltonian Errors'!E128)/('Failure Counts Errors'!D1-'Failure Counts Errors'!E128),0)</f>
        <v>32.077777777777783</v>
      </c>
      <c r="F128">
        <f>IFERROR(SUM('PARITY Errors'!F128, 'Pattern_Matching Errors'!F128, 'Reversal Errors'!F128, 'Stack Errors'!F128, 'Vending_Machine Errors'!F128, 'Vending_Machine_Sum Errors'!F128, 'MazeComplete Errors'!F128, 'MazeSolve Errors'!F128, 'Hamiltonian Errors'!F128)/('Failure Counts Errors'!D1-'Failure Counts Errors'!F128),0)</f>
        <v>1.6</v>
      </c>
      <c r="G128">
        <f>IFERROR(SUM('PARITY Errors'!G128, 'Pattern_Matching Errors'!G128, 'Reversal Errors'!G128, 'Stack Errors'!G128, 'Vending_Machine Errors'!G128, 'Vending_Machine_Sum Errors'!G128, 'MazeComplete Errors'!G128, 'MazeSolve Errors'!G128, 'Hamiltonian Errors'!G128)/('Failure Counts Errors'!D1-'Failure Counts Errors'!G128),0)</f>
        <v>0.61111111111111116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IFERROR(SUM('PARITY Errors'!D129, 'Pattern_Matching Errors'!D129, 'Reversal Errors'!D129, 'Stack Errors'!D129, 'Vending_Machine Errors'!D129, 'Vending_Machine_Sum Errors'!D129, 'MazeComplete Errors'!D129, 'MazeSolve Errors'!D129, 'Hamiltonian Errors'!D129)/('Failure Counts Errors'!D1-'Failure Counts Errors'!D129),0)</f>
        <v>0.54444444444444451</v>
      </c>
      <c r="E129">
        <f>IFERROR(SUM('PARITY Errors'!E129, 'Pattern_Matching Errors'!E129, 'Reversal Errors'!E129, 'Stack Errors'!E129, 'Vending_Machine Errors'!E129, 'Vending_Machine_Sum Errors'!E129, 'MazeComplete Errors'!E129, 'MazeSolve Errors'!E129, 'Hamiltonian Errors'!E129)/('Failure Counts Errors'!D1-'Failure Counts Errors'!E129),0)</f>
        <v>31.233333333333334</v>
      </c>
      <c r="F129">
        <f>IFERROR(SUM('PARITY Errors'!F129, 'Pattern_Matching Errors'!F129, 'Reversal Errors'!F129, 'Stack Errors'!F129, 'Vending_Machine Errors'!F129, 'Vending_Machine_Sum Errors'!F129, 'MazeComplete Errors'!F129, 'MazeSolve Errors'!F129, 'Hamiltonian Errors'!F129)/('Failure Counts Errors'!D1-'Failure Counts Errors'!F129),0)</f>
        <v>1.5888888888888888</v>
      </c>
      <c r="G129">
        <f>IFERROR(SUM('PARITY Errors'!G129, 'Pattern_Matching Errors'!G129, 'Reversal Errors'!G129, 'Stack Errors'!G129, 'Vending_Machine Errors'!G129, 'Vending_Machine_Sum Errors'!G129, 'MazeComplete Errors'!G129, 'MazeSolve Errors'!G129, 'Hamiltonian Errors'!G129)/('Failure Counts Errors'!D1-'Failure Counts Errors'!G129),0)</f>
        <v>0.75555555555555554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IFERROR(SUM('PARITY Errors'!D130, 'Pattern_Matching Errors'!D130, 'Reversal Errors'!D130, 'Stack Errors'!D130, 'Vending_Machine Errors'!D130, 'Vending_Machine_Sum Errors'!D130, 'MazeComplete Errors'!D130, 'MazeSolve Errors'!D130, 'Hamiltonian Errors'!D130)/('Failure Counts Errors'!D1-'Failure Counts Errors'!D130),0)</f>
        <v>0.52222222222222225</v>
      </c>
      <c r="E130">
        <f>IFERROR(SUM('PARITY Errors'!E130, 'Pattern_Matching Errors'!E130, 'Reversal Errors'!E130, 'Stack Errors'!E130, 'Vending_Machine Errors'!E130, 'Vending_Machine_Sum Errors'!E130, 'MazeComplete Errors'!E130, 'MazeSolve Errors'!E130, 'Hamiltonian Errors'!E130)/('Failure Counts Errors'!D1-'Failure Counts Errors'!E130),0)</f>
        <v>31.466666666666672</v>
      </c>
      <c r="F130">
        <f>IFERROR(SUM('PARITY Errors'!F130, 'Pattern_Matching Errors'!F130, 'Reversal Errors'!F130, 'Stack Errors'!F130, 'Vending_Machine Errors'!F130, 'Vending_Machine_Sum Errors'!F130, 'MazeComplete Errors'!F130, 'MazeSolve Errors'!F130, 'Hamiltonian Errors'!F130)/('Failure Counts Errors'!D1-'Failure Counts Errors'!F130),0)</f>
        <v>1.7222222222222223</v>
      </c>
      <c r="G130">
        <f>IFERROR(SUM('PARITY Errors'!G130, 'Pattern_Matching Errors'!G130, 'Reversal Errors'!G130, 'Stack Errors'!G130, 'Vending_Machine Errors'!G130, 'Vending_Machine_Sum Errors'!G130, 'MazeComplete Errors'!G130, 'MazeSolve Errors'!G130, 'Hamiltonian Errors'!G130)/('Failure Counts Errors'!D1-'Failure Counts Errors'!G130),0)</f>
        <v>0.92222222222222228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IFERROR(SUM('PARITY Errors'!D131, 'Pattern_Matching Errors'!D131, 'Reversal Errors'!D131, 'Stack Errors'!D131, 'Vending_Machine Errors'!D131, 'Vending_Machine_Sum Errors'!D131, 'MazeComplete Errors'!D131, 'MazeSolve Errors'!D131, 'Hamiltonian Errors'!D131)/('Failure Counts Errors'!D1-'Failure Counts Errors'!D131),0)</f>
        <v>1.3888888888888888</v>
      </c>
      <c r="E131">
        <f>IFERROR(SUM('PARITY Errors'!E131, 'Pattern_Matching Errors'!E131, 'Reversal Errors'!E131, 'Stack Errors'!E131, 'Vending_Machine Errors'!E131, 'Vending_Machine_Sum Errors'!E131, 'MazeComplete Errors'!E131, 'MazeSolve Errors'!E131, 'Hamiltonian Errors'!E131)/('Failure Counts Errors'!D1-'Failure Counts Errors'!E131),0)</f>
        <v>32.166666666666671</v>
      </c>
      <c r="F131">
        <f>IFERROR(SUM('PARITY Errors'!F131, 'Pattern_Matching Errors'!F131, 'Reversal Errors'!F131, 'Stack Errors'!F131, 'Vending_Machine Errors'!F131, 'Vending_Machine_Sum Errors'!F131, 'MazeComplete Errors'!F131, 'MazeSolve Errors'!F131, 'Hamiltonian Errors'!F131)/('Failure Counts Errors'!D1-'Failure Counts Errors'!F131),0)</f>
        <v>1.9777777777777779</v>
      </c>
      <c r="G131">
        <f>IFERROR(SUM('PARITY Errors'!G131, 'Pattern_Matching Errors'!G131, 'Reversal Errors'!G131, 'Stack Errors'!G131, 'Vending_Machine Errors'!G131, 'Vending_Machine_Sum Errors'!G131, 'MazeComplete Errors'!G131, 'MazeSolve Errors'!G131, 'Hamiltonian Errors'!G131)/('Failure Counts Errors'!D1-'Failure Counts Errors'!G131),0)</f>
        <v>1.5222222222222221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IFERROR(SUM('PARITY Errors'!D132, 'Pattern_Matching Errors'!D132, 'Reversal Errors'!D132, 'Stack Errors'!D132, 'Vending_Machine Errors'!D132, 'Vending_Machine_Sum Errors'!D132, 'MazeComplete Errors'!D132, 'MazeSolve Errors'!D132, 'Hamiltonian Errors'!D132)/('Failure Counts Errors'!D1-'Failure Counts Errors'!D132),0)</f>
        <v>3.333333333333334E-2</v>
      </c>
      <c r="E132">
        <f>IFERROR(SUM('PARITY Errors'!E132, 'Pattern_Matching Errors'!E132, 'Reversal Errors'!E132, 'Stack Errors'!E132, 'Vending_Machine Errors'!E132, 'Vending_Machine_Sum Errors'!E132, 'MazeComplete Errors'!E132, 'MazeSolve Errors'!E132, 'Hamiltonian Errors'!E132)/('Failure Counts Errors'!D1-'Failure Counts Errors'!E132),0)</f>
        <v>10.777777777777779</v>
      </c>
      <c r="F132">
        <f>IFERROR(SUM('PARITY Errors'!F132, 'Pattern_Matching Errors'!F132, 'Reversal Errors'!F132, 'Stack Errors'!F132, 'Vending_Machine Errors'!F132, 'Vending_Machine_Sum Errors'!F132, 'MazeComplete Errors'!F132, 'MazeSolve Errors'!F132, 'Hamiltonian Errors'!F132)/('Failure Counts Errors'!D1-'Failure Counts Errors'!F132),0)</f>
        <v>9.9999999999999992E-2</v>
      </c>
      <c r="G132">
        <f>IFERROR(SUM('PARITY Errors'!G132, 'Pattern_Matching Errors'!G132, 'Reversal Errors'!G132, 'Stack Errors'!G132, 'Vending_Machine Errors'!G132, 'Vending_Machine_Sum Errors'!G132, 'MazeComplete Errors'!G132, 'MazeSolve Errors'!G132, 'Hamiltonian Errors'!G132)/('Failure Counts Errors'!D1-'Failure Counts Errors'!G132),0)</f>
        <v>7.7777777777777779E-2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IFERROR(SUM('PARITY Errors'!D133, 'Pattern_Matching Errors'!D133, 'Reversal Errors'!D133, 'Stack Errors'!D133, 'Vending_Machine Errors'!D133, 'Vending_Machine_Sum Errors'!D133, 'MazeComplete Errors'!D133, 'MazeSolve Errors'!D133, 'Hamiltonian Errors'!D133)/('Failure Counts Errors'!D1-'Failure Counts Errors'!D133),0)</f>
        <v>7.7777777777777779E-2</v>
      </c>
      <c r="E133">
        <f>IFERROR(SUM('PARITY Errors'!E133, 'Pattern_Matching Errors'!E133, 'Reversal Errors'!E133, 'Stack Errors'!E133, 'Vending_Machine Errors'!E133, 'Vending_Machine_Sum Errors'!E133, 'MazeComplete Errors'!E133, 'MazeSolve Errors'!E133, 'Hamiltonian Errors'!E133)/('Failure Counts Errors'!D1-'Failure Counts Errors'!E133),0)</f>
        <v>11.511111111111111</v>
      </c>
      <c r="F133">
        <f>IFERROR(SUM('PARITY Errors'!F133, 'Pattern_Matching Errors'!F133, 'Reversal Errors'!F133, 'Stack Errors'!F133, 'Vending_Machine Errors'!F133, 'Vending_Machine_Sum Errors'!F133, 'MazeComplete Errors'!F133, 'MazeSolve Errors'!F133, 'Hamiltonian Errors'!F133)/('Failure Counts Errors'!D1-'Failure Counts Errors'!F133),0)</f>
        <v>7.7777777777777779E-2</v>
      </c>
      <c r="G133">
        <f>IFERROR(SUM('PARITY Errors'!G133, 'Pattern_Matching Errors'!G133, 'Reversal Errors'!G133, 'Stack Errors'!G133, 'Vending_Machine Errors'!G133, 'Vending_Machine_Sum Errors'!G133, 'MazeComplete Errors'!G133, 'MazeSolve Errors'!G133, 'Hamiltonian Errors'!G133)/('Failure Counts Errors'!D1-'Failure Counts Errors'!G133),0)</f>
        <v>6.666666666666668E-2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IFERROR(SUM('PARITY Errors'!D134, 'Pattern_Matching Errors'!D134, 'Reversal Errors'!D134, 'Stack Errors'!D134, 'Vending_Machine Errors'!D134, 'Vending_Machine_Sum Errors'!D134, 'MazeComplete Errors'!D134, 'MazeSolve Errors'!D134, 'Hamiltonian Errors'!D134)/('Failure Counts Errors'!D1-'Failure Counts Errors'!D134),0)</f>
        <v>0.15555555555555556</v>
      </c>
      <c r="E134">
        <f>IFERROR(SUM('PARITY Errors'!E134, 'Pattern_Matching Errors'!E134, 'Reversal Errors'!E134, 'Stack Errors'!E134, 'Vending_Machine Errors'!E134, 'Vending_Machine_Sum Errors'!E134, 'MazeComplete Errors'!E134, 'MazeSolve Errors'!E134, 'Hamiltonian Errors'!E134)/('Failure Counts Errors'!D1-'Failure Counts Errors'!E134),0)</f>
        <v>13.633333333333333</v>
      </c>
      <c r="F134">
        <f>IFERROR(SUM('PARITY Errors'!F134, 'Pattern_Matching Errors'!F134, 'Reversal Errors'!F134, 'Stack Errors'!F134, 'Vending_Machine Errors'!F134, 'Vending_Machine_Sum Errors'!F134, 'MazeComplete Errors'!F134, 'MazeSolve Errors'!F134, 'Hamiltonian Errors'!F134)/('Failure Counts Errors'!D1-'Failure Counts Errors'!F134),0)</f>
        <v>0.17777777777777778</v>
      </c>
      <c r="G134">
        <f>IFERROR(SUM('PARITY Errors'!G134, 'Pattern_Matching Errors'!G134, 'Reversal Errors'!G134, 'Stack Errors'!G134, 'Vending_Machine Errors'!G134, 'Vending_Machine_Sum Errors'!G134, 'MazeComplete Errors'!G134, 'MazeSolve Errors'!G134, 'Hamiltonian Errors'!G134)/('Failure Counts Errors'!D1-'Failure Counts Errors'!G134),0)</f>
        <v>0.16666666666666666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IFERROR(SUM('PARITY Errors'!D135, 'Pattern_Matching Errors'!D135, 'Reversal Errors'!D135, 'Stack Errors'!D135, 'Vending_Machine Errors'!D135, 'Vending_Machine_Sum Errors'!D135, 'MazeComplete Errors'!D135, 'MazeSolve Errors'!D135, 'Hamiltonian Errors'!D135)/('Failure Counts Errors'!D1-'Failure Counts Errors'!D135),0)</f>
        <v>0.15555555555555556</v>
      </c>
      <c r="E135">
        <f>IFERROR(SUM('PARITY Errors'!E135, 'Pattern_Matching Errors'!E135, 'Reversal Errors'!E135, 'Stack Errors'!E135, 'Vending_Machine Errors'!E135, 'Vending_Machine_Sum Errors'!E135, 'MazeComplete Errors'!E135, 'MazeSolve Errors'!E135, 'Hamiltonian Errors'!E135)/('Failure Counts Errors'!D1-'Failure Counts Errors'!E135),0)</f>
        <v>12.433333333333332</v>
      </c>
      <c r="F135">
        <f>IFERROR(SUM('PARITY Errors'!F135, 'Pattern_Matching Errors'!F135, 'Reversal Errors'!F135, 'Stack Errors'!F135, 'Vending_Machine Errors'!F135, 'Vending_Machine_Sum Errors'!F135, 'MazeComplete Errors'!F135, 'MazeSolve Errors'!F135, 'Hamiltonian Errors'!F135)/('Failure Counts Errors'!D1-'Failure Counts Errors'!F135),0)</f>
        <v>0.23333333333333334</v>
      </c>
      <c r="G135">
        <f>IFERROR(SUM('PARITY Errors'!G135, 'Pattern_Matching Errors'!G135, 'Reversal Errors'!G135, 'Stack Errors'!G135, 'Vending_Machine Errors'!G135, 'Vending_Machine_Sum Errors'!G135, 'MazeComplete Errors'!G135, 'MazeSolve Errors'!G135, 'Hamiltonian Errors'!G135)/('Failure Counts Errors'!D1-'Failure Counts Errors'!G135),0)</f>
        <v>0.23333333333333334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IFERROR(SUM('PARITY Errors'!D136, 'Pattern_Matching Errors'!D136, 'Reversal Errors'!D136, 'Stack Errors'!D136, 'Vending_Machine Errors'!D136, 'Vending_Machine_Sum Errors'!D136, 'MazeComplete Errors'!D136, 'MazeSolve Errors'!D136, 'Hamiltonian Errors'!D136)/('Failure Counts Errors'!D1-'Failure Counts Errors'!D136),0)</f>
        <v>0.42222222222222228</v>
      </c>
      <c r="E136">
        <f>IFERROR(SUM('PARITY Errors'!E136, 'Pattern_Matching Errors'!E136, 'Reversal Errors'!E136, 'Stack Errors'!E136, 'Vending_Machine Errors'!E136, 'Vending_Machine_Sum Errors'!E136, 'MazeComplete Errors'!E136, 'MazeSolve Errors'!E136, 'Hamiltonian Errors'!E136)/('Failure Counts Errors'!D1-'Failure Counts Errors'!E136),0)</f>
        <v>13.422222222222222</v>
      </c>
      <c r="F136">
        <f>IFERROR(SUM('PARITY Errors'!F136, 'Pattern_Matching Errors'!F136, 'Reversal Errors'!F136, 'Stack Errors'!F136, 'Vending_Machine Errors'!F136, 'Vending_Machine_Sum Errors'!F136, 'MazeComplete Errors'!F136, 'MazeSolve Errors'!F136, 'Hamiltonian Errors'!F136)/('Failure Counts Errors'!D1-'Failure Counts Errors'!F136),0)</f>
        <v>0.67777777777777781</v>
      </c>
      <c r="G136">
        <f>IFERROR(SUM('PARITY Errors'!G136, 'Pattern_Matching Errors'!G136, 'Reversal Errors'!G136, 'Stack Errors'!G136, 'Vending_Machine Errors'!G136, 'Vending_Machine_Sum Errors'!G136, 'MazeComplete Errors'!G136, 'MazeSolve Errors'!G136, 'Hamiltonian Errors'!G136)/('Failure Counts Errors'!D1-'Failure Counts Errors'!G136),0)</f>
        <v>0.61111111111111116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IFERROR(SUM('PARITY Errors'!D137, 'Pattern_Matching Errors'!D137, 'Reversal Errors'!D137, 'Stack Errors'!D137, 'Vending_Machine Errors'!D137, 'Vending_Machine_Sum Errors'!D137, 'MazeComplete Errors'!D137, 'MazeSolve Errors'!D137, 'Hamiltonian Errors'!D137)/('Failure Counts Errors'!D1-'Failure Counts Errors'!D137),0)</f>
        <v>4.4444444444444446E-2</v>
      </c>
      <c r="E137">
        <f>IFERROR(SUM('PARITY Errors'!E137, 'Pattern_Matching Errors'!E137, 'Reversal Errors'!E137, 'Stack Errors'!E137, 'Vending_Machine Errors'!E137, 'Vending_Machine_Sum Errors'!E137, 'MazeComplete Errors'!E137, 'MazeSolve Errors'!E137, 'Hamiltonian Errors'!E137)/('Failure Counts Errors'!D1-'Failure Counts Errors'!E137),0)</f>
        <v>1.9444444444444444</v>
      </c>
      <c r="F137">
        <f>IFERROR(SUM('PARITY Errors'!F137, 'Pattern_Matching Errors'!F137, 'Reversal Errors'!F137, 'Stack Errors'!F137, 'Vending_Machine Errors'!F137, 'Vending_Machine_Sum Errors'!F137, 'MazeComplete Errors'!F137, 'MazeSolve Errors'!F137, 'Hamiltonian Errors'!F137)/('Failure Counts Errors'!D1-'Failure Counts Errors'!F137),0)</f>
        <v>3.3333333333333333E-2</v>
      </c>
      <c r="G137">
        <f>IFERROR(SUM('PARITY Errors'!G137, 'Pattern_Matching Errors'!G137, 'Reversal Errors'!G137, 'Stack Errors'!G137, 'Vending_Machine Errors'!G137, 'Vending_Machine_Sum Errors'!G137, 'MazeComplete Errors'!G137, 'MazeSolve Errors'!G137, 'Hamiltonian Errors'!G137)/('Failure Counts Errors'!D1-'Failure Counts Errors'!G137),0)</f>
        <v>2.2222222222222223E-2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IFERROR(SUM('PARITY Errors'!D138, 'Pattern_Matching Errors'!D138, 'Reversal Errors'!D138, 'Stack Errors'!D138, 'Vending_Machine Errors'!D138, 'Vending_Machine_Sum Errors'!D138, 'MazeComplete Errors'!D138, 'MazeSolve Errors'!D138, 'Hamiltonian Errors'!D138)/('Failure Counts Errors'!D1-'Failure Counts Errors'!D138),0)</f>
        <v>2.2222222222222223E-2</v>
      </c>
      <c r="E138">
        <f>IFERROR(SUM('PARITY Errors'!E138, 'Pattern_Matching Errors'!E138, 'Reversal Errors'!E138, 'Stack Errors'!E138, 'Vending_Machine Errors'!E138, 'Vending_Machine_Sum Errors'!E138, 'MazeComplete Errors'!E138, 'MazeSolve Errors'!E138, 'Hamiltonian Errors'!E138)/('Failure Counts Errors'!D1-'Failure Counts Errors'!E138),0)</f>
        <v>1.9555555555555553</v>
      </c>
      <c r="F138">
        <f>IFERROR(SUM('PARITY Errors'!F138, 'Pattern_Matching Errors'!F138, 'Reversal Errors'!F138, 'Stack Errors'!F138, 'Vending_Machine Errors'!F138, 'Vending_Machine_Sum Errors'!F138, 'MazeComplete Errors'!F138, 'MazeSolve Errors'!F138, 'Hamiltonian Errors'!F138)/('Failure Counts Errors'!D1-'Failure Counts Errors'!F138),0)</f>
        <v>3.3333333333333333E-2</v>
      </c>
      <c r="G138">
        <f>IFERROR(SUM('PARITY Errors'!G138, 'Pattern_Matching Errors'!G138, 'Reversal Errors'!G138, 'Stack Errors'!G138, 'Vending_Machine Errors'!G138, 'Vending_Machine_Sum Errors'!G138, 'MazeComplete Errors'!G138, 'MazeSolve Errors'!G138, 'Hamiltonian Errors'!G138)/('Failure Counts Errors'!D1-'Failure Counts Errors'!G138),0)</f>
        <v>1.1111111111111112E-2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IFERROR(SUM('PARITY Errors'!D139, 'Pattern_Matching Errors'!D139, 'Reversal Errors'!D139, 'Stack Errors'!D139, 'Vending_Machine Errors'!D139, 'Vending_Machine_Sum Errors'!D139, 'MazeComplete Errors'!D139, 'MazeSolve Errors'!D139, 'Hamiltonian Errors'!D139)/('Failure Counts Errors'!D1-'Failure Counts Errors'!D139),0)</f>
        <v>8.8888888888888892E-2</v>
      </c>
      <c r="E139">
        <f>IFERROR(SUM('PARITY Errors'!E139, 'Pattern_Matching Errors'!E139, 'Reversal Errors'!E139, 'Stack Errors'!E139, 'Vending_Machine Errors'!E139, 'Vending_Machine_Sum Errors'!E139, 'MazeComplete Errors'!E139, 'MazeSolve Errors'!E139, 'Hamiltonian Errors'!E139)/('Failure Counts Errors'!D1-'Failure Counts Errors'!E139),0)</f>
        <v>2.7444444444444445</v>
      </c>
      <c r="F139">
        <f>IFERROR(SUM('PARITY Errors'!F139, 'Pattern_Matching Errors'!F139, 'Reversal Errors'!F139, 'Stack Errors'!F139, 'Vending_Machine Errors'!F139, 'Vending_Machine_Sum Errors'!F139, 'MazeComplete Errors'!F139, 'MazeSolve Errors'!F139, 'Hamiltonian Errors'!F139)/('Failure Counts Errors'!D1-'Failure Counts Errors'!F139),0)</f>
        <v>7.7777777777777779E-2</v>
      </c>
      <c r="G139">
        <f>IFERROR(SUM('PARITY Errors'!G139, 'Pattern_Matching Errors'!G139, 'Reversal Errors'!G139, 'Stack Errors'!G139, 'Vending_Machine Errors'!G139, 'Vending_Machine_Sum Errors'!G139, 'MazeComplete Errors'!G139, 'MazeSolve Errors'!G139, 'Hamiltonian Errors'!G139)/('Failure Counts Errors'!D1-'Failure Counts Errors'!G139),0)</f>
        <v>5.5555555555555552E-2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IFERROR(SUM('PARITY Errors'!D140, 'Pattern_Matching Errors'!D140, 'Reversal Errors'!D140, 'Stack Errors'!D140, 'Vending_Machine Errors'!D140, 'Vending_Machine_Sum Errors'!D140, 'MazeComplete Errors'!D140, 'MazeSolve Errors'!D140, 'Hamiltonian Errors'!D140)/('Failure Counts Errors'!D1-'Failure Counts Errors'!D140),0)</f>
        <v>0.12222222222222223</v>
      </c>
      <c r="E140">
        <f>IFERROR(SUM('PARITY Errors'!E140, 'Pattern_Matching Errors'!E140, 'Reversal Errors'!E140, 'Stack Errors'!E140, 'Vending_Machine Errors'!E140, 'Vending_Machine_Sum Errors'!E140, 'MazeComplete Errors'!E140, 'MazeSolve Errors'!E140, 'Hamiltonian Errors'!E140)/('Failure Counts Errors'!D1-'Failure Counts Errors'!E140),0)</f>
        <v>2.8222222222222224</v>
      </c>
      <c r="F140">
        <f>IFERROR(SUM('PARITY Errors'!F140, 'Pattern_Matching Errors'!F140, 'Reversal Errors'!F140, 'Stack Errors'!F140, 'Vending_Machine Errors'!F140, 'Vending_Machine_Sum Errors'!F140, 'MazeComplete Errors'!F140, 'MazeSolve Errors'!F140, 'Hamiltonian Errors'!F140)/('Failure Counts Errors'!D1-'Failure Counts Errors'!F140),0)</f>
        <v>0.16666666666666666</v>
      </c>
      <c r="G140">
        <f>IFERROR(SUM('PARITY Errors'!G140, 'Pattern_Matching Errors'!G140, 'Reversal Errors'!G140, 'Stack Errors'!G140, 'Vending_Machine Errors'!G140, 'Vending_Machine_Sum Errors'!G140, 'MazeComplete Errors'!G140, 'MazeSolve Errors'!G140, 'Hamiltonian Errors'!G140)/('Failure Counts Errors'!D1-'Failure Counts Errors'!G140),0)</f>
        <v>5.5555555555555552E-2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IFERROR(SUM('PARITY Errors'!D141, 'Pattern_Matching Errors'!D141, 'Reversal Errors'!D141, 'Stack Errors'!D141, 'Vending_Machine Errors'!D141, 'Vending_Machine_Sum Errors'!D141, 'MazeComplete Errors'!D141, 'MazeSolve Errors'!D141, 'Hamiltonian Errors'!D141)/('Failure Counts Errors'!D1-'Failure Counts Errors'!D141),0)</f>
        <v>0.28888888888888892</v>
      </c>
      <c r="E141">
        <f>IFERROR(SUM('PARITY Errors'!E141, 'Pattern_Matching Errors'!E141, 'Reversal Errors'!E141, 'Stack Errors'!E141, 'Vending_Machine Errors'!E141, 'Vending_Machine_Sum Errors'!E141, 'MazeComplete Errors'!E141, 'MazeSolve Errors'!E141, 'Hamiltonian Errors'!E141)/('Failure Counts Errors'!D1-'Failure Counts Errors'!E141),0)</f>
        <v>3.7666666666666666</v>
      </c>
      <c r="F141">
        <f>IFERROR(SUM('PARITY Errors'!F141, 'Pattern_Matching Errors'!F141, 'Reversal Errors'!F141, 'Stack Errors'!F141, 'Vending_Machine Errors'!F141, 'Vending_Machine_Sum Errors'!F141, 'MazeComplete Errors'!F141, 'MazeSolve Errors'!F141, 'Hamiltonian Errors'!F141)/('Failure Counts Errors'!D1-'Failure Counts Errors'!F141),0)</f>
        <v>0.4</v>
      </c>
      <c r="G141">
        <f>IFERROR(SUM('PARITY Errors'!G141, 'Pattern_Matching Errors'!G141, 'Reversal Errors'!G141, 'Stack Errors'!G141, 'Vending_Machine Errors'!G141, 'Vending_Machine_Sum Errors'!G141, 'MazeComplete Errors'!G141, 'MazeSolve Errors'!G141, 'Hamiltonian Errors'!G141)/('Failure Counts Errors'!D1-'Failure Counts Errors'!G141),0)</f>
        <v>0.26666666666666666</v>
      </c>
      <c r="H141" t="str">
        <f t="shared" si="3"/>
        <v>100 (δ=0.85)</v>
      </c>
    </row>
    <row r="145" spans="1:8" x14ac:dyDescent="0.75">
      <c r="A145" s="1">
        <v>0</v>
      </c>
      <c r="B145" t="s">
        <v>18</v>
      </c>
    </row>
    <row r="147" spans="1:8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14</v>
      </c>
    </row>
    <row r="148" spans="1:8" x14ac:dyDescent="0.75">
      <c r="A148" s="1">
        <v>0</v>
      </c>
      <c r="B148">
        <v>0</v>
      </c>
      <c r="C148">
        <v>0</v>
      </c>
      <c r="D148">
        <f>IFERROR(SUM('PARITY Errors'!D148, 'Pattern_Matching Errors'!D148, 'Reversal Errors'!D148, 'Stack Errors'!D148, 'Vending_Machine Errors'!D148, 'Vending_Machine_Sum Errors'!D148, 'MazeComplete Errors'!D148, 'MazeSolve Errors'!D148, 'Hamiltonian Errors'!D148)/('Failure Counts Errors'!D1-'Failure Counts Errors'!D148),0)</f>
        <v>12.644444444444446</v>
      </c>
      <c r="E148">
        <f>IFERROR(SUM('PARITY Errors'!E148, 'Pattern_Matching Errors'!E148, 'Reversal Errors'!E148, 'Stack Errors'!E148, 'Vending_Machine Errors'!E148, 'Vending_Machine_Sum Errors'!E148, 'MazeComplete Errors'!E148, 'MazeSolve Errors'!E148, 'Hamiltonian Errors'!E148)/('Failure Counts Errors'!D1-'Failure Counts Errors'!E148),0)</f>
        <v>38.5</v>
      </c>
      <c r="F148">
        <f>IFERROR(SUM('PARITY Errors'!F148, 'Pattern_Matching Errors'!F148, 'Reversal Errors'!F148, 'Stack Errors'!F148, 'Vending_Machine Errors'!F148, 'Vending_Machine_Sum Errors'!F148, 'MazeComplete Errors'!F148, 'MazeSolve Errors'!F148, 'Hamiltonian Errors'!F148)/('Failure Counts Errors'!D1-'Failure Counts Errors'!F148),0)</f>
        <v>17.477777777777778</v>
      </c>
      <c r="G148">
        <f>IFERROR(SUM('PARITY Errors'!G148, 'Pattern_Matching Errors'!G148, 'Reversal Errors'!G148, 'Stack Errors'!G148, 'Vending_Machine Errors'!G148, 'Vending_Machine_Sum Errors'!G148, 'MazeComplete Errors'!G148, 'MazeSolve Errors'!G148, 'Hamiltonian Errors'!G148)/('Failure Counts Errors'!D1-'Failure Counts Errors'!G148),0)</f>
        <v>12.255555555555553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IFERROR(SUM('PARITY Errors'!D149, 'Pattern_Matching Errors'!D149, 'Reversal Errors'!D149, 'Stack Errors'!D149, 'Vending_Machine Errors'!D149, 'Vending_Machine_Sum Errors'!D149, 'MazeComplete Errors'!D149, 'MazeSolve Errors'!D149, 'Hamiltonian Errors'!D149)/('Failure Counts Errors'!D1-'Failure Counts Errors'!D149),0)</f>
        <v>13.1</v>
      </c>
      <c r="E149">
        <f>IFERROR(SUM('PARITY Errors'!E149, 'Pattern_Matching Errors'!E149, 'Reversal Errors'!E149, 'Stack Errors'!E149, 'Vending_Machine Errors'!E149, 'Vending_Machine_Sum Errors'!E149, 'MazeComplete Errors'!E149, 'MazeSolve Errors'!E149, 'Hamiltonian Errors'!E149)/('Failure Counts Errors'!D1-'Failure Counts Errors'!E149),0)</f>
        <v>40.771428571428565</v>
      </c>
      <c r="F149">
        <f>IFERROR(SUM('PARITY Errors'!F149, 'Pattern_Matching Errors'!F149, 'Reversal Errors'!F149, 'Stack Errors'!F149, 'Vending_Machine Errors'!F149, 'Vending_Machine_Sum Errors'!F149, 'MazeComplete Errors'!F149, 'MazeSolve Errors'!F149, 'Hamiltonian Errors'!F149)/('Failure Counts Errors'!D1-'Failure Counts Errors'!F149),0)</f>
        <v>19.177777777777777</v>
      </c>
      <c r="G149">
        <f>IFERROR(SUM('PARITY Errors'!G149, 'Pattern_Matching Errors'!G149, 'Reversal Errors'!G149, 'Stack Errors'!G149, 'Vending_Machine Errors'!G149, 'Vending_Machine_Sum Errors'!G149, 'MazeComplete Errors'!G149, 'MazeSolve Errors'!G149, 'Hamiltonian Errors'!G149)/('Failure Counts Errors'!D1-'Failure Counts Errors'!G149),0)</f>
        <v>12.744444444444445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IFERROR(SUM('PARITY Errors'!D150, 'Pattern_Matching Errors'!D150, 'Reversal Errors'!D150, 'Stack Errors'!D150, 'Vending_Machine Errors'!D150, 'Vending_Machine_Sum Errors'!D150, 'MazeComplete Errors'!D150, 'MazeSolve Errors'!D150, 'Hamiltonian Errors'!D150)/('Failure Counts Errors'!D1-'Failure Counts Errors'!D150),0)</f>
        <v>13.066666666666666</v>
      </c>
      <c r="E150">
        <f>IFERROR(SUM('PARITY Errors'!E150, 'Pattern_Matching Errors'!E150, 'Reversal Errors'!E150, 'Stack Errors'!E150, 'Vending_Machine Errors'!E150, 'Vending_Machine_Sum Errors'!E150, 'MazeComplete Errors'!E150, 'MazeSolve Errors'!E150, 'Hamiltonian Errors'!E150)/('Failure Counts Errors'!D1-'Failure Counts Errors'!E150),0)</f>
        <v>39.414285714285718</v>
      </c>
      <c r="F150">
        <f>IFERROR(SUM('PARITY Errors'!F150, 'Pattern_Matching Errors'!F150, 'Reversal Errors'!F150, 'Stack Errors'!F150, 'Vending_Machine Errors'!F150, 'Vending_Machine_Sum Errors'!F150, 'MazeComplete Errors'!F150, 'MazeSolve Errors'!F150, 'Hamiltonian Errors'!F150)/('Failure Counts Errors'!D1-'Failure Counts Errors'!F150),0)</f>
        <v>21.288888888888891</v>
      </c>
      <c r="G150">
        <f>IFERROR(SUM('PARITY Errors'!G150, 'Pattern_Matching Errors'!G150, 'Reversal Errors'!G150, 'Stack Errors'!G150, 'Vending_Machine Errors'!G150, 'Vending_Machine_Sum Errors'!G150, 'MazeComplete Errors'!G150, 'MazeSolve Errors'!G150, 'Hamiltonian Errors'!G150)/('Failure Counts Errors'!D1-'Failure Counts Errors'!G150),0)</f>
        <v>12.633333333333333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IFERROR(SUM('PARITY Errors'!D151, 'Pattern_Matching Errors'!D151, 'Reversal Errors'!D151, 'Stack Errors'!D151, 'Vending_Machine Errors'!D151, 'Vending_Machine_Sum Errors'!D151, 'MazeComplete Errors'!D151, 'MazeSolve Errors'!D151, 'Hamiltonian Errors'!D151)/('Failure Counts Errors'!D1-'Failure Counts Errors'!D151),0)</f>
        <v>13.555555555555554</v>
      </c>
      <c r="E151">
        <f>IFERROR(SUM('PARITY Errors'!E151, 'Pattern_Matching Errors'!E151, 'Reversal Errors'!E151, 'Stack Errors'!E151, 'Vending_Machine Errors'!E151, 'Vending_Machine_Sum Errors'!E151, 'MazeComplete Errors'!E151, 'MazeSolve Errors'!E151, 'Hamiltonian Errors'!E151)/('Failure Counts Errors'!D1-'Failure Counts Errors'!E151),0)</f>
        <v>41.328571428571429</v>
      </c>
      <c r="F151">
        <f>IFERROR(SUM('PARITY Errors'!F151, 'Pattern_Matching Errors'!F151, 'Reversal Errors'!F151, 'Stack Errors'!F151, 'Vending_Machine Errors'!F151, 'Vending_Machine_Sum Errors'!F151, 'MazeComplete Errors'!F151, 'MazeSolve Errors'!F151, 'Hamiltonian Errors'!F151)/('Failure Counts Errors'!D1-'Failure Counts Errors'!F151),0)</f>
        <v>19.477777777777778</v>
      </c>
      <c r="G151">
        <f>IFERROR(SUM('PARITY Errors'!G151, 'Pattern_Matching Errors'!G151, 'Reversal Errors'!G151, 'Stack Errors'!G151, 'Vending_Machine Errors'!G151, 'Vending_Machine_Sum Errors'!G151, 'MazeComplete Errors'!G151, 'MazeSolve Errors'!G151, 'Hamiltonian Errors'!G151)/('Failure Counts Errors'!D1-'Failure Counts Errors'!G151),0)</f>
        <v>12.755555555555555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IFERROR(SUM('PARITY Errors'!D152, 'Pattern_Matching Errors'!D152, 'Reversal Errors'!D152, 'Stack Errors'!D152, 'Vending_Machine Errors'!D152, 'Vending_Machine_Sum Errors'!D152, 'MazeComplete Errors'!D152, 'MazeSolve Errors'!D152, 'Hamiltonian Errors'!D152)/('Failure Counts Errors'!D1-'Failure Counts Errors'!D152),0)</f>
        <v>14.555555555555555</v>
      </c>
      <c r="E152">
        <f>IFERROR(SUM('PARITY Errors'!E152, 'Pattern_Matching Errors'!E152, 'Reversal Errors'!E152, 'Stack Errors'!E152, 'Vending_Machine Errors'!E152, 'Vending_Machine_Sum Errors'!E152, 'MazeComplete Errors'!E152, 'MazeSolve Errors'!E152, 'Hamiltonian Errors'!E152)/('Failure Counts Errors'!D1-'Failure Counts Errors'!E152),0)</f>
        <v>40.01428571428572</v>
      </c>
      <c r="F152">
        <f>IFERROR(SUM('PARITY Errors'!F152, 'Pattern_Matching Errors'!F152, 'Reversal Errors'!F152, 'Stack Errors'!F152, 'Vending_Machine Errors'!F152, 'Vending_Machine_Sum Errors'!F152, 'MazeComplete Errors'!F152, 'MazeSolve Errors'!F152, 'Hamiltonian Errors'!F152)/('Failure Counts Errors'!D1-'Failure Counts Errors'!F152),0)</f>
        <v>23.444444444444443</v>
      </c>
      <c r="G152">
        <f>IFERROR(SUM('PARITY Errors'!G152, 'Pattern_Matching Errors'!G152, 'Reversal Errors'!G152, 'Stack Errors'!G152, 'Vending_Machine Errors'!G152, 'Vending_Machine_Sum Errors'!G152, 'MazeComplete Errors'!G152, 'MazeSolve Errors'!G152, 'Hamiltonian Errors'!G152)/('Failure Counts Errors'!D1-'Failure Counts Errors'!G152),0)</f>
        <v>12.41111111111111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IFERROR(SUM('PARITY Errors'!D153, 'Pattern_Matching Errors'!D153, 'Reversal Errors'!D153, 'Stack Errors'!D153, 'Vending_Machine Errors'!D153, 'Vending_Machine_Sum Errors'!D153, 'MazeComplete Errors'!D153, 'MazeSolve Errors'!D153, 'Hamiltonian Errors'!D153)/('Failure Counts Errors'!D1-'Failure Counts Errors'!D153),0)</f>
        <v>1.1111111111111112E-2</v>
      </c>
      <c r="E153">
        <f>IFERROR(SUM('PARITY Errors'!E153, 'Pattern_Matching Errors'!E153, 'Reversal Errors'!E153, 'Stack Errors'!E153, 'Vending_Machine Errors'!E153, 'Vending_Machine_Sum Errors'!E153, 'MazeComplete Errors'!E153, 'MazeSolve Errors'!E153, 'Hamiltonian Errors'!E153)/('Failure Counts Errors'!D1-'Failure Counts Errors'!E153),0)</f>
        <v>0</v>
      </c>
      <c r="F153">
        <f>IFERROR(SUM('PARITY Errors'!F153, 'Pattern_Matching Errors'!F153, 'Reversal Errors'!F153, 'Stack Errors'!F153, 'Vending_Machine Errors'!F153, 'Vending_Machine_Sum Errors'!F153, 'MazeComplete Errors'!F153, 'MazeSolve Errors'!F153, 'Hamiltonian Errors'!F153)/('Failure Counts Errors'!D1-'Failure Counts Errors'!F153),0)</f>
        <v>0</v>
      </c>
      <c r="G153">
        <f>IFERROR(SUM('PARITY Errors'!G153, 'Pattern_Matching Errors'!G153, 'Reversal Errors'!G153, 'Stack Errors'!G153, 'Vending_Machine Errors'!G153, 'Vending_Machine_Sum Errors'!G153, 'MazeComplete Errors'!G153, 'MazeSolve Errors'!G153, 'Hamiltonian Errors'!G153)/('Failure Counts Errors'!D1-'Failure Counts Errors'!G153),0)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IFERROR(SUM('PARITY Errors'!D154, 'Pattern_Matching Errors'!D154, 'Reversal Errors'!D154, 'Stack Errors'!D154, 'Vending_Machine Errors'!D154, 'Vending_Machine_Sum Errors'!D154, 'MazeComplete Errors'!D154, 'MazeSolve Errors'!D154, 'Hamiltonian Errors'!D154)/('Failure Counts Errors'!D1-'Failure Counts Errors'!D154),0)</f>
        <v>0</v>
      </c>
      <c r="E154">
        <f>IFERROR(SUM('PARITY Errors'!E154, 'Pattern_Matching Errors'!E154, 'Reversal Errors'!E154, 'Stack Errors'!E154, 'Vending_Machine Errors'!E154, 'Vending_Machine_Sum Errors'!E154, 'MazeComplete Errors'!E154, 'MazeSolve Errors'!E154, 'Hamiltonian Errors'!E154)/('Failure Counts Errors'!D1-'Failure Counts Errors'!E154),0)</f>
        <v>0</v>
      </c>
      <c r="F154">
        <f>IFERROR(SUM('PARITY Errors'!F154, 'Pattern_Matching Errors'!F154, 'Reversal Errors'!F154, 'Stack Errors'!F154, 'Vending_Machine Errors'!F154, 'Vending_Machine_Sum Errors'!F154, 'MazeComplete Errors'!F154, 'MazeSolve Errors'!F154, 'Hamiltonian Errors'!F154)/('Failure Counts Errors'!D1-'Failure Counts Errors'!F154),0)</f>
        <v>2.2222222222222223E-2</v>
      </c>
      <c r="G154">
        <f>IFERROR(SUM('PARITY Errors'!G154, 'Pattern_Matching Errors'!G154, 'Reversal Errors'!G154, 'Stack Errors'!G154, 'Vending_Machine Errors'!G154, 'Vending_Machine_Sum Errors'!G154, 'MazeComplete Errors'!G154, 'MazeSolve Errors'!G154, 'Hamiltonian Errors'!G154)/('Failure Counts Errors'!D1-'Failure Counts Errors'!G154),0)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IFERROR(SUM('PARITY Errors'!D155, 'Pattern_Matching Errors'!D155, 'Reversal Errors'!D155, 'Stack Errors'!D155, 'Vending_Machine Errors'!D155, 'Vending_Machine_Sum Errors'!D155, 'MazeComplete Errors'!D155, 'MazeSolve Errors'!D155, 'Hamiltonian Errors'!D155)/('Failure Counts Errors'!D1-'Failure Counts Errors'!D155),0)</f>
        <v>0</v>
      </c>
      <c r="E155">
        <f>IFERROR(SUM('PARITY Errors'!E155, 'Pattern_Matching Errors'!E155, 'Reversal Errors'!E155, 'Stack Errors'!E155, 'Vending_Machine Errors'!E155, 'Vending_Machine_Sum Errors'!E155, 'MazeComplete Errors'!E155, 'MazeSolve Errors'!E155, 'Hamiltonian Errors'!E155)/('Failure Counts Errors'!D1-'Failure Counts Errors'!E155),0)</f>
        <v>1.1111111111111112E-2</v>
      </c>
      <c r="F155">
        <f>IFERROR(SUM('PARITY Errors'!F155, 'Pattern_Matching Errors'!F155, 'Reversal Errors'!F155, 'Stack Errors'!F155, 'Vending_Machine Errors'!F155, 'Vending_Machine_Sum Errors'!F155, 'MazeComplete Errors'!F155, 'MazeSolve Errors'!F155, 'Hamiltonian Errors'!F155)/('Failure Counts Errors'!D1-'Failure Counts Errors'!F155),0)</f>
        <v>0</v>
      </c>
      <c r="G155">
        <f>IFERROR(SUM('PARITY Errors'!G155, 'Pattern_Matching Errors'!G155, 'Reversal Errors'!G155, 'Stack Errors'!G155, 'Vending_Machine Errors'!G155, 'Vending_Machine_Sum Errors'!G155, 'MazeComplete Errors'!G155, 'MazeSolve Errors'!G155, 'Hamiltonian Errors'!G155)/('Failure Counts Errors'!D1-'Failure Counts Errors'!G155),0)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IFERROR(SUM('PARITY Errors'!D156, 'Pattern_Matching Errors'!D156, 'Reversal Errors'!D156, 'Stack Errors'!D156, 'Vending_Machine Errors'!D156, 'Vending_Machine_Sum Errors'!D156, 'MazeComplete Errors'!D156, 'MazeSolve Errors'!D156, 'Hamiltonian Errors'!D156)/('Failure Counts Errors'!D1-'Failure Counts Errors'!D156),0)</f>
        <v>0</v>
      </c>
      <c r="E156">
        <f>IFERROR(SUM('PARITY Errors'!E156, 'Pattern_Matching Errors'!E156, 'Reversal Errors'!E156, 'Stack Errors'!E156, 'Vending_Machine Errors'!E156, 'Vending_Machine_Sum Errors'!E156, 'MazeComplete Errors'!E156, 'MazeSolve Errors'!E156, 'Hamiltonian Errors'!E156)/('Failure Counts Errors'!D1-'Failure Counts Errors'!E156),0)</f>
        <v>0</v>
      </c>
      <c r="F156">
        <f>IFERROR(SUM('PARITY Errors'!F156, 'Pattern_Matching Errors'!F156, 'Reversal Errors'!F156, 'Stack Errors'!F156, 'Vending_Machine Errors'!F156, 'Vending_Machine_Sum Errors'!F156, 'MazeComplete Errors'!F156, 'MazeSolve Errors'!F156, 'Hamiltonian Errors'!F156)/('Failure Counts Errors'!D1-'Failure Counts Errors'!F156),0)</f>
        <v>1.1111111111111112E-2</v>
      </c>
      <c r="G156">
        <f>IFERROR(SUM('PARITY Errors'!G156, 'Pattern_Matching Errors'!G156, 'Reversal Errors'!G156, 'Stack Errors'!G156, 'Vending_Machine Errors'!G156, 'Vending_Machine_Sum Errors'!G156, 'MazeComplete Errors'!G156, 'MazeSolve Errors'!G156, 'Hamiltonian Errors'!G156)/('Failure Counts Errors'!D1-'Failure Counts Errors'!G156),0)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IFERROR(SUM('PARITY Errors'!D157, 'Pattern_Matching Errors'!D157, 'Reversal Errors'!D157, 'Stack Errors'!D157, 'Vending_Machine Errors'!D157, 'Vending_Machine_Sum Errors'!D157, 'MazeComplete Errors'!D157, 'MazeSolve Errors'!D157, 'Hamiltonian Errors'!D157)/('Failure Counts Errors'!D1-'Failure Counts Errors'!D157),0)</f>
        <v>0</v>
      </c>
      <c r="E157">
        <f>IFERROR(SUM('PARITY Errors'!E157, 'Pattern_Matching Errors'!E157, 'Reversal Errors'!E157, 'Stack Errors'!E157, 'Vending_Machine Errors'!E157, 'Vending_Machine_Sum Errors'!E157, 'MazeComplete Errors'!E157, 'MazeSolve Errors'!E157, 'Hamiltonian Errors'!E157)/('Failure Counts Errors'!D1-'Failure Counts Errors'!E157),0)</f>
        <v>0</v>
      </c>
      <c r="F157">
        <f>IFERROR(SUM('PARITY Errors'!F157, 'Pattern_Matching Errors'!F157, 'Reversal Errors'!F157, 'Stack Errors'!F157, 'Vending_Machine Errors'!F157, 'Vending_Machine_Sum Errors'!F157, 'MazeComplete Errors'!F157, 'MazeSolve Errors'!F157, 'Hamiltonian Errors'!F157)/('Failure Counts Errors'!D1-'Failure Counts Errors'!F157),0)</f>
        <v>0</v>
      </c>
      <c r="G157">
        <f>IFERROR(SUM('PARITY Errors'!G157, 'Pattern_Matching Errors'!G157, 'Reversal Errors'!G157, 'Stack Errors'!G157, 'Vending_Machine Errors'!G157, 'Vending_Machine_Sum Errors'!G157, 'MazeComplete Errors'!G157, 'MazeSolve Errors'!G157, 'Hamiltonian Errors'!G157)/('Failure Counts Errors'!D1-'Failure Counts Errors'!G157),0)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IFERROR(SUM('PARITY Errors'!D158, 'Pattern_Matching Errors'!D158, 'Reversal Errors'!D158, 'Stack Errors'!D158, 'Vending_Machine Errors'!D158, 'Vending_Machine_Sum Errors'!D158, 'MazeComplete Errors'!D158, 'MazeSolve Errors'!D158, 'Hamiltonian Errors'!D158)/('Failure Counts Errors'!D1-'Failure Counts Errors'!D158),0)</f>
        <v>0</v>
      </c>
      <c r="E158">
        <f>IFERROR(SUM('PARITY Errors'!E158, 'Pattern_Matching Errors'!E158, 'Reversal Errors'!E158, 'Stack Errors'!E158, 'Vending_Machine Errors'!E158, 'Vending_Machine_Sum Errors'!E158, 'MazeComplete Errors'!E158, 'MazeSolve Errors'!E158, 'Hamiltonian Errors'!E158)/('Failure Counts Errors'!D1-'Failure Counts Errors'!E158),0)</f>
        <v>0</v>
      </c>
      <c r="F158">
        <f>IFERROR(SUM('PARITY Errors'!F158, 'Pattern_Matching Errors'!F158, 'Reversal Errors'!F158, 'Stack Errors'!F158, 'Vending_Machine Errors'!F158, 'Vending_Machine_Sum Errors'!F158, 'MazeComplete Errors'!F158, 'MazeSolve Errors'!F158, 'Hamiltonian Errors'!F158)/('Failure Counts Errors'!D1-'Failure Counts Errors'!F158),0)</f>
        <v>0</v>
      </c>
      <c r="G158">
        <f>IFERROR(SUM('PARITY Errors'!G158, 'Pattern_Matching Errors'!G158, 'Reversal Errors'!G158, 'Stack Errors'!G158, 'Vending_Machine Errors'!G158, 'Vending_Machine_Sum Errors'!G158, 'MazeComplete Errors'!G158, 'MazeSolve Errors'!G158, 'Hamiltonian Errors'!G158)/('Failure Counts Errors'!D1-'Failure Counts Errors'!G158),0)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IFERROR(SUM('PARITY Errors'!D159, 'Pattern_Matching Errors'!D159, 'Reversal Errors'!D159, 'Stack Errors'!D159, 'Vending_Machine Errors'!D159, 'Vending_Machine_Sum Errors'!D159, 'MazeComplete Errors'!D159, 'MazeSolve Errors'!D159, 'Hamiltonian Errors'!D159)/('Failure Counts Errors'!D1-'Failure Counts Errors'!D159),0)</f>
        <v>0</v>
      </c>
      <c r="E159">
        <f>IFERROR(SUM('PARITY Errors'!E159, 'Pattern_Matching Errors'!E159, 'Reversal Errors'!E159, 'Stack Errors'!E159, 'Vending_Machine Errors'!E159, 'Vending_Machine_Sum Errors'!E159, 'MazeComplete Errors'!E159, 'MazeSolve Errors'!E159, 'Hamiltonian Errors'!E159)/('Failure Counts Errors'!D1-'Failure Counts Errors'!E159),0)</f>
        <v>0</v>
      </c>
      <c r="F159">
        <f>IFERROR(SUM('PARITY Errors'!F159, 'Pattern_Matching Errors'!F159, 'Reversal Errors'!F159, 'Stack Errors'!F159, 'Vending_Machine Errors'!F159, 'Vending_Machine_Sum Errors'!F159, 'MazeComplete Errors'!F159, 'MazeSolve Errors'!F159, 'Hamiltonian Errors'!F159)/('Failure Counts Errors'!D1-'Failure Counts Errors'!F159),0)</f>
        <v>0</v>
      </c>
      <c r="G159">
        <f>IFERROR(SUM('PARITY Errors'!G159, 'Pattern_Matching Errors'!G159, 'Reversal Errors'!G159, 'Stack Errors'!G159, 'Vending_Machine Errors'!G159, 'Vending_Machine_Sum Errors'!G159, 'MazeComplete Errors'!G159, 'MazeSolve Errors'!G159, 'Hamiltonian Errors'!G159)/('Failure Counts Errors'!D1-'Failure Counts Errors'!G159),0)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IFERROR(SUM('PARITY Errors'!D160, 'Pattern_Matching Errors'!D160, 'Reversal Errors'!D160, 'Stack Errors'!D160, 'Vending_Machine Errors'!D160, 'Vending_Machine_Sum Errors'!D160, 'MazeComplete Errors'!D160, 'MazeSolve Errors'!D160, 'Hamiltonian Errors'!D160)/('Failure Counts Errors'!D1-'Failure Counts Errors'!D160),0)</f>
        <v>0</v>
      </c>
      <c r="E160">
        <f>IFERROR(SUM('PARITY Errors'!E160, 'Pattern_Matching Errors'!E160, 'Reversal Errors'!E160, 'Stack Errors'!E160, 'Vending_Machine Errors'!E160, 'Vending_Machine_Sum Errors'!E160, 'MazeComplete Errors'!E160, 'MazeSolve Errors'!E160, 'Hamiltonian Errors'!E160)/('Failure Counts Errors'!D1-'Failure Counts Errors'!E160),0)</f>
        <v>0</v>
      </c>
      <c r="F160">
        <f>IFERROR(SUM('PARITY Errors'!F160, 'Pattern_Matching Errors'!F160, 'Reversal Errors'!F160, 'Stack Errors'!F160, 'Vending_Machine Errors'!F160, 'Vending_Machine_Sum Errors'!F160, 'MazeComplete Errors'!F160, 'MazeSolve Errors'!F160, 'Hamiltonian Errors'!F160)/('Failure Counts Errors'!D1-'Failure Counts Errors'!F160),0)</f>
        <v>0</v>
      </c>
      <c r="G160">
        <f>IFERROR(SUM('PARITY Errors'!G160, 'Pattern_Matching Errors'!G160, 'Reversal Errors'!G160, 'Stack Errors'!G160, 'Vending_Machine Errors'!G160, 'Vending_Machine_Sum Errors'!G160, 'MazeComplete Errors'!G160, 'MazeSolve Errors'!G160, 'Hamiltonian Errors'!G160)/('Failure Counts Errors'!D1-'Failure Counts Errors'!G160),0)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IFERROR(SUM('PARITY Errors'!D161, 'Pattern_Matching Errors'!D161, 'Reversal Errors'!D161, 'Stack Errors'!D161, 'Vending_Machine Errors'!D161, 'Vending_Machine_Sum Errors'!D161, 'MazeComplete Errors'!D161, 'MazeSolve Errors'!D161, 'Hamiltonian Errors'!D161)/('Failure Counts Errors'!D1-'Failure Counts Errors'!D161),0)</f>
        <v>0</v>
      </c>
      <c r="E161">
        <f>IFERROR(SUM('PARITY Errors'!E161, 'Pattern_Matching Errors'!E161, 'Reversal Errors'!E161, 'Stack Errors'!E161, 'Vending_Machine Errors'!E161, 'Vending_Machine_Sum Errors'!E161, 'MazeComplete Errors'!E161, 'MazeSolve Errors'!E161, 'Hamiltonian Errors'!E161)/('Failure Counts Errors'!D1-'Failure Counts Errors'!E161),0)</f>
        <v>0</v>
      </c>
      <c r="F161">
        <f>IFERROR(SUM('PARITY Errors'!F161, 'Pattern_Matching Errors'!F161, 'Reversal Errors'!F161, 'Stack Errors'!F161, 'Vending_Machine Errors'!F161, 'Vending_Machine_Sum Errors'!F161, 'MazeComplete Errors'!F161, 'MazeSolve Errors'!F161, 'Hamiltonian Errors'!F161)/('Failure Counts Errors'!D1-'Failure Counts Errors'!F161),0)</f>
        <v>0</v>
      </c>
      <c r="G161">
        <f>IFERROR(SUM('PARITY Errors'!G161, 'Pattern_Matching Errors'!G161, 'Reversal Errors'!G161, 'Stack Errors'!G161, 'Vending_Machine Errors'!G161, 'Vending_Machine_Sum Errors'!G161, 'MazeComplete Errors'!G161, 'MazeSolve Errors'!G161, 'Hamiltonian Errors'!G161)/('Failure Counts Errors'!D1-'Failure Counts Errors'!G161),0)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IFERROR(SUM('PARITY Errors'!D162, 'Pattern_Matching Errors'!D162, 'Reversal Errors'!D162, 'Stack Errors'!D162, 'Vending_Machine Errors'!D162, 'Vending_Machine_Sum Errors'!D162, 'MazeComplete Errors'!D162, 'MazeSolve Errors'!D162, 'Hamiltonian Errors'!D162)/('Failure Counts Errors'!D1-'Failure Counts Errors'!D162),0)</f>
        <v>0</v>
      </c>
      <c r="E162">
        <f>IFERROR(SUM('PARITY Errors'!E162, 'Pattern_Matching Errors'!E162, 'Reversal Errors'!E162, 'Stack Errors'!E162, 'Vending_Machine Errors'!E162, 'Vending_Machine_Sum Errors'!E162, 'MazeComplete Errors'!E162, 'MazeSolve Errors'!E162, 'Hamiltonian Errors'!E162)/('Failure Counts Errors'!D1-'Failure Counts Errors'!E162),0)</f>
        <v>0</v>
      </c>
      <c r="F162">
        <f>IFERROR(SUM('PARITY Errors'!F162, 'Pattern_Matching Errors'!F162, 'Reversal Errors'!F162, 'Stack Errors'!F162, 'Vending_Machine Errors'!F162, 'Vending_Machine_Sum Errors'!F162, 'MazeComplete Errors'!F162, 'MazeSolve Errors'!F162, 'Hamiltonian Errors'!F162)/('Failure Counts Errors'!D1-'Failure Counts Errors'!F162),0)</f>
        <v>0</v>
      </c>
      <c r="G162">
        <f>IFERROR(SUM('PARITY Errors'!G162, 'Pattern_Matching Errors'!G162, 'Reversal Errors'!G162, 'Stack Errors'!G162, 'Vending_Machine Errors'!G162, 'Vending_Machine_Sum Errors'!G162, 'MazeComplete Errors'!G162, 'MazeSolve Errors'!G162, 'Hamiltonian Errors'!G162)/('Failure Counts Errors'!D1-'Failure Counts Errors'!G162),0)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IFERROR(SUM('PARITY Errors'!D163, 'Pattern_Matching Errors'!D163, 'Reversal Errors'!D163, 'Stack Errors'!D163, 'Vending_Machine Errors'!D163, 'Vending_Machine_Sum Errors'!D163, 'MazeComplete Errors'!D163, 'MazeSolve Errors'!D163, 'Hamiltonian Errors'!D163)/('Failure Counts Errors'!D1-'Failure Counts Errors'!D163),0)</f>
        <v>1.1111111111111112E-2</v>
      </c>
      <c r="E163">
        <f>IFERROR(SUM('PARITY Errors'!E163, 'Pattern_Matching Errors'!E163, 'Reversal Errors'!E163, 'Stack Errors'!E163, 'Vending_Machine Errors'!E163, 'Vending_Machine_Sum Errors'!E163, 'MazeComplete Errors'!E163, 'MazeSolve Errors'!E163, 'Hamiltonian Errors'!E163)/('Failure Counts Errors'!D1-'Failure Counts Errors'!E163),0)</f>
        <v>0</v>
      </c>
      <c r="F163">
        <f>IFERROR(SUM('PARITY Errors'!F163, 'Pattern_Matching Errors'!F163, 'Reversal Errors'!F163, 'Stack Errors'!F163, 'Vending_Machine Errors'!F163, 'Vending_Machine_Sum Errors'!F163, 'MazeComplete Errors'!F163, 'MazeSolve Errors'!F163, 'Hamiltonian Errors'!F163)/('Failure Counts Errors'!D1-'Failure Counts Errors'!F163),0)</f>
        <v>0</v>
      </c>
      <c r="G163">
        <f>IFERROR(SUM('PARITY Errors'!G163, 'Pattern_Matching Errors'!G163, 'Reversal Errors'!G163, 'Stack Errors'!G163, 'Vending_Machine Errors'!G163, 'Vending_Machine_Sum Errors'!G163, 'MazeComplete Errors'!G163, 'MazeSolve Errors'!G163, 'Hamiltonian Errors'!G163)/('Failure Counts Errors'!D1-'Failure Counts Errors'!G163),0)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IFERROR(SUM('PARITY Errors'!D164, 'Pattern_Matching Errors'!D164, 'Reversal Errors'!D164, 'Stack Errors'!D164, 'Vending_Machine Errors'!D164, 'Vending_Machine_Sum Errors'!D164, 'MazeComplete Errors'!D164, 'MazeSolve Errors'!D164, 'Hamiltonian Errors'!D164)/('Failure Counts Errors'!D1-'Failure Counts Errors'!D164),0)</f>
        <v>0</v>
      </c>
      <c r="E164">
        <f>IFERROR(SUM('PARITY Errors'!E164, 'Pattern_Matching Errors'!E164, 'Reversal Errors'!E164, 'Stack Errors'!E164, 'Vending_Machine Errors'!E164, 'Vending_Machine_Sum Errors'!E164, 'MazeComplete Errors'!E164, 'MazeSolve Errors'!E164, 'Hamiltonian Errors'!E164)/('Failure Counts Errors'!D1-'Failure Counts Errors'!E164),0)</f>
        <v>0</v>
      </c>
      <c r="F164">
        <f>IFERROR(SUM('PARITY Errors'!F164, 'Pattern_Matching Errors'!F164, 'Reversal Errors'!F164, 'Stack Errors'!F164, 'Vending_Machine Errors'!F164, 'Vending_Machine_Sum Errors'!F164, 'MazeComplete Errors'!F164, 'MazeSolve Errors'!F164, 'Hamiltonian Errors'!F164)/('Failure Counts Errors'!D1-'Failure Counts Errors'!F164),0)</f>
        <v>0</v>
      </c>
      <c r="G164">
        <f>IFERROR(SUM('PARITY Errors'!G164, 'Pattern_Matching Errors'!G164, 'Reversal Errors'!G164, 'Stack Errors'!G164, 'Vending_Machine Errors'!G164, 'Vending_Machine_Sum Errors'!G164, 'MazeComplete Errors'!G164, 'MazeSolve Errors'!G164, 'Hamiltonian Errors'!G164)/('Failure Counts Errors'!D1-'Failure Counts Errors'!G164),0)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IFERROR(SUM('PARITY Errors'!D165, 'Pattern_Matching Errors'!D165, 'Reversal Errors'!D165, 'Stack Errors'!D165, 'Vending_Machine Errors'!D165, 'Vending_Machine_Sum Errors'!D165, 'MazeComplete Errors'!D165, 'MazeSolve Errors'!D165, 'Hamiltonian Errors'!D165)/('Failure Counts Errors'!D1-'Failure Counts Errors'!D165),0)</f>
        <v>0</v>
      </c>
      <c r="E165">
        <f>IFERROR(SUM('PARITY Errors'!E165, 'Pattern_Matching Errors'!E165, 'Reversal Errors'!E165, 'Stack Errors'!E165, 'Vending_Machine Errors'!E165, 'Vending_Machine_Sum Errors'!E165, 'MazeComplete Errors'!E165, 'MazeSolve Errors'!E165, 'Hamiltonian Errors'!E165)/('Failure Counts Errors'!D1-'Failure Counts Errors'!E165),0)</f>
        <v>0</v>
      </c>
      <c r="F165">
        <f>IFERROR(SUM('PARITY Errors'!F165, 'Pattern_Matching Errors'!F165, 'Reversal Errors'!F165, 'Stack Errors'!F165, 'Vending_Machine Errors'!F165, 'Vending_Machine_Sum Errors'!F165, 'MazeComplete Errors'!F165, 'MazeSolve Errors'!F165, 'Hamiltonian Errors'!F165)/('Failure Counts Errors'!D1-'Failure Counts Errors'!F165),0)</f>
        <v>0</v>
      </c>
      <c r="G165">
        <f>IFERROR(SUM('PARITY Errors'!G165, 'Pattern_Matching Errors'!G165, 'Reversal Errors'!G165, 'Stack Errors'!G165, 'Vending_Machine Errors'!G165, 'Vending_Machine_Sum Errors'!G165, 'MazeComplete Errors'!G165, 'MazeSolve Errors'!G165, 'Hamiltonian Errors'!G165)/('Failure Counts Errors'!D1-'Failure Counts Errors'!G165),0)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IFERROR(SUM('PARITY Errors'!D166, 'Pattern_Matching Errors'!D166, 'Reversal Errors'!D166, 'Stack Errors'!D166, 'Vending_Machine Errors'!D166, 'Vending_Machine_Sum Errors'!D166, 'MazeComplete Errors'!D166, 'MazeSolve Errors'!D166, 'Hamiltonian Errors'!D166)/('Failure Counts Errors'!D1-'Failure Counts Errors'!D166),0)</f>
        <v>0</v>
      </c>
      <c r="E166">
        <f>IFERROR(SUM('PARITY Errors'!E166, 'Pattern_Matching Errors'!E166, 'Reversal Errors'!E166, 'Stack Errors'!E166, 'Vending_Machine Errors'!E166, 'Vending_Machine_Sum Errors'!E166, 'MazeComplete Errors'!E166, 'MazeSolve Errors'!E166, 'Hamiltonian Errors'!E166)/('Failure Counts Errors'!D1-'Failure Counts Errors'!E166),0)</f>
        <v>0</v>
      </c>
      <c r="F166">
        <f>IFERROR(SUM('PARITY Errors'!F166, 'Pattern_Matching Errors'!F166, 'Reversal Errors'!F166, 'Stack Errors'!F166, 'Vending_Machine Errors'!F166, 'Vending_Machine_Sum Errors'!F166, 'MazeComplete Errors'!F166, 'MazeSolve Errors'!F166, 'Hamiltonian Errors'!F166)/('Failure Counts Errors'!D1-'Failure Counts Errors'!F166),0)</f>
        <v>0</v>
      </c>
      <c r="G166">
        <f>IFERROR(SUM('PARITY Errors'!G166, 'Pattern_Matching Errors'!G166, 'Reversal Errors'!G166, 'Stack Errors'!G166, 'Vending_Machine Errors'!G166, 'Vending_Machine_Sum Errors'!G166, 'MazeComplete Errors'!G166, 'MazeSolve Errors'!G166, 'Hamiltonian Errors'!G166)/('Failure Counts Errors'!D1-'Failure Counts Errors'!G166),0)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IFERROR(SUM('PARITY Errors'!D167, 'Pattern_Matching Errors'!D167, 'Reversal Errors'!D167, 'Stack Errors'!D167, 'Vending_Machine Errors'!D167, 'Vending_Machine_Sum Errors'!D167, 'MazeComplete Errors'!D167, 'MazeSolve Errors'!D167, 'Hamiltonian Errors'!D167)/('Failure Counts Errors'!D1-'Failure Counts Errors'!D167),0)</f>
        <v>0</v>
      </c>
      <c r="E167">
        <f>IFERROR(SUM('PARITY Errors'!E167, 'Pattern_Matching Errors'!E167, 'Reversal Errors'!E167, 'Stack Errors'!E167, 'Vending_Machine Errors'!E167, 'Vending_Machine_Sum Errors'!E167, 'MazeComplete Errors'!E167, 'MazeSolve Errors'!E167, 'Hamiltonian Errors'!E167)/('Failure Counts Errors'!D1-'Failure Counts Errors'!E167),0)</f>
        <v>0</v>
      </c>
      <c r="F167">
        <f>IFERROR(SUM('PARITY Errors'!F167, 'Pattern_Matching Errors'!F167, 'Reversal Errors'!F167, 'Stack Errors'!F167, 'Vending_Machine Errors'!F167, 'Vending_Machine_Sum Errors'!F167, 'MazeComplete Errors'!F167, 'MazeSolve Errors'!F167, 'Hamiltonian Errors'!F167)/('Failure Counts Errors'!D1-'Failure Counts Errors'!F167),0)</f>
        <v>0</v>
      </c>
      <c r="G167">
        <f>IFERROR(SUM('PARITY Errors'!G167, 'Pattern_Matching Errors'!G167, 'Reversal Errors'!G167, 'Stack Errors'!G167, 'Vending_Machine Errors'!G167, 'Vending_Machine_Sum Errors'!G167, 'MazeComplete Errors'!G167, 'MazeSolve Errors'!G167, 'Hamiltonian Errors'!G167)/('Failure Counts Errors'!D1-'Failure Counts Errors'!G167),0)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IFERROR(SUM('PARITY Errors'!D168, 'Pattern_Matching Errors'!D168, 'Reversal Errors'!D168, 'Stack Errors'!D168, 'Vending_Machine Errors'!D168, 'Vending_Machine_Sum Errors'!D168, 'MazeComplete Errors'!D168, 'MazeSolve Errors'!D168, 'Hamiltonian Errors'!D168)/('Failure Counts Errors'!D1-'Failure Counts Errors'!D168),0)</f>
        <v>0</v>
      </c>
      <c r="E168">
        <f>IFERROR(SUM('PARITY Errors'!E168, 'Pattern_Matching Errors'!E168, 'Reversal Errors'!E168, 'Stack Errors'!E168, 'Vending_Machine Errors'!E168, 'Vending_Machine_Sum Errors'!E168, 'MazeComplete Errors'!E168, 'MazeSolve Errors'!E168, 'Hamiltonian Errors'!E168)/('Failure Counts Errors'!D1-'Failure Counts Errors'!E168),0)</f>
        <v>0</v>
      </c>
      <c r="F168">
        <f>IFERROR(SUM('PARITY Errors'!F168, 'Pattern_Matching Errors'!F168, 'Reversal Errors'!F168, 'Stack Errors'!F168, 'Vending_Machine Errors'!F168, 'Vending_Machine_Sum Errors'!F168, 'MazeComplete Errors'!F168, 'MazeSolve Errors'!F168, 'Hamiltonian Errors'!F168)/('Failure Counts Errors'!D1-'Failure Counts Errors'!F168),0)</f>
        <v>0</v>
      </c>
      <c r="G168">
        <f>IFERROR(SUM('PARITY Errors'!G168, 'Pattern_Matching Errors'!G168, 'Reversal Errors'!G168, 'Stack Errors'!G168, 'Vending_Machine Errors'!G168, 'Vending_Machine_Sum Errors'!G168, 'MazeComplete Errors'!G168, 'MazeSolve Errors'!G168, 'Hamiltonian Errors'!G168)/('Failure Counts Errors'!D1-'Failure Counts Errors'!G168),0)</f>
        <v>0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IFERROR(SUM('PARITY Errors'!D169, 'Pattern_Matching Errors'!D169, 'Reversal Errors'!D169, 'Stack Errors'!D169, 'Vending_Machine Errors'!D169, 'Vending_Machine_Sum Errors'!D169, 'MazeComplete Errors'!D169, 'MazeSolve Errors'!D169, 'Hamiltonian Errors'!D169)/('Failure Counts Errors'!D1-'Failure Counts Errors'!D169),0)</f>
        <v>0</v>
      </c>
      <c r="E169">
        <f>IFERROR(SUM('PARITY Errors'!E169, 'Pattern_Matching Errors'!E169, 'Reversal Errors'!E169, 'Stack Errors'!E169, 'Vending_Machine Errors'!E169, 'Vending_Machine_Sum Errors'!E169, 'MazeComplete Errors'!E169, 'MazeSolve Errors'!E169, 'Hamiltonian Errors'!E169)/('Failure Counts Errors'!D1-'Failure Counts Errors'!E169),0)</f>
        <v>0</v>
      </c>
      <c r="F169">
        <f>IFERROR(SUM('PARITY Errors'!F169, 'Pattern_Matching Errors'!F169, 'Reversal Errors'!F169, 'Stack Errors'!F169, 'Vending_Machine Errors'!F169, 'Vending_Machine_Sum Errors'!F169, 'MazeComplete Errors'!F169, 'MazeSolve Errors'!F169, 'Hamiltonian Errors'!F169)/('Failure Counts Errors'!D1-'Failure Counts Errors'!F169),0)</f>
        <v>0</v>
      </c>
      <c r="G169">
        <f>IFERROR(SUM('PARITY Errors'!G169, 'Pattern_Matching Errors'!G169, 'Reversal Errors'!G169, 'Stack Errors'!G169, 'Vending_Machine Errors'!G169, 'Vending_Machine_Sum Errors'!G169, 'MazeComplete Errors'!G169, 'MazeSolve Errors'!G169, 'Hamiltonian Errors'!G169)/('Failure Counts Errors'!D1-'Failure Counts Errors'!G169),0)</f>
        <v>0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IFERROR(SUM('PARITY Errors'!D170, 'Pattern_Matching Errors'!D170, 'Reversal Errors'!D170, 'Stack Errors'!D170, 'Vending_Machine Errors'!D170, 'Vending_Machine_Sum Errors'!D170, 'MazeComplete Errors'!D170, 'MazeSolve Errors'!D170, 'Hamiltonian Errors'!D170)/('Failure Counts Errors'!D1-'Failure Counts Errors'!D170),0)</f>
        <v>0</v>
      </c>
      <c r="E170">
        <f>IFERROR(SUM('PARITY Errors'!E170, 'Pattern_Matching Errors'!E170, 'Reversal Errors'!E170, 'Stack Errors'!E170, 'Vending_Machine Errors'!E170, 'Vending_Machine_Sum Errors'!E170, 'MazeComplete Errors'!E170, 'MazeSolve Errors'!E170, 'Hamiltonian Errors'!E170)/('Failure Counts Errors'!D1-'Failure Counts Errors'!E170),0)</f>
        <v>0</v>
      </c>
      <c r="F170">
        <f>IFERROR(SUM('PARITY Errors'!F170, 'Pattern_Matching Errors'!F170, 'Reversal Errors'!F170, 'Stack Errors'!F170, 'Vending_Machine Errors'!F170, 'Vending_Machine_Sum Errors'!F170, 'MazeComplete Errors'!F170, 'MazeSolve Errors'!F170, 'Hamiltonian Errors'!F170)/('Failure Counts Errors'!D1-'Failure Counts Errors'!F170),0)</f>
        <v>0</v>
      </c>
      <c r="G170">
        <f>IFERROR(SUM('PARITY Errors'!G170, 'Pattern_Matching Errors'!G170, 'Reversal Errors'!G170, 'Stack Errors'!G170, 'Vending_Machine Errors'!G170, 'Vending_Machine_Sum Errors'!G170, 'MazeComplete Errors'!G170, 'MazeSolve Errors'!G170, 'Hamiltonian Errors'!G170)/('Failure Counts Errors'!D1-'Failure Counts Errors'!G170),0)</f>
        <v>0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IFERROR(SUM('PARITY Errors'!D171, 'Pattern_Matching Errors'!D171, 'Reversal Errors'!D171, 'Stack Errors'!D171, 'Vending_Machine Errors'!D171, 'Vending_Machine_Sum Errors'!D171, 'MazeComplete Errors'!D171, 'MazeSolve Errors'!D171, 'Hamiltonian Errors'!D171)/('Failure Counts Errors'!D1-'Failure Counts Errors'!D171),0)</f>
        <v>0</v>
      </c>
      <c r="E171">
        <f>IFERROR(SUM('PARITY Errors'!E171, 'Pattern_Matching Errors'!E171, 'Reversal Errors'!E171, 'Stack Errors'!E171, 'Vending_Machine Errors'!E171, 'Vending_Machine_Sum Errors'!E171, 'MazeComplete Errors'!E171, 'MazeSolve Errors'!E171, 'Hamiltonian Errors'!E171)/('Failure Counts Errors'!D1-'Failure Counts Errors'!E171),0)</f>
        <v>0</v>
      </c>
      <c r="F171">
        <f>IFERROR(SUM('PARITY Errors'!F171, 'Pattern_Matching Errors'!F171, 'Reversal Errors'!F171, 'Stack Errors'!F171, 'Vending_Machine Errors'!F171, 'Vending_Machine_Sum Errors'!F171, 'MazeComplete Errors'!F171, 'MazeSolve Errors'!F171, 'Hamiltonian Errors'!F171)/('Failure Counts Errors'!D1-'Failure Counts Errors'!F171),0)</f>
        <v>0</v>
      </c>
      <c r="G171">
        <f>IFERROR(SUM('PARITY Errors'!G171, 'Pattern_Matching Errors'!G171, 'Reversal Errors'!G171, 'Stack Errors'!G171, 'Vending_Machine Errors'!G171, 'Vending_Machine_Sum Errors'!G171, 'MazeComplete Errors'!G171, 'MazeSolve Errors'!G171, 'Hamiltonian Errors'!G171)/('Failure Counts Errors'!D1-'Failure Counts Errors'!G171),0)</f>
        <v>0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IFERROR(SUM('PARITY Errors'!D172, 'Pattern_Matching Errors'!D172, 'Reversal Errors'!D172, 'Stack Errors'!D172, 'Vending_Machine Errors'!D172, 'Vending_Machine_Sum Errors'!D172, 'MazeComplete Errors'!D172, 'MazeSolve Errors'!D172, 'Hamiltonian Errors'!D172)/('Failure Counts Errors'!D1-'Failure Counts Errors'!D172),0)</f>
        <v>0</v>
      </c>
      <c r="E172">
        <f>IFERROR(SUM('PARITY Errors'!E172, 'Pattern_Matching Errors'!E172, 'Reversal Errors'!E172, 'Stack Errors'!E172, 'Vending_Machine Errors'!E172, 'Vending_Machine_Sum Errors'!E172, 'MazeComplete Errors'!E172, 'MazeSolve Errors'!E172, 'Hamiltonian Errors'!E172)/('Failure Counts Errors'!D1-'Failure Counts Errors'!E172),0)</f>
        <v>0</v>
      </c>
      <c r="F172">
        <f>IFERROR(SUM('PARITY Errors'!F172, 'Pattern_Matching Errors'!F172, 'Reversal Errors'!F172, 'Stack Errors'!F172, 'Vending_Machine Errors'!F172, 'Vending_Machine_Sum Errors'!F172, 'MazeComplete Errors'!F172, 'MazeSolve Errors'!F172, 'Hamiltonian Errors'!F172)/('Failure Counts Errors'!D1-'Failure Counts Errors'!F172),0)</f>
        <v>0</v>
      </c>
      <c r="G172">
        <f>IFERROR(SUM('PARITY Errors'!G172, 'Pattern_Matching Errors'!G172, 'Reversal Errors'!G172, 'Stack Errors'!G172, 'Vending_Machine Errors'!G172, 'Vending_Machine_Sum Errors'!G172, 'MazeComplete Errors'!G172, 'MazeSolve Errors'!G172, 'Hamiltonian Errors'!G172)/('Failure Counts Errors'!D1-'Failure Counts Errors'!G172),0)</f>
        <v>0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IFERROR(SUM('PARITY Errors'!D173, 'Pattern_Matching Errors'!D173, 'Reversal Errors'!D173, 'Stack Errors'!D173, 'Vending_Machine Errors'!D173, 'Vending_Machine_Sum Errors'!D173, 'MazeComplete Errors'!D173, 'MazeSolve Errors'!D173, 'Hamiltonian Errors'!D173)/('Failure Counts Errors'!D1-'Failure Counts Errors'!D173),0)</f>
        <v>0</v>
      </c>
      <c r="E173">
        <f>IFERROR(SUM('PARITY Errors'!E173, 'Pattern_Matching Errors'!E173, 'Reversal Errors'!E173, 'Stack Errors'!E173, 'Vending_Machine Errors'!E173, 'Vending_Machine_Sum Errors'!E173, 'MazeComplete Errors'!E173, 'MazeSolve Errors'!E173, 'Hamiltonian Errors'!E173)/('Failure Counts Errors'!D1-'Failure Counts Errors'!E173),0)</f>
        <v>0</v>
      </c>
      <c r="F173">
        <f>IFERROR(SUM('PARITY Errors'!F173, 'Pattern_Matching Errors'!F173, 'Reversal Errors'!F173, 'Stack Errors'!F173, 'Vending_Machine Errors'!F173, 'Vending_Machine_Sum Errors'!F173, 'MazeComplete Errors'!F173, 'MazeSolve Errors'!F173, 'Hamiltonian Errors'!F173)/('Failure Counts Errors'!D1-'Failure Counts Errors'!F173),0)</f>
        <v>0</v>
      </c>
      <c r="G173">
        <f>IFERROR(SUM('PARITY Errors'!G173, 'Pattern_Matching Errors'!G173, 'Reversal Errors'!G173, 'Stack Errors'!G173, 'Vending_Machine Errors'!G173, 'Vending_Machine_Sum Errors'!G173, 'MazeComplete Errors'!G173, 'MazeSolve Errors'!G173, 'Hamiltonian Errors'!G173)/('Failure Counts Errors'!D1-'Failure Counts Errors'!G173),0)</f>
        <v>0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IFERROR(SUM('PARITY Errors'!D174, 'Pattern_Matching Errors'!D174, 'Reversal Errors'!D174, 'Stack Errors'!D174, 'Vending_Machine Errors'!D174, 'Vending_Machine_Sum Errors'!D174, 'MazeComplete Errors'!D174, 'MazeSolve Errors'!D174, 'Hamiltonian Errors'!D174)/('Failure Counts Errors'!D1-'Failure Counts Errors'!D174),0)</f>
        <v>0</v>
      </c>
      <c r="E174">
        <f>IFERROR(SUM('PARITY Errors'!E174, 'Pattern_Matching Errors'!E174, 'Reversal Errors'!E174, 'Stack Errors'!E174, 'Vending_Machine Errors'!E174, 'Vending_Machine_Sum Errors'!E174, 'MazeComplete Errors'!E174, 'MazeSolve Errors'!E174, 'Hamiltonian Errors'!E174)/('Failure Counts Errors'!D1-'Failure Counts Errors'!E174),0)</f>
        <v>0</v>
      </c>
      <c r="F174">
        <f>IFERROR(SUM('PARITY Errors'!F174, 'Pattern_Matching Errors'!F174, 'Reversal Errors'!F174, 'Stack Errors'!F174, 'Vending_Machine Errors'!F174, 'Vending_Machine_Sum Errors'!F174, 'MazeComplete Errors'!F174, 'MazeSolve Errors'!F174, 'Hamiltonian Errors'!F174)/('Failure Counts Errors'!D1-'Failure Counts Errors'!F174),0)</f>
        <v>0</v>
      </c>
      <c r="G174">
        <f>IFERROR(SUM('PARITY Errors'!G174, 'Pattern_Matching Errors'!G174, 'Reversal Errors'!G174, 'Stack Errors'!G174, 'Vending_Machine Errors'!G174, 'Vending_Machine_Sum Errors'!G174, 'MazeComplete Errors'!G174, 'MazeSolve Errors'!G174, 'Hamiltonian Errors'!G174)/('Failure Counts Errors'!D1-'Failure Counts Errors'!G174),0)</f>
        <v>0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IFERROR(SUM('PARITY Errors'!D175, 'Pattern_Matching Errors'!D175, 'Reversal Errors'!D175, 'Stack Errors'!D175, 'Vending_Machine Errors'!D175, 'Vending_Machine_Sum Errors'!D175, 'MazeComplete Errors'!D175, 'MazeSolve Errors'!D175, 'Hamiltonian Errors'!D175)/('Failure Counts Errors'!D1-'Failure Counts Errors'!D175),0)</f>
        <v>0</v>
      </c>
      <c r="E175">
        <f>IFERROR(SUM('PARITY Errors'!E175, 'Pattern_Matching Errors'!E175, 'Reversal Errors'!E175, 'Stack Errors'!E175, 'Vending_Machine Errors'!E175, 'Vending_Machine_Sum Errors'!E175, 'MazeComplete Errors'!E175, 'MazeSolve Errors'!E175, 'Hamiltonian Errors'!E175)/('Failure Counts Errors'!D1-'Failure Counts Errors'!E175),0)</f>
        <v>0</v>
      </c>
      <c r="F175">
        <f>IFERROR(SUM('PARITY Errors'!F175, 'Pattern_Matching Errors'!F175, 'Reversal Errors'!F175, 'Stack Errors'!F175, 'Vending_Machine Errors'!F175, 'Vending_Machine_Sum Errors'!F175, 'MazeComplete Errors'!F175, 'MazeSolve Errors'!F175, 'Hamiltonian Errors'!F175)/('Failure Counts Errors'!D1-'Failure Counts Errors'!F175),0)</f>
        <v>0</v>
      </c>
      <c r="G175">
        <f>IFERROR(SUM('PARITY Errors'!G175, 'Pattern_Matching Errors'!G175, 'Reversal Errors'!G175, 'Stack Errors'!G175, 'Vending_Machine Errors'!G175, 'Vending_Machine_Sum Errors'!G175, 'MazeComplete Errors'!G175, 'MazeSolve Errors'!G175, 'Hamiltonian Errors'!G175)/('Failure Counts Errors'!D1-'Failure Counts Errors'!G175),0)</f>
        <v>0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IFERROR(SUM('PARITY Errors'!D176, 'Pattern_Matching Errors'!D176, 'Reversal Errors'!D176, 'Stack Errors'!D176, 'Vending_Machine Errors'!D176, 'Vending_Machine_Sum Errors'!D176, 'MazeComplete Errors'!D176, 'MazeSolve Errors'!D176, 'Hamiltonian Errors'!D176)/('Failure Counts Errors'!D1-'Failure Counts Errors'!D176),0)</f>
        <v>0</v>
      </c>
      <c r="E176">
        <f>IFERROR(SUM('PARITY Errors'!E176, 'Pattern_Matching Errors'!E176, 'Reversal Errors'!E176, 'Stack Errors'!E176, 'Vending_Machine Errors'!E176, 'Vending_Machine_Sum Errors'!E176, 'MazeComplete Errors'!E176, 'MazeSolve Errors'!E176, 'Hamiltonian Errors'!E176)/('Failure Counts Errors'!D1-'Failure Counts Errors'!E176),0)</f>
        <v>0</v>
      </c>
      <c r="F176">
        <f>IFERROR(SUM('PARITY Errors'!F176, 'Pattern_Matching Errors'!F176, 'Reversal Errors'!F176, 'Stack Errors'!F176, 'Vending_Machine Errors'!F176, 'Vending_Machine_Sum Errors'!F176, 'MazeComplete Errors'!F176, 'MazeSolve Errors'!F176, 'Hamiltonian Errors'!F176)/('Failure Counts Errors'!D1-'Failure Counts Errors'!F176),0)</f>
        <v>2.2222222222222223E-2</v>
      </c>
      <c r="G176">
        <f>IFERROR(SUM('PARITY Errors'!G176, 'Pattern_Matching Errors'!G176, 'Reversal Errors'!G176, 'Stack Errors'!G176, 'Vending_Machine Errors'!G176, 'Vending_Machine_Sum Errors'!G176, 'MazeComplete Errors'!G176, 'MazeSolve Errors'!G176, 'Hamiltonian Errors'!G176)/('Failure Counts Errors'!D1-'Failure Counts Errors'!G176),0)</f>
        <v>0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IFERROR(SUM('PARITY Errors'!D177, 'Pattern_Matching Errors'!D177, 'Reversal Errors'!D177, 'Stack Errors'!D177, 'Vending_Machine Errors'!D177, 'Vending_Machine_Sum Errors'!D177, 'MazeComplete Errors'!D177, 'MazeSolve Errors'!D177, 'Hamiltonian Errors'!D177)/('Failure Counts Errors'!D1-'Failure Counts Errors'!D177),0)</f>
        <v>0</v>
      </c>
      <c r="E177">
        <f>IFERROR(SUM('PARITY Errors'!E177, 'Pattern_Matching Errors'!E177, 'Reversal Errors'!E177, 'Stack Errors'!E177, 'Vending_Machine Errors'!E177, 'Vending_Machine_Sum Errors'!E177, 'MazeComplete Errors'!E177, 'MazeSolve Errors'!E177, 'Hamiltonian Errors'!E177)/('Failure Counts Errors'!D1-'Failure Counts Errors'!E177),0)</f>
        <v>0</v>
      </c>
      <c r="F177">
        <f>IFERROR(SUM('PARITY Errors'!F177, 'Pattern_Matching Errors'!F177, 'Reversal Errors'!F177, 'Stack Errors'!F177, 'Vending_Machine Errors'!F177, 'Vending_Machine_Sum Errors'!F177, 'MazeComplete Errors'!F177, 'MazeSolve Errors'!F177, 'Hamiltonian Errors'!F177)/('Failure Counts Errors'!D1-'Failure Counts Errors'!F177),0)</f>
        <v>0</v>
      </c>
      <c r="G177">
        <f>IFERROR(SUM('PARITY Errors'!G177, 'Pattern_Matching Errors'!G177, 'Reversal Errors'!G177, 'Stack Errors'!G177, 'Vending_Machine Errors'!G177, 'Vending_Machine_Sum Errors'!G177, 'MazeComplete Errors'!G177, 'MazeSolve Errors'!G177, 'Hamiltonian Errors'!G177)/('Failure Counts Errors'!D1-'Failure Counts Errors'!G177),0)</f>
        <v>0</v>
      </c>
      <c r="H177" t="str">
        <f t="shared" si="4"/>
        <v>100 (δ=0.85)</v>
      </c>
    </row>
    <row r="181" spans="1:8" x14ac:dyDescent="0.75">
      <c r="A181" s="1">
        <v>0</v>
      </c>
      <c r="B181" t="s">
        <v>19</v>
      </c>
    </row>
    <row r="183" spans="1:8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14</v>
      </c>
    </row>
    <row r="184" spans="1:8" x14ac:dyDescent="0.75">
      <c r="A184" s="1">
        <v>0</v>
      </c>
      <c r="B184">
        <v>0</v>
      </c>
      <c r="C184">
        <v>0</v>
      </c>
      <c r="D184">
        <f>IFERROR(SUM('PARITY Errors'!D184, 'Pattern_Matching Errors'!D184, 'Reversal Errors'!D184, 'Stack Errors'!D184, 'Vending_Machine Errors'!D184, 'Vending_Machine_Sum Errors'!D184, 'MazeComplete Errors'!D184, 'MazeSolve Errors'!D184, 'Hamiltonian Errors'!D184)/('Failure Counts Errors'!D1-'Failure Counts Errors'!D184),0)</f>
        <v>10.122222222222222</v>
      </c>
      <c r="E184">
        <f>IFERROR(SUM('PARITY Errors'!E184, 'Pattern_Matching Errors'!E184, 'Reversal Errors'!E184, 'Stack Errors'!E184, 'Vending_Machine Errors'!E184, 'Vending_Machine_Sum Errors'!E184, 'MazeComplete Errors'!E184, 'MazeSolve Errors'!E184, 'Hamiltonian Errors'!E184)/('Failure Counts Errors'!D1-'Failure Counts Errors'!E184),0)</f>
        <v>9.6111111111111107</v>
      </c>
      <c r="F184">
        <f>IFERROR(SUM('PARITY Errors'!F184, 'Pattern_Matching Errors'!F184, 'Reversal Errors'!F184, 'Stack Errors'!F184, 'Vending_Machine Errors'!F184, 'Vending_Machine_Sum Errors'!F184, 'MazeComplete Errors'!F184, 'MazeSolve Errors'!F184, 'Hamiltonian Errors'!F184)/('Failure Counts Errors'!D1-'Failure Counts Errors'!F184),0)</f>
        <v>9.7444444444444454</v>
      </c>
      <c r="G184">
        <f>IFERROR(SUM('PARITY Errors'!G184, 'Pattern_Matching Errors'!G184, 'Reversal Errors'!G184, 'Stack Errors'!G184, 'Vending_Machine Errors'!G184, 'Vending_Machine_Sum Errors'!G184, 'MazeComplete Errors'!G184, 'MazeSolve Errors'!G184, 'Hamiltonian Errors'!G184)/('Failure Counts Errors'!D1-'Failure Counts Errors'!G184),0)</f>
        <v>10.677777777777779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IFERROR(SUM('PARITY Errors'!D185, 'Pattern_Matching Errors'!D185, 'Reversal Errors'!D185, 'Stack Errors'!D185, 'Vending_Machine Errors'!D185, 'Vending_Machine_Sum Errors'!D185, 'MazeComplete Errors'!D185, 'MazeSolve Errors'!D185, 'Hamiltonian Errors'!D185)/('Failure Counts Errors'!D1-'Failure Counts Errors'!D185),0)</f>
        <v>10.288888888888888</v>
      </c>
      <c r="E185">
        <f>IFERROR(SUM('PARITY Errors'!E185, 'Pattern_Matching Errors'!E185, 'Reversal Errors'!E185, 'Stack Errors'!E185, 'Vending_Machine Errors'!E185, 'Vending_Machine_Sum Errors'!E185, 'MazeComplete Errors'!E185, 'MazeSolve Errors'!E185, 'Hamiltonian Errors'!E185)/('Failure Counts Errors'!D1-'Failure Counts Errors'!E185),0)</f>
        <v>10.077777777777776</v>
      </c>
      <c r="F185">
        <f>IFERROR(SUM('PARITY Errors'!F185, 'Pattern_Matching Errors'!F185, 'Reversal Errors'!F185, 'Stack Errors'!F185, 'Vending_Machine Errors'!F185, 'Vending_Machine_Sum Errors'!F185, 'MazeComplete Errors'!F185, 'MazeSolve Errors'!F185, 'Hamiltonian Errors'!F185)/('Failure Counts Errors'!D1-'Failure Counts Errors'!F185),0)</f>
        <v>9.7444444444444436</v>
      </c>
      <c r="G185">
        <f>IFERROR(SUM('PARITY Errors'!G185, 'Pattern_Matching Errors'!G185, 'Reversal Errors'!G185, 'Stack Errors'!G185, 'Vending_Machine Errors'!G185, 'Vending_Machine_Sum Errors'!G185, 'MazeComplete Errors'!G185, 'MazeSolve Errors'!G185, 'Hamiltonian Errors'!G185)/('Failure Counts Errors'!D1-'Failure Counts Errors'!G185),0)</f>
        <v>11.088888888888889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IFERROR(SUM('PARITY Errors'!D186, 'Pattern_Matching Errors'!D186, 'Reversal Errors'!D186, 'Stack Errors'!D186, 'Vending_Machine Errors'!D186, 'Vending_Machine_Sum Errors'!D186, 'MazeComplete Errors'!D186, 'MazeSolve Errors'!D186, 'Hamiltonian Errors'!D186)/('Failure Counts Errors'!D1-'Failure Counts Errors'!D186),0)</f>
        <v>11.155555555555557</v>
      </c>
      <c r="E186">
        <f>IFERROR(SUM('PARITY Errors'!E186, 'Pattern_Matching Errors'!E186, 'Reversal Errors'!E186, 'Stack Errors'!E186, 'Vending_Machine Errors'!E186, 'Vending_Machine_Sum Errors'!E186, 'MazeComplete Errors'!E186, 'MazeSolve Errors'!E186, 'Hamiltonian Errors'!E186)/('Failure Counts Errors'!D1-'Failure Counts Errors'!E186),0)</f>
        <v>10.711111111111112</v>
      </c>
      <c r="F186">
        <f>IFERROR(SUM('PARITY Errors'!F186, 'Pattern_Matching Errors'!F186, 'Reversal Errors'!F186, 'Stack Errors'!F186, 'Vending_Machine Errors'!F186, 'Vending_Machine_Sum Errors'!F186, 'MazeComplete Errors'!F186, 'MazeSolve Errors'!F186, 'Hamiltonian Errors'!F186)/('Failure Counts Errors'!D1-'Failure Counts Errors'!F186),0)</f>
        <v>10.68888888888889</v>
      </c>
      <c r="G186">
        <f>IFERROR(SUM('PARITY Errors'!G186, 'Pattern_Matching Errors'!G186, 'Reversal Errors'!G186, 'Stack Errors'!G186, 'Vending_Machine Errors'!G186, 'Vending_Machine_Sum Errors'!G186, 'MazeComplete Errors'!G186, 'MazeSolve Errors'!G186, 'Hamiltonian Errors'!G186)/('Failure Counts Errors'!D1-'Failure Counts Errors'!G186),0)</f>
        <v>11.600000000000001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IFERROR(SUM('PARITY Errors'!D187, 'Pattern_Matching Errors'!D187, 'Reversal Errors'!D187, 'Stack Errors'!D187, 'Vending_Machine Errors'!D187, 'Vending_Machine_Sum Errors'!D187, 'MazeComplete Errors'!D187, 'MazeSolve Errors'!D187, 'Hamiltonian Errors'!D187)/('Failure Counts Errors'!D1-'Failure Counts Errors'!D187),0)</f>
        <v>11.544444444444444</v>
      </c>
      <c r="E187">
        <f>IFERROR(SUM('PARITY Errors'!E187, 'Pattern_Matching Errors'!E187, 'Reversal Errors'!E187, 'Stack Errors'!E187, 'Vending_Machine Errors'!E187, 'Vending_Machine_Sum Errors'!E187, 'MazeComplete Errors'!E187, 'MazeSolve Errors'!E187, 'Hamiltonian Errors'!E187)/('Failure Counts Errors'!D1-'Failure Counts Errors'!E187),0)</f>
        <v>11.18888888888889</v>
      </c>
      <c r="F187">
        <f>IFERROR(SUM('PARITY Errors'!F187, 'Pattern_Matching Errors'!F187, 'Reversal Errors'!F187, 'Stack Errors'!F187, 'Vending_Machine Errors'!F187, 'Vending_Machine_Sum Errors'!F187, 'MazeComplete Errors'!F187, 'MazeSolve Errors'!F187, 'Hamiltonian Errors'!F187)/('Failure Counts Errors'!D1-'Failure Counts Errors'!F187),0)</f>
        <v>10.522222222222222</v>
      </c>
      <c r="G187">
        <f>IFERROR(SUM('PARITY Errors'!G187, 'Pattern_Matching Errors'!G187, 'Reversal Errors'!G187, 'Stack Errors'!G187, 'Vending_Machine Errors'!G187, 'Vending_Machine_Sum Errors'!G187, 'MazeComplete Errors'!G187, 'MazeSolve Errors'!G187, 'Hamiltonian Errors'!G187)/('Failure Counts Errors'!D1-'Failure Counts Errors'!G187),0)</f>
        <v>11.744444444444445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IFERROR(SUM('PARITY Errors'!D188, 'Pattern_Matching Errors'!D188, 'Reversal Errors'!D188, 'Stack Errors'!D188, 'Vending_Machine Errors'!D188, 'Vending_Machine_Sum Errors'!D188, 'MazeComplete Errors'!D188, 'MazeSolve Errors'!D188, 'Hamiltonian Errors'!D188)/('Failure Counts Errors'!D1-'Failure Counts Errors'!D188),0)</f>
        <v>12.155555555555555</v>
      </c>
      <c r="E188">
        <f>IFERROR(SUM('PARITY Errors'!E188, 'Pattern_Matching Errors'!E188, 'Reversal Errors'!E188, 'Stack Errors'!E188, 'Vending_Machine Errors'!E188, 'Vending_Machine_Sum Errors'!E188, 'MazeComplete Errors'!E188, 'MazeSolve Errors'!E188, 'Hamiltonian Errors'!E188)/('Failure Counts Errors'!D1-'Failure Counts Errors'!E188),0)</f>
        <v>11.8</v>
      </c>
      <c r="F188">
        <f>IFERROR(SUM('PARITY Errors'!F188, 'Pattern_Matching Errors'!F188, 'Reversal Errors'!F188, 'Stack Errors'!F188, 'Vending_Machine Errors'!F188, 'Vending_Machine_Sum Errors'!F188, 'MazeComplete Errors'!F188, 'MazeSolve Errors'!F188, 'Hamiltonian Errors'!F188)/('Failure Counts Errors'!D1-'Failure Counts Errors'!F188),0)</f>
        <v>11.044444444444444</v>
      </c>
      <c r="G188">
        <f>IFERROR(SUM('PARITY Errors'!G188, 'Pattern_Matching Errors'!G188, 'Reversal Errors'!G188, 'Stack Errors'!G188, 'Vending_Machine Errors'!G188, 'Vending_Machine_Sum Errors'!G188, 'MazeComplete Errors'!G188, 'MazeSolve Errors'!G188, 'Hamiltonian Errors'!G188)/('Failure Counts Errors'!D1-'Failure Counts Errors'!G188),0)</f>
        <v>12.299999999999999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IFERROR(SUM('PARITY Errors'!D189, 'Pattern_Matching Errors'!D189, 'Reversal Errors'!D189, 'Stack Errors'!D189, 'Vending_Machine Errors'!D189, 'Vending_Machine_Sum Errors'!D189, 'MazeComplete Errors'!D189, 'MazeSolve Errors'!D189, 'Hamiltonian Errors'!D189)/('Failure Counts Errors'!D1-'Failure Counts Errors'!D189),0)</f>
        <v>4.2222222222222223</v>
      </c>
      <c r="E189">
        <f>IFERROR(SUM('PARITY Errors'!E189, 'Pattern_Matching Errors'!E189, 'Reversal Errors'!E189, 'Stack Errors'!E189, 'Vending_Machine Errors'!E189, 'Vending_Machine_Sum Errors'!E189, 'MazeComplete Errors'!E189, 'MazeSolve Errors'!E189, 'Hamiltonian Errors'!E189)/('Failure Counts Errors'!D1-'Failure Counts Errors'!E189),0)</f>
        <v>2.7888888888888892</v>
      </c>
      <c r="F189">
        <f>IFERROR(SUM('PARITY Errors'!F189, 'Pattern_Matching Errors'!F189, 'Reversal Errors'!F189, 'Stack Errors'!F189, 'Vending_Machine Errors'!F189, 'Vending_Machine_Sum Errors'!F189, 'MazeComplete Errors'!F189, 'MazeSolve Errors'!F189, 'Hamiltonian Errors'!F189)/('Failure Counts Errors'!D1-'Failure Counts Errors'!F189),0)</f>
        <v>4.2555555555555555</v>
      </c>
      <c r="G189">
        <f>IFERROR(SUM('PARITY Errors'!G189, 'Pattern_Matching Errors'!G189, 'Reversal Errors'!G189, 'Stack Errors'!G189, 'Vending_Machine Errors'!G189, 'Vending_Machine_Sum Errors'!G189, 'MazeComplete Errors'!G189, 'MazeSolve Errors'!G189, 'Hamiltonian Errors'!G189)/('Failure Counts Errors'!D1-'Failure Counts Errors'!G189),0)</f>
        <v>4.677777777777778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IFERROR(SUM('PARITY Errors'!D190, 'Pattern_Matching Errors'!D190, 'Reversal Errors'!D190, 'Stack Errors'!D190, 'Vending_Machine Errors'!D190, 'Vending_Machine_Sum Errors'!D190, 'MazeComplete Errors'!D190, 'MazeSolve Errors'!D190, 'Hamiltonian Errors'!D190)/('Failure Counts Errors'!D1-'Failure Counts Errors'!D190),0)</f>
        <v>7.2444444444444445</v>
      </c>
      <c r="E190">
        <f>IFERROR(SUM('PARITY Errors'!E190, 'Pattern_Matching Errors'!E190, 'Reversal Errors'!E190, 'Stack Errors'!E190, 'Vending_Machine Errors'!E190, 'Vending_Machine_Sum Errors'!E190, 'MazeComplete Errors'!E190, 'MazeSolve Errors'!E190, 'Hamiltonian Errors'!E190)/('Failure Counts Errors'!D1-'Failure Counts Errors'!E190),0)</f>
        <v>5.3000000000000007</v>
      </c>
      <c r="F190">
        <f>IFERROR(SUM('PARITY Errors'!F190, 'Pattern_Matching Errors'!F190, 'Reversal Errors'!F190, 'Stack Errors'!F190, 'Vending_Machine Errors'!F190, 'Vending_Machine_Sum Errors'!F190, 'MazeComplete Errors'!F190, 'MazeSolve Errors'!F190, 'Hamiltonian Errors'!F190)/('Failure Counts Errors'!D1-'Failure Counts Errors'!F190),0)</f>
        <v>6.7777777777777777</v>
      </c>
      <c r="G190">
        <f>IFERROR(SUM('PARITY Errors'!G190, 'Pattern_Matching Errors'!G190, 'Reversal Errors'!G190, 'Stack Errors'!G190, 'Vending_Machine Errors'!G190, 'Vending_Machine_Sum Errors'!G190, 'MazeComplete Errors'!G190, 'MazeSolve Errors'!G190, 'Hamiltonian Errors'!G190)/('Failure Counts Errors'!D1-'Failure Counts Errors'!G190),0)</f>
        <v>7.37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IFERROR(SUM('PARITY Errors'!D191, 'Pattern_Matching Errors'!D191, 'Reversal Errors'!D191, 'Stack Errors'!D191, 'Vending_Machine Errors'!D191, 'Vending_Machine_Sum Errors'!D191, 'MazeComplete Errors'!D191, 'MazeSolve Errors'!D191, 'Hamiltonian Errors'!D191)/('Failure Counts Errors'!D1-'Failure Counts Errors'!D191),0)</f>
        <v>7.6111111111111107</v>
      </c>
      <c r="E191">
        <f>IFERROR(SUM('PARITY Errors'!E191, 'Pattern_Matching Errors'!E191, 'Reversal Errors'!E191, 'Stack Errors'!E191, 'Vending_Machine Errors'!E191, 'Vending_Machine_Sum Errors'!E191, 'MazeComplete Errors'!E191, 'MazeSolve Errors'!E191, 'Hamiltonian Errors'!E191)/('Failure Counts Errors'!D1-'Failure Counts Errors'!E191),0)</f>
        <v>6.322222222222222</v>
      </c>
      <c r="F191">
        <f>IFERROR(SUM('PARITY Errors'!F191, 'Pattern_Matching Errors'!F191, 'Reversal Errors'!F191, 'Stack Errors'!F191, 'Vending_Machine Errors'!F191, 'Vending_Machine_Sum Errors'!F191, 'MazeComplete Errors'!F191, 'MazeSolve Errors'!F191, 'Hamiltonian Errors'!F191)/('Failure Counts Errors'!D1-'Failure Counts Errors'!F191),0)</f>
        <v>8.2333333333333325</v>
      </c>
      <c r="G191">
        <f>IFERROR(SUM('PARITY Errors'!G191, 'Pattern_Matching Errors'!G191, 'Reversal Errors'!G191, 'Stack Errors'!G191, 'Vending_Machine Errors'!G191, 'Vending_Machine_Sum Errors'!G191, 'MazeComplete Errors'!G191, 'MazeSolve Errors'!G191, 'Hamiltonian Errors'!G191)/('Failure Counts Errors'!D1-'Failure Counts Errors'!G191),0)</f>
        <v>8.5888888888888886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IFERROR(SUM('PARITY Errors'!D192, 'Pattern_Matching Errors'!D192, 'Reversal Errors'!D192, 'Stack Errors'!D192, 'Vending_Machine Errors'!D192, 'Vending_Machine_Sum Errors'!D192, 'MazeComplete Errors'!D192, 'MazeSolve Errors'!D192, 'Hamiltonian Errors'!D192)/('Failure Counts Errors'!D1-'Failure Counts Errors'!D192),0)</f>
        <v>9.0888888888888886</v>
      </c>
      <c r="E192">
        <f>IFERROR(SUM('PARITY Errors'!E192, 'Pattern_Matching Errors'!E192, 'Reversal Errors'!E192, 'Stack Errors'!E192, 'Vending_Machine Errors'!E192, 'Vending_Machine_Sum Errors'!E192, 'MazeComplete Errors'!E192, 'MazeSolve Errors'!E192, 'Hamiltonian Errors'!E192)/('Failure Counts Errors'!D1-'Failure Counts Errors'!E192),0)</f>
        <v>7.6000000000000005</v>
      </c>
      <c r="F192">
        <f>IFERROR(SUM('PARITY Errors'!F192, 'Pattern_Matching Errors'!F192, 'Reversal Errors'!F192, 'Stack Errors'!F192, 'Vending_Machine Errors'!F192, 'Vending_Machine_Sum Errors'!F192, 'MazeComplete Errors'!F192, 'MazeSolve Errors'!F192, 'Hamiltonian Errors'!F192)/('Failure Counts Errors'!D1-'Failure Counts Errors'!F192),0)</f>
        <v>9.533333333333335</v>
      </c>
      <c r="G192">
        <f>IFERROR(SUM('PARITY Errors'!G192, 'Pattern_Matching Errors'!G192, 'Reversal Errors'!G192, 'Stack Errors'!G192, 'Vending_Machine Errors'!G192, 'Vending_Machine_Sum Errors'!G192, 'MazeComplete Errors'!G192, 'MazeSolve Errors'!G192, 'Hamiltonian Errors'!G192)/('Failure Counts Errors'!D1-'Failure Counts Errors'!G192),0)</f>
        <v>10.533333333333333</v>
      </c>
      <c r="H192" t="str">
        <f t="shared" si="5"/>
        <v>5 (δ=0.65)</v>
      </c>
    </row>
    <row r="193" spans="1:11" x14ac:dyDescent="0.75">
      <c r="A193" s="1">
        <v>9</v>
      </c>
      <c r="B193">
        <v>5</v>
      </c>
      <c r="C193">
        <v>0.85</v>
      </c>
      <c r="D193">
        <f>IFERROR(SUM('PARITY Errors'!D193, 'Pattern_Matching Errors'!D193, 'Reversal Errors'!D193, 'Stack Errors'!D193, 'Vending_Machine Errors'!D193, 'Vending_Machine_Sum Errors'!D193, 'MazeComplete Errors'!D193, 'MazeSolve Errors'!D193, 'Hamiltonian Errors'!D193)/('Failure Counts Errors'!D1-'Failure Counts Errors'!D193),0)</f>
        <v>11.611111111111111</v>
      </c>
      <c r="E193">
        <f>IFERROR(SUM('PARITY Errors'!E193, 'Pattern_Matching Errors'!E193, 'Reversal Errors'!E193, 'Stack Errors'!E193, 'Vending_Machine Errors'!E193, 'Vending_Machine_Sum Errors'!E193, 'MazeComplete Errors'!E193, 'MazeSolve Errors'!E193, 'Hamiltonian Errors'!E193)/('Failure Counts Errors'!D1-'Failure Counts Errors'!E193),0)</f>
        <v>10</v>
      </c>
      <c r="F193">
        <f>IFERROR(SUM('PARITY Errors'!F193, 'Pattern_Matching Errors'!F193, 'Reversal Errors'!F193, 'Stack Errors'!F193, 'Vending_Machine Errors'!F193, 'Vending_Machine_Sum Errors'!F193, 'MazeComplete Errors'!F193, 'MazeSolve Errors'!F193, 'Hamiltonian Errors'!F193)/('Failure Counts Errors'!D1-'Failure Counts Errors'!F193),0)</f>
        <v>11.47777777777778</v>
      </c>
      <c r="G193">
        <f>IFERROR(SUM('PARITY Errors'!G193, 'Pattern_Matching Errors'!G193, 'Reversal Errors'!G193, 'Stack Errors'!G193, 'Vending_Machine Errors'!G193, 'Vending_Machine_Sum Errors'!G193, 'MazeComplete Errors'!G193, 'MazeSolve Errors'!G193, 'Hamiltonian Errors'!G193)/('Failure Counts Errors'!D1-'Failure Counts Errors'!G193),0)</f>
        <v>12.722222222222221</v>
      </c>
      <c r="H193" t="str">
        <f t="shared" si="5"/>
        <v>5 (δ=0.85)</v>
      </c>
    </row>
    <row r="194" spans="1:11" x14ac:dyDescent="0.75">
      <c r="A194" s="1">
        <v>10</v>
      </c>
      <c r="B194">
        <v>10</v>
      </c>
      <c r="C194">
        <v>0</v>
      </c>
      <c r="D194">
        <f>IFERROR(SUM('PARITY Errors'!D194, 'Pattern_Matching Errors'!D194, 'Reversal Errors'!D194, 'Stack Errors'!D194, 'Vending_Machine Errors'!D194, 'Vending_Machine_Sum Errors'!D194, 'MazeComplete Errors'!D194, 'MazeSolve Errors'!D194, 'Hamiltonian Errors'!D194)/('Failure Counts Errors'!D1-'Failure Counts Errors'!D194),0)</f>
        <v>5.3111111111111109</v>
      </c>
      <c r="E194">
        <f>IFERROR(SUM('PARITY Errors'!E194, 'Pattern_Matching Errors'!E194, 'Reversal Errors'!E194, 'Stack Errors'!E194, 'Vending_Machine Errors'!E194, 'Vending_Machine_Sum Errors'!E194, 'MazeComplete Errors'!E194, 'MazeSolve Errors'!E194, 'Hamiltonian Errors'!E194)/('Failure Counts Errors'!D1-'Failure Counts Errors'!E194),0)</f>
        <v>4.833333333333333</v>
      </c>
      <c r="F194">
        <f>IFERROR(SUM('PARITY Errors'!F194, 'Pattern_Matching Errors'!F194, 'Reversal Errors'!F194, 'Stack Errors'!F194, 'Vending_Machine Errors'!F194, 'Vending_Machine_Sum Errors'!F194, 'MazeComplete Errors'!F194, 'MazeSolve Errors'!F194, 'Hamiltonian Errors'!F194)/('Failure Counts Errors'!D1-'Failure Counts Errors'!F194),0)</f>
        <v>5.2222222222222223</v>
      </c>
      <c r="G194">
        <f>IFERROR(SUM('PARITY Errors'!G194, 'Pattern_Matching Errors'!G194, 'Reversal Errors'!G194, 'Stack Errors'!G194, 'Vending_Machine Errors'!G194, 'Vending_Machine_Sum Errors'!G194, 'MazeComplete Errors'!G194, 'MazeSolve Errors'!G194, 'Hamiltonian Errors'!G194)/('Failure Counts Errors'!D1-'Failure Counts Errors'!G194),0)</f>
        <v>5.3111111111111109</v>
      </c>
      <c r="H194" t="str">
        <f t="shared" si="5"/>
        <v>10 (δ=0)</v>
      </c>
    </row>
    <row r="195" spans="1:11" x14ac:dyDescent="0.75">
      <c r="A195" s="1">
        <v>11</v>
      </c>
      <c r="B195">
        <v>10</v>
      </c>
      <c r="C195">
        <v>0.2</v>
      </c>
      <c r="D195">
        <f>IFERROR(SUM('PARITY Errors'!D195, 'Pattern_Matching Errors'!D195, 'Reversal Errors'!D195, 'Stack Errors'!D195, 'Vending_Machine Errors'!D195, 'Vending_Machine_Sum Errors'!D195, 'MazeComplete Errors'!D195, 'MazeSolve Errors'!D195, 'Hamiltonian Errors'!D195)/('Failure Counts Errors'!D1-'Failure Counts Errors'!D195),0)</f>
        <v>8.6555555555555568</v>
      </c>
      <c r="E195">
        <f>IFERROR(SUM('PARITY Errors'!E195, 'Pattern_Matching Errors'!E195, 'Reversal Errors'!E195, 'Stack Errors'!E195, 'Vending_Machine Errors'!E195, 'Vending_Machine_Sum Errors'!E195, 'MazeComplete Errors'!E195, 'MazeSolve Errors'!E195, 'Hamiltonian Errors'!E195)/('Failure Counts Errors'!D1-'Failure Counts Errors'!E195),0)</f>
        <v>8.4777777777777796</v>
      </c>
      <c r="F195">
        <f>IFERROR(SUM('PARITY Errors'!F195, 'Pattern_Matching Errors'!F195, 'Reversal Errors'!F195, 'Stack Errors'!F195, 'Vending_Machine Errors'!F195, 'Vending_Machine_Sum Errors'!F195, 'MazeComplete Errors'!F195, 'MazeSolve Errors'!F195, 'Hamiltonian Errors'!F195)/('Failure Counts Errors'!D1-'Failure Counts Errors'!F195),0)</f>
        <v>8.31111111111111</v>
      </c>
      <c r="G195">
        <f>IFERROR(SUM('PARITY Errors'!G195, 'Pattern_Matching Errors'!G195, 'Reversal Errors'!G195, 'Stack Errors'!G195, 'Vending_Machine Errors'!G195, 'Vending_Machine_Sum Errors'!G195, 'MazeComplete Errors'!G195, 'MazeSolve Errors'!G195, 'Hamiltonian Errors'!G195)/('Failure Counts Errors'!D1-'Failure Counts Errors'!G195),0)</f>
        <v>8.5666666666666664</v>
      </c>
      <c r="H195" t="str">
        <f t="shared" si="5"/>
        <v>10 (δ=0.2)</v>
      </c>
    </row>
    <row r="196" spans="1:11" x14ac:dyDescent="0.75">
      <c r="A196" s="1">
        <v>12</v>
      </c>
      <c r="B196">
        <v>10</v>
      </c>
      <c r="C196">
        <v>0.45</v>
      </c>
      <c r="D196">
        <f>IFERROR(SUM('PARITY Errors'!D196, 'Pattern_Matching Errors'!D196, 'Reversal Errors'!D196, 'Stack Errors'!D196, 'Vending_Machine Errors'!D196, 'Vending_Machine_Sum Errors'!D196, 'MazeComplete Errors'!D196, 'MazeSolve Errors'!D196, 'Hamiltonian Errors'!D196)/('Failure Counts Errors'!D1-'Failure Counts Errors'!D196),0)</f>
        <v>9.9333333333333336</v>
      </c>
      <c r="E196">
        <f>IFERROR(SUM('PARITY Errors'!E196, 'Pattern_Matching Errors'!E196, 'Reversal Errors'!E196, 'Stack Errors'!E196, 'Vending_Machine Errors'!E196, 'Vending_Machine_Sum Errors'!E196, 'MazeComplete Errors'!E196, 'MazeSolve Errors'!E196, 'Hamiltonian Errors'!E196)/('Failure Counts Errors'!D1-'Failure Counts Errors'!E196),0)</f>
        <v>9.7666666666666675</v>
      </c>
      <c r="F196">
        <f>IFERROR(SUM('PARITY Errors'!F196, 'Pattern_Matching Errors'!F196, 'Reversal Errors'!F196, 'Stack Errors'!F196, 'Vending_Machine Errors'!F196, 'Vending_Machine_Sum Errors'!F196, 'MazeComplete Errors'!F196, 'MazeSolve Errors'!F196, 'Hamiltonian Errors'!F196)/('Failure Counts Errors'!D1-'Failure Counts Errors'!F196),0)</f>
        <v>9.4333333333333336</v>
      </c>
      <c r="G196">
        <f>IFERROR(SUM('PARITY Errors'!G196, 'Pattern_Matching Errors'!G196, 'Reversal Errors'!G196, 'Stack Errors'!G196, 'Vending_Machine Errors'!G196, 'Vending_Machine_Sum Errors'!G196, 'MazeComplete Errors'!G196, 'MazeSolve Errors'!G196, 'Hamiltonian Errors'!G196)/('Failure Counts Errors'!D1-'Failure Counts Errors'!G196),0)</f>
        <v>10.088888888888889</v>
      </c>
      <c r="H196" t="str">
        <f t="shared" si="5"/>
        <v>10 (δ=0.45)</v>
      </c>
      <c r="K196">
        <f>SUM('PARITY Errors'!G210, 'Pattern_Matching Errors'!G210, 'Reversal Errors'!G210, 'Stack Errors'!G210, 'Vending_Machine Errors'!G210, 'Vending_Machine_Sum Errors'!G210, 'MazeComplete Errors'!G210, 'MazeSolve Errors'!G210, 'Hamiltonian Errors'!G210)</f>
        <v>251.01</v>
      </c>
    </row>
    <row r="197" spans="1:11" x14ac:dyDescent="0.75">
      <c r="A197" s="1">
        <v>13</v>
      </c>
      <c r="B197">
        <v>10</v>
      </c>
      <c r="C197">
        <v>0.65</v>
      </c>
      <c r="D197">
        <f>IFERROR(SUM('PARITY Errors'!D197, 'Pattern_Matching Errors'!D197, 'Reversal Errors'!D197, 'Stack Errors'!D197, 'Vending_Machine Errors'!D197, 'Vending_Machine_Sum Errors'!D197, 'MazeComplete Errors'!D197, 'MazeSolve Errors'!D197, 'Hamiltonian Errors'!D197)/('Failure Counts Errors'!D1-'Failure Counts Errors'!D197),0)</f>
        <v>11.999999999999998</v>
      </c>
      <c r="E197">
        <f>IFERROR(SUM('PARITY Errors'!E197, 'Pattern_Matching Errors'!E197, 'Reversal Errors'!E197, 'Stack Errors'!E197, 'Vending_Machine Errors'!E197, 'Vending_Machine_Sum Errors'!E197, 'MazeComplete Errors'!E197, 'MazeSolve Errors'!E197, 'Hamiltonian Errors'!E197)/('Failure Counts Errors'!D1-'Failure Counts Errors'!E197),0)</f>
        <v>11.577777777777779</v>
      </c>
      <c r="F197">
        <f>IFERROR(SUM('PARITY Errors'!F197, 'Pattern_Matching Errors'!F197, 'Reversal Errors'!F197, 'Stack Errors'!F197, 'Vending_Machine Errors'!F197, 'Vending_Machine_Sum Errors'!F197, 'MazeComplete Errors'!F197, 'MazeSolve Errors'!F197, 'Hamiltonian Errors'!F197)/('Failure Counts Errors'!D1-'Failure Counts Errors'!F197),0)</f>
        <v>11.966666666666667</v>
      </c>
      <c r="G197">
        <f>IFERROR(SUM('PARITY Errors'!G197, 'Pattern_Matching Errors'!G197, 'Reversal Errors'!G197, 'Stack Errors'!G197, 'Vending_Machine Errors'!G197, 'Vending_Machine_Sum Errors'!G197, 'MazeComplete Errors'!G197, 'MazeSolve Errors'!G197, 'Hamiltonian Errors'!G197)/('Failure Counts Errors'!D1-'Failure Counts Errors'!G197),0)</f>
        <v>12.266666666666667</v>
      </c>
      <c r="H197" t="str">
        <f t="shared" si="5"/>
        <v>10 (δ=0.65)</v>
      </c>
      <c r="K197">
        <f>('Failure Counts Errors'!D1-'Failure Counts Errors'!G213)</f>
        <v>7</v>
      </c>
    </row>
    <row r="198" spans="1:11" x14ac:dyDescent="0.75">
      <c r="A198" s="1">
        <v>14</v>
      </c>
      <c r="B198">
        <v>10</v>
      </c>
      <c r="C198">
        <v>0.85</v>
      </c>
      <c r="D198">
        <f>IFERROR(SUM('PARITY Errors'!D198, 'Pattern_Matching Errors'!D198, 'Reversal Errors'!D198, 'Stack Errors'!D198, 'Vending_Machine Errors'!D198, 'Vending_Machine_Sum Errors'!D198, 'MazeComplete Errors'!D198, 'MazeSolve Errors'!D198, 'Hamiltonian Errors'!D198)/('Failure Counts Errors'!D1-'Failure Counts Errors'!D198),0)</f>
        <v>14.699999999999998</v>
      </c>
      <c r="E198">
        <f>IFERROR(SUM('PARITY Errors'!E198, 'Pattern_Matching Errors'!E198, 'Reversal Errors'!E198, 'Stack Errors'!E198, 'Vending_Machine Errors'!E198, 'Vending_Machine_Sum Errors'!E198, 'MazeComplete Errors'!E198, 'MazeSolve Errors'!E198, 'Hamiltonian Errors'!E198)/('Failure Counts Errors'!D1-'Failure Counts Errors'!E198),0)</f>
        <v>13.455555555555556</v>
      </c>
      <c r="F198">
        <f>IFERROR(SUM('PARITY Errors'!F198, 'Pattern_Matching Errors'!F198, 'Reversal Errors'!F198, 'Stack Errors'!F198, 'Vending_Machine Errors'!F198, 'Vending_Machine_Sum Errors'!F198, 'MazeComplete Errors'!F198, 'MazeSolve Errors'!F198, 'Hamiltonian Errors'!F198)/('Failure Counts Errors'!D1-'Failure Counts Errors'!F198),0)</f>
        <v>14.055555555555555</v>
      </c>
      <c r="G198">
        <f>IFERROR(SUM('PARITY Errors'!G198, 'Pattern_Matching Errors'!G198, 'Reversal Errors'!G198, 'Stack Errors'!G198, 'Vending_Machine Errors'!G198, 'Vending_Machine_Sum Errors'!G198, 'MazeComplete Errors'!G198, 'MazeSolve Errors'!G198, 'Hamiltonian Errors'!G198)/('Failure Counts Errors'!D1-'Failure Counts Errors'!G198),0)</f>
        <v>14.822222222222223</v>
      </c>
      <c r="H198" t="str">
        <f t="shared" si="5"/>
        <v>10 (δ=0.85)</v>
      </c>
    </row>
    <row r="199" spans="1:11" x14ac:dyDescent="0.75">
      <c r="A199" s="1">
        <v>15</v>
      </c>
      <c r="B199">
        <v>20</v>
      </c>
      <c r="C199">
        <v>0</v>
      </c>
      <c r="D199">
        <f>IFERROR(SUM('PARITY Errors'!D199, 'Pattern_Matching Errors'!D199, 'Reversal Errors'!D199, 'Stack Errors'!D199, 'Vending_Machine Errors'!D199, 'Vending_Machine_Sum Errors'!D199, 'MazeComplete Errors'!D199, 'MazeSolve Errors'!D199, 'Hamiltonian Errors'!D199)/('Failure Counts Errors'!D1-'Failure Counts Errors'!D199),0)</f>
        <v>6.3000000000000007</v>
      </c>
      <c r="E199">
        <f>IFERROR(SUM('PARITY Errors'!E199, 'Pattern_Matching Errors'!E199, 'Reversal Errors'!E199, 'Stack Errors'!E199, 'Vending_Machine Errors'!E199, 'Vending_Machine_Sum Errors'!E199, 'MazeComplete Errors'!E199, 'MazeSolve Errors'!E199, 'Hamiltonian Errors'!E199)/('Failure Counts Errors'!D1-'Failure Counts Errors'!E199),0)</f>
        <v>5.4333333333333336</v>
      </c>
      <c r="F199">
        <f>IFERROR(SUM('PARITY Errors'!F199, 'Pattern_Matching Errors'!F199, 'Reversal Errors'!F199, 'Stack Errors'!F199, 'Vending_Machine Errors'!F199, 'Vending_Machine_Sum Errors'!F199, 'MazeComplete Errors'!F199, 'MazeSolve Errors'!F199, 'Hamiltonian Errors'!F199)/('Failure Counts Errors'!D1-'Failure Counts Errors'!F199),0)</f>
        <v>5.9444444444444446</v>
      </c>
      <c r="G199">
        <f>IFERROR(SUM('PARITY Errors'!G199, 'Pattern_Matching Errors'!G199, 'Reversal Errors'!G199, 'Stack Errors'!G199, 'Vending_Machine Errors'!G199, 'Vending_Machine_Sum Errors'!G199, 'MazeComplete Errors'!G199, 'MazeSolve Errors'!G199, 'Hamiltonian Errors'!G199)/('Failure Counts Errors'!D1-'Failure Counts Errors'!G199),0)</f>
        <v>6.5111111111111111</v>
      </c>
      <c r="H199" t="str">
        <f t="shared" si="5"/>
        <v>20 (δ=0)</v>
      </c>
    </row>
    <row r="200" spans="1:11" x14ac:dyDescent="0.75">
      <c r="A200" s="1">
        <v>16</v>
      </c>
      <c r="B200">
        <v>20</v>
      </c>
      <c r="C200">
        <v>0.2</v>
      </c>
      <c r="D200">
        <f>IFERROR(SUM('PARITY Errors'!D200, 'Pattern_Matching Errors'!D200, 'Reversal Errors'!D200, 'Stack Errors'!D200, 'Vending_Machine Errors'!D200, 'Vending_Machine_Sum Errors'!D200, 'MazeComplete Errors'!D200, 'MazeSolve Errors'!D200, 'Hamiltonian Errors'!D200)/('Failure Counts Errors'!D1-'Failure Counts Errors'!D200),0)</f>
        <v>9.7444444444444454</v>
      </c>
      <c r="E200">
        <f>IFERROR(SUM('PARITY Errors'!E200, 'Pattern_Matching Errors'!E200, 'Reversal Errors'!E200, 'Stack Errors'!E200, 'Vending_Machine Errors'!E200, 'Vending_Machine_Sum Errors'!E200, 'MazeComplete Errors'!E200, 'MazeSolve Errors'!E200, 'Hamiltonian Errors'!E200)/('Failure Counts Errors'!D1-'Failure Counts Errors'!E200),0)</f>
        <v>9.1222222222222218</v>
      </c>
      <c r="F200">
        <f>IFERROR(SUM('PARITY Errors'!F200, 'Pattern_Matching Errors'!F200, 'Reversal Errors'!F200, 'Stack Errors'!F200, 'Vending_Machine Errors'!F200, 'Vending_Machine_Sum Errors'!F200, 'MazeComplete Errors'!F200, 'MazeSolve Errors'!F200, 'Hamiltonian Errors'!F200)/('Failure Counts Errors'!D1-'Failure Counts Errors'!F200),0)</f>
        <v>9.1555555555555568</v>
      </c>
      <c r="G200">
        <f>IFERROR(SUM('PARITY Errors'!G200, 'Pattern_Matching Errors'!G200, 'Reversal Errors'!G200, 'Stack Errors'!G200, 'Vending_Machine Errors'!G200, 'Vending_Machine_Sum Errors'!G200, 'MazeComplete Errors'!G200, 'MazeSolve Errors'!G200, 'Hamiltonian Errors'!G200)/('Failure Counts Errors'!D1-'Failure Counts Errors'!G200),0)</f>
        <v>9.9222222222222225</v>
      </c>
      <c r="H200" t="str">
        <f t="shared" si="5"/>
        <v>20 (δ=0.2)</v>
      </c>
    </row>
    <row r="201" spans="1:11" x14ac:dyDescent="0.75">
      <c r="A201" s="1">
        <v>17</v>
      </c>
      <c r="B201">
        <v>20</v>
      </c>
      <c r="C201">
        <v>0.45</v>
      </c>
      <c r="D201">
        <f>IFERROR(SUM('PARITY Errors'!D201, 'Pattern_Matching Errors'!D201, 'Reversal Errors'!D201, 'Stack Errors'!D201, 'Vending_Machine Errors'!D201, 'Vending_Machine_Sum Errors'!D201, 'MazeComplete Errors'!D201, 'MazeSolve Errors'!D201, 'Hamiltonian Errors'!D201)/('Failure Counts Errors'!D1-'Failure Counts Errors'!D201),0)</f>
        <v>11.055555555555555</v>
      </c>
      <c r="E201">
        <f>IFERROR(SUM('PARITY Errors'!E201, 'Pattern_Matching Errors'!E201, 'Reversal Errors'!E201, 'Stack Errors'!E201, 'Vending_Machine Errors'!E201, 'Vending_Machine_Sum Errors'!E201, 'MazeComplete Errors'!E201, 'MazeSolve Errors'!E201, 'Hamiltonian Errors'!E201)/('Failure Counts Errors'!D1-'Failure Counts Errors'!E201),0)</f>
        <v>10.31111111111111</v>
      </c>
      <c r="F201">
        <f>IFERROR(SUM('PARITY Errors'!F201, 'Pattern_Matching Errors'!F201, 'Reversal Errors'!F201, 'Stack Errors'!F201, 'Vending_Machine Errors'!F201, 'Vending_Machine_Sum Errors'!F201, 'MazeComplete Errors'!F201, 'MazeSolve Errors'!F201, 'Hamiltonian Errors'!F201)/('Failure Counts Errors'!D1-'Failure Counts Errors'!F201),0)</f>
        <v>10.588888888888889</v>
      </c>
      <c r="G201">
        <f>IFERROR(SUM('PARITY Errors'!G201, 'Pattern_Matching Errors'!G201, 'Reversal Errors'!G201, 'Stack Errors'!G201, 'Vending_Machine Errors'!G201, 'Vending_Machine_Sum Errors'!G201, 'MazeComplete Errors'!G201, 'MazeSolve Errors'!G201, 'Hamiltonian Errors'!G201)/('Failure Counts Errors'!D1-'Failure Counts Errors'!G201),0)</f>
        <v>11.100000000000001</v>
      </c>
      <c r="H201" t="str">
        <f t="shared" si="5"/>
        <v>20 (δ=0.45)</v>
      </c>
    </row>
    <row r="202" spans="1:11" x14ac:dyDescent="0.75">
      <c r="A202" s="1">
        <v>18</v>
      </c>
      <c r="B202">
        <v>20</v>
      </c>
      <c r="C202">
        <v>0.65</v>
      </c>
      <c r="D202">
        <f>IFERROR(SUM('PARITY Errors'!D202, 'Pattern_Matching Errors'!D202, 'Reversal Errors'!D202, 'Stack Errors'!D202, 'Vending_Machine Errors'!D202, 'Vending_Machine_Sum Errors'!D202, 'MazeComplete Errors'!D202, 'MazeSolve Errors'!D202, 'Hamiltonian Errors'!D202)/('Failure Counts Errors'!D1-'Failure Counts Errors'!D202),0)</f>
        <v>13.722222222222221</v>
      </c>
      <c r="E202">
        <f>IFERROR(SUM('PARITY Errors'!E202, 'Pattern_Matching Errors'!E202, 'Reversal Errors'!E202, 'Stack Errors'!E202, 'Vending_Machine Errors'!E202, 'Vending_Machine_Sum Errors'!E202, 'MazeComplete Errors'!E202, 'MazeSolve Errors'!E202, 'Hamiltonian Errors'!E202)/('Failure Counts Errors'!D1-'Failure Counts Errors'!E202),0)</f>
        <v>12.888888888888888</v>
      </c>
      <c r="F202">
        <f>IFERROR(SUM('PARITY Errors'!F202, 'Pattern_Matching Errors'!F202, 'Reversal Errors'!F202, 'Stack Errors'!F202, 'Vending_Machine Errors'!F202, 'Vending_Machine_Sum Errors'!F202, 'MazeComplete Errors'!F202, 'MazeSolve Errors'!F202, 'Hamiltonian Errors'!F202)/('Failure Counts Errors'!D1-'Failure Counts Errors'!F202),0)</f>
        <v>13.31111111111111</v>
      </c>
      <c r="G202">
        <f>IFERROR(SUM('PARITY Errors'!G202, 'Pattern_Matching Errors'!G202, 'Reversal Errors'!G202, 'Stack Errors'!G202, 'Vending_Machine Errors'!G202, 'Vending_Machine_Sum Errors'!G202, 'MazeComplete Errors'!G202, 'MazeSolve Errors'!G202, 'Hamiltonian Errors'!G202)/('Failure Counts Errors'!D1-'Failure Counts Errors'!G202),0)</f>
        <v>14.08888888888889</v>
      </c>
      <c r="H202" t="str">
        <f t="shared" si="5"/>
        <v>20 (δ=0.65)</v>
      </c>
    </row>
    <row r="203" spans="1:11" x14ac:dyDescent="0.75">
      <c r="A203" s="1">
        <v>19</v>
      </c>
      <c r="B203">
        <v>20</v>
      </c>
      <c r="C203">
        <v>0.85</v>
      </c>
      <c r="D203">
        <f>IFERROR(SUM('PARITY Errors'!D203, 'Pattern_Matching Errors'!D203, 'Reversal Errors'!D203, 'Stack Errors'!D203, 'Vending_Machine Errors'!D203, 'Vending_Machine_Sum Errors'!D203, 'MazeComplete Errors'!D203, 'MazeSolve Errors'!D203, 'Hamiltonian Errors'!D203)/('Failure Counts Errors'!D1-'Failure Counts Errors'!D203),0)</f>
        <v>17.544444444444444</v>
      </c>
      <c r="E203">
        <f>IFERROR(SUM('PARITY Errors'!E203, 'Pattern_Matching Errors'!E203, 'Reversal Errors'!E203, 'Stack Errors'!E203, 'Vending_Machine Errors'!E203, 'Vending_Machine_Sum Errors'!E203, 'MazeComplete Errors'!E203, 'MazeSolve Errors'!E203, 'Hamiltonian Errors'!E203)/('Failure Counts Errors'!D1-'Failure Counts Errors'!E203),0)</f>
        <v>14.866666666666667</v>
      </c>
      <c r="F203">
        <f>IFERROR(SUM('PARITY Errors'!F203, 'Pattern_Matching Errors'!F203, 'Reversal Errors'!F203, 'Stack Errors'!F203, 'Vending_Machine Errors'!F203, 'Vending_Machine_Sum Errors'!F203, 'MazeComplete Errors'!F203, 'MazeSolve Errors'!F203, 'Hamiltonian Errors'!F203)/('Failure Counts Errors'!D1-'Failure Counts Errors'!F203),0)</f>
        <v>16.3</v>
      </c>
      <c r="G203">
        <f>IFERROR(SUM('PARITY Errors'!G203, 'Pattern_Matching Errors'!G203, 'Reversal Errors'!G203, 'Stack Errors'!G203, 'Vending_Machine Errors'!G203, 'Vending_Machine_Sum Errors'!G203, 'MazeComplete Errors'!G203, 'MazeSolve Errors'!G203, 'Hamiltonian Errors'!G203)/('Failure Counts Errors'!D1-'Failure Counts Errors'!G203),0)</f>
        <v>17.422222222222224</v>
      </c>
      <c r="H203" t="str">
        <f t="shared" si="5"/>
        <v>20 (δ=0.85)</v>
      </c>
    </row>
    <row r="204" spans="1:11" x14ac:dyDescent="0.75">
      <c r="A204" s="1">
        <v>20</v>
      </c>
      <c r="B204">
        <v>50</v>
      </c>
      <c r="C204">
        <v>0</v>
      </c>
      <c r="D204">
        <f>IFERROR(SUM('PARITY Errors'!D204, 'Pattern_Matching Errors'!D204, 'Reversal Errors'!D204, 'Stack Errors'!D204, 'Vending_Machine Errors'!D204, 'Vending_Machine_Sum Errors'!D204, 'MazeComplete Errors'!D204, 'MazeSolve Errors'!D204, 'Hamiltonian Errors'!D204)/('Failure Counts Errors'!D1-'Failure Counts Errors'!D204),0)</f>
        <v>18.637499999999999</v>
      </c>
      <c r="E204">
        <f>IFERROR(SUM('PARITY Errors'!E204, 'Pattern_Matching Errors'!E204, 'Reversal Errors'!E204, 'Stack Errors'!E204, 'Vending_Machine Errors'!E204, 'Vending_Machine_Sum Errors'!E204, 'MazeComplete Errors'!E204, 'MazeSolve Errors'!E204, 'Hamiltonian Errors'!E204)/('Failure Counts Errors'!D1-'Failure Counts Errors'!E204),0)</f>
        <v>32.542857142857144</v>
      </c>
      <c r="F204">
        <f>IFERROR(SUM('PARITY Errors'!F204, 'Pattern_Matching Errors'!F204, 'Reversal Errors'!F204, 'Stack Errors'!F204, 'Vending_Machine Errors'!F204, 'Vending_Machine_Sum Errors'!F204, 'MazeComplete Errors'!F204, 'MazeSolve Errors'!F204, 'Hamiltonian Errors'!F204)/('Failure Counts Errors'!D1-'Failure Counts Errors'!F204),0)</f>
        <v>18.705000000000002</v>
      </c>
      <c r="G204">
        <f>IFERROR(SUM('PARITY Errors'!G204, 'Pattern_Matching Errors'!G204, 'Reversal Errors'!G204, 'Stack Errors'!G204, 'Vending_Machine Errors'!G204, 'Vending_Machine_Sum Errors'!G204, 'MazeComplete Errors'!G204, 'MazeSolve Errors'!G204, 'Hamiltonian Errors'!G204)/('Failure Counts Errors'!D1-'Failure Counts Errors'!G204),0)</f>
        <v>18.662499999999998</v>
      </c>
      <c r="H204" t="str">
        <f t="shared" si="5"/>
        <v>50 (δ=0)</v>
      </c>
    </row>
    <row r="205" spans="1:11" x14ac:dyDescent="0.75">
      <c r="A205" s="1">
        <v>21</v>
      </c>
      <c r="B205">
        <v>50</v>
      </c>
      <c r="C205">
        <v>0.2</v>
      </c>
      <c r="D205">
        <f>IFERROR(SUM('PARITY Errors'!D205, 'Pattern_Matching Errors'!D205, 'Reversal Errors'!D205, 'Stack Errors'!D205, 'Vending_Machine Errors'!D205, 'Vending_Machine_Sum Errors'!D205, 'MazeComplete Errors'!D205, 'MazeSolve Errors'!D205, 'Hamiltonian Errors'!D205)/('Failure Counts Errors'!D1-'Failure Counts Errors'!D205),0)</f>
        <v>22.425000000000001</v>
      </c>
      <c r="E205">
        <f>IFERROR(SUM('PARITY Errors'!E205, 'Pattern_Matching Errors'!E205, 'Reversal Errors'!E205, 'Stack Errors'!E205, 'Vending_Machine Errors'!E205, 'Vending_Machine_Sum Errors'!E205, 'MazeComplete Errors'!E205, 'MazeSolve Errors'!E205, 'Hamiltonian Errors'!E205)/('Failure Counts Errors'!D1-'Failure Counts Errors'!E205),0)</f>
        <v>36.357142857142854</v>
      </c>
      <c r="F205">
        <f>IFERROR(SUM('PARITY Errors'!F205, 'Pattern_Matching Errors'!F205, 'Reversal Errors'!F205, 'Stack Errors'!F205, 'Vending_Machine Errors'!F205, 'Vending_Machine_Sum Errors'!F205, 'MazeComplete Errors'!F205, 'MazeSolve Errors'!F205, 'Hamiltonian Errors'!F205)/('Failure Counts Errors'!D1-'Failure Counts Errors'!F205),0)</f>
        <v>22.212499999999999</v>
      </c>
      <c r="G205">
        <f>IFERROR(SUM('PARITY Errors'!G205, 'Pattern_Matching Errors'!G205, 'Reversal Errors'!G205, 'Stack Errors'!G205, 'Vending_Machine Errors'!G205, 'Vending_Machine_Sum Errors'!G205, 'MazeComplete Errors'!G205, 'MazeSolve Errors'!G205, 'Hamiltonian Errors'!G205)/('Failure Counts Errors'!D1-'Failure Counts Errors'!G205),0)</f>
        <v>22.412499999999998</v>
      </c>
      <c r="H205" t="str">
        <f t="shared" si="5"/>
        <v>50 (δ=0.2)</v>
      </c>
    </row>
    <row r="206" spans="1:11" x14ac:dyDescent="0.75">
      <c r="A206" s="1">
        <v>22</v>
      </c>
      <c r="B206">
        <v>50</v>
      </c>
      <c r="C206">
        <v>0.45</v>
      </c>
      <c r="D206">
        <f>IFERROR(SUM('PARITY Errors'!D206, 'Pattern_Matching Errors'!D206, 'Reversal Errors'!D206, 'Stack Errors'!D206, 'Vending_Machine Errors'!D206, 'Vending_Machine_Sum Errors'!D206, 'MazeComplete Errors'!D206, 'MazeSolve Errors'!D206, 'Hamiltonian Errors'!D206)/('Failure Counts Errors'!D1-'Failure Counts Errors'!D206),0)</f>
        <v>24.200000000000003</v>
      </c>
      <c r="E206">
        <f>IFERROR(SUM('PARITY Errors'!E206, 'Pattern_Matching Errors'!E206, 'Reversal Errors'!E206, 'Stack Errors'!E206, 'Vending_Machine Errors'!E206, 'Vending_Machine_Sum Errors'!E206, 'MazeComplete Errors'!E206, 'MazeSolve Errors'!E206, 'Hamiltonian Errors'!E206)/('Failure Counts Errors'!D1-'Failure Counts Errors'!E206),0)</f>
        <v>38.342857142857142</v>
      </c>
      <c r="F206">
        <f>IFERROR(SUM('PARITY Errors'!F206, 'Pattern_Matching Errors'!F206, 'Reversal Errors'!F206, 'Stack Errors'!F206, 'Vending_Machine Errors'!F206, 'Vending_Machine_Sum Errors'!F206, 'MazeComplete Errors'!F206, 'MazeSolve Errors'!F206, 'Hamiltonian Errors'!F206)/('Failure Counts Errors'!D1-'Failure Counts Errors'!F206),0)</f>
        <v>24.212499999999999</v>
      </c>
      <c r="G206">
        <f>IFERROR(SUM('PARITY Errors'!G206, 'Pattern_Matching Errors'!G206, 'Reversal Errors'!G206, 'Stack Errors'!G206, 'Vending_Machine Errors'!G206, 'Vending_Machine_Sum Errors'!G206, 'MazeComplete Errors'!G206, 'MazeSolve Errors'!G206, 'Hamiltonian Errors'!G206)/('Failure Counts Errors'!D1-'Failure Counts Errors'!G206),0)</f>
        <v>24.112499999999997</v>
      </c>
      <c r="H206" t="str">
        <f t="shared" si="5"/>
        <v>50 (δ=0.45)</v>
      </c>
    </row>
    <row r="207" spans="1:11" x14ac:dyDescent="0.75">
      <c r="A207" s="1">
        <v>23</v>
      </c>
      <c r="B207">
        <v>50</v>
      </c>
      <c r="C207">
        <v>0.65</v>
      </c>
      <c r="D207">
        <f>IFERROR(SUM('PARITY Errors'!D207, 'Pattern_Matching Errors'!D207, 'Reversal Errors'!D207, 'Stack Errors'!D207, 'Vending_Machine Errors'!D207, 'Vending_Machine_Sum Errors'!D207, 'MazeComplete Errors'!D207, 'MazeSolve Errors'!D207, 'Hamiltonian Errors'!D207)/('Failure Counts Errors'!D1-'Failure Counts Errors'!D207),0)</f>
        <v>27</v>
      </c>
      <c r="E207">
        <f>IFERROR(SUM('PARITY Errors'!E207, 'Pattern_Matching Errors'!E207, 'Reversal Errors'!E207, 'Stack Errors'!E207, 'Vending_Machine Errors'!E207, 'Vending_Machine_Sum Errors'!E207, 'MazeComplete Errors'!E207, 'MazeSolve Errors'!E207, 'Hamiltonian Errors'!E207)/('Failure Counts Errors'!D1-'Failure Counts Errors'!E207),0)</f>
        <v>41.51428571428572</v>
      </c>
      <c r="F207">
        <f>IFERROR(SUM('PARITY Errors'!F207, 'Pattern_Matching Errors'!F207, 'Reversal Errors'!F207, 'Stack Errors'!F207, 'Vending_Machine Errors'!F207, 'Vending_Machine_Sum Errors'!F207, 'MazeComplete Errors'!F207, 'MazeSolve Errors'!F207, 'Hamiltonian Errors'!F207)/('Failure Counts Errors'!D1-'Failure Counts Errors'!F207),0)</f>
        <v>27.112499999999997</v>
      </c>
      <c r="G207">
        <f>IFERROR(SUM('PARITY Errors'!G207, 'Pattern_Matching Errors'!G207, 'Reversal Errors'!G207, 'Stack Errors'!G207, 'Vending_Machine Errors'!G207, 'Vending_Machine_Sum Errors'!G207, 'MazeComplete Errors'!G207, 'MazeSolve Errors'!G207, 'Hamiltonian Errors'!G207)/('Failure Counts Errors'!D1-'Failure Counts Errors'!G207),0)</f>
        <v>27.299999999999997</v>
      </c>
      <c r="H207" t="str">
        <f t="shared" si="5"/>
        <v>50 (δ=0.65)</v>
      </c>
    </row>
    <row r="208" spans="1:11" x14ac:dyDescent="0.75">
      <c r="A208" s="1">
        <v>24</v>
      </c>
      <c r="B208">
        <v>50</v>
      </c>
      <c r="C208">
        <v>0.85</v>
      </c>
      <c r="D208">
        <f>IFERROR(SUM('PARITY Errors'!D208, 'Pattern_Matching Errors'!D208, 'Reversal Errors'!D208, 'Stack Errors'!D208, 'Vending_Machine Errors'!D208, 'Vending_Machine_Sum Errors'!D208, 'MazeComplete Errors'!D208, 'MazeSolve Errors'!D208, 'Hamiltonian Errors'!D208)/('Failure Counts Errors'!D1-'Failure Counts Errors'!D208),0)</f>
        <v>31.137500000000003</v>
      </c>
      <c r="E208">
        <f>IFERROR(SUM('PARITY Errors'!E208, 'Pattern_Matching Errors'!E208, 'Reversal Errors'!E208, 'Stack Errors'!E208, 'Vending_Machine Errors'!E208, 'Vending_Machine_Sum Errors'!E208, 'MazeComplete Errors'!E208, 'MazeSolve Errors'!E208, 'Hamiltonian Errors'!E208)/('Failure Counts Errors'!D1-'Failure Counts Errors'!E208),0)</f>
        <v>44.071428571428569</v>
      </c>
      <c r="F208">
        <f>IFERROR(SUM('PARITY Errors'!F208, 'Pattern_Matching Errors'!F208, 'Reversal Errors'!F208, 'Stack Errors'!F208, 'Vending_Machine Errors'!F208, 'Vending_Machine_Sum Errors'!F208, 'MazeComplete Errors'!F208, 'MazeSolve Errors'!F208, 'Hamiltonian Errors'!F208)/('Failure Counts Errors'!D1-'Failure Counts Errors'!F208),0)</f>
        <v>30.525000000000002</v>
      </c>
      <c r="G208">
        <f>IFERROR(SUM('PARITY Errors'!G208, 'Pattern_Matching Errors'!G208, 'Reversal Errors'!G208, 'Stack Errors'!G208, 'Vending_Machine Errors'!G208, 'Vending_Machine_Sum Errors'!G208, 'MazeComplete Errors'!G208, 'MazeSolve Errors'!G208, 'Hamiltonian Errors'!G208)/('Failure Counts Errors'!D1-'Failure Counts Errors'!G208),0)</f>
        <v>31.0625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IFERROR(SUM('PARITY Errors'!D209, 'Pattern_Matching Errors'!D209, 'Reversal Errors'!D209, 'Stack Errors'!D209, 'Vending_Machine Errors'!D209, 'Vending_Machine_Sum Errors'!D209, 'MazeComplete Errors'!D209, 'MazeSolve Errors'!D209, 'Hamiltonian Errors'!D209)/('Failure Counts Errors'!D1-'Failure Counts Errors'!D209),0)</f>
        <v>32.771428571428572</v>
      </c>
      <c r="E209">
        <f>IFERROR(SUM('PARITY Errors'!E209, 'Pattern_Matching Errors'!E209, 'Reversal Errors'!E209, 'Stack Errors'!E209, 'Vending_Machine Errors'!E209, 'Vending_Machine_Sum Errors'!E209, 'MazeComplete Errors'!E209, 'MazeSolve Errors'!E209, 'Hamiltonian Errors'!E209)/('Failure Counts Errors'!D1-'Failure Counts Errors'!E209),0)</f>
        <v>32.700000000000003</v>
      </c>
      <c r="F209">
        <f>IFERROR(SUM('PARITY Errors'!F209, 'Pattern_Matching Errors'!F209, 'Reversal Errors'!F209, 'Stack Errors'!F209, 'Vending_Machine Errors'!F209, 'Vending_Machine_Sum Errors'!F209, 'MazeComplete Errors'!F209, 'MazeSolve Errors'!F209, 'Hamiltonian Errors'!F209)/('Failure Counts Errors'!D1-'Failure Counts Errors'!F209),0)</f>
        <v>32.828571428571429</v>
      </c>
      <c r="G209">
        <f>IFERROR(SUM('PARITY Errors'!G209, 'Pattern_Matching Errors'!G209, 'Reversal Errors'!G209, 'Stack Errors'!G209, 'Vending_Machine Errors'!G209, 'Vending_Machine_Sum Errors'!G209, 'MazeComplete Errors'!G209, 'MazeSolve Errors'!G209, 'Hamiltonian Errors'!G209)/('Failure Counts Errors'!D1-'Failure Counts Errors'!G209),0)</f>
        <v>32.700000000000003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IFERROR(SUM('PARITY Errors'!D210, 'Pattern_Matching Errors'!D210, 'Reversal Errors'!D210, 'Stack Errors'!D210, 'Vending_Machine Errors'!D210, 'Vending_Machine_Sum Errors'!D210, 'MazeComplete Errors'!D210, 'MazeSolve Errors'!D210, 'Hamiltonian Errors'!D210)/('Failure Counts Errors'!D1-'Failure Counts Errors'!D210),0)</f>
        <v>36.214285714285715</v>
      </c>
      <c r="E210">
        <f>IFERROR(SUM('PARITY Errors'!E210, 'Pattern_Matching Errors'!E210, 'Reversal Errors'!E210, 'Stack Errors'!E210, 'Vending_Machine Errors'!E210, 'Vending_Machine_Sum Errors'!E210, 'MazeComplete Errors'!E210, 'MazeSolve Errors'!E210, 'Hamiltonian Errors'!E210)/('Failure Counts Errors'!D1-'Failure Counts Errors'!E210),0)</f>
        <v>36.5</v>
      </c>
      <c r="F210">
        <f>IFERROR(SUM('PARITY Errors'!F210, 'Pattern_Matching Errors'!F210, 'Reversal Errors'!F210, 'Stack Errors'!F210, 'Vending_Machine Errors'!F210, 'Vending_Machine_Sum Errors'!F210, 'MazeComplete Errors'!F210, 'MazeSolve Errors'!F210, 'Hamiltonian Errors'!F210)/('Failure Counts Errors'!D1-'Failure Counts Errors'!F210),0)</f>
        <v>36.328571428571429</v>
      </c>
      <c r="G210">
        <f>IFERROR(SUM('PARITY Errors'!G210, 'Pattern_Matching Errors'!G210, 'Reversal Errors'!G210, 'Stack Errors'!G210, 'Vending_Machine Errors'!G210, 'Vending_Machine_Sum Errors'!G210, 'MazeComplete Errors'!G210, 'MazeSolve Errors'!G210, 'Hamiltonian Errors'!G210)/('Failure Counts Errors'!D1-'Failure Counts Errors'!G210),0)</f>
        <v>35.85857142857143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IFERROR(SUM('PARITY Errors'!D211, 'Pattern_Matching Errors'!D211, 'Reversal Errors'!D211, 'Stack Errors'!D211, 'Vending_Machine Errors'!D211, 'Vending_Machine_Sum Errors'!D211, 'MazeComplete Errors'!D211, 'MazeSolve Errors'!D211, 'Hamiltonian Errors'!D211)/('Failure Counts Errors'!D1-'Failure Counts Errors'!D211),0)</f>
        <v>38.300000000000004</v>
      </c>
      <c r="E211">
        <f>IFERROR(SUM('PARITY Errors'!E211, 'Pattern_Matching Errors'!E211, 'Reversal Errors'!E211, 'Stack Errors'!E211, 'Vending_Machine Errors'!E211, 'Vending_Machine_Sum Errors'!E211, 'MazeComplete Errors'!E211, 'MazeSolve Errors'!E211, 'Hamiltonian Errors'!E211)/('Failure Counts Errors'!D1-'Failure Counts Errors'!E211),0)</f>
        <v>38.661428571428573</v>
      </c>
      <c r="F211">
        <f>IFERROR(SUM('PARITY Errors'!F211, 'Pattern_Matching Errors'!F211, 'Reversal Errors'!F211, 'Stack Errors'!F211, 'Vending_Machine Errors'!F211, 'Vending_Machine_Sum Errors'!F211, 'MazeComplete Errors'!F211, 'MazeSolve Errors'!F211, 'Hamiltonian Errors'!F211)/('Failure Counts Errors'!D1-'Failure Counts Errors'!F211),0)</f>
        <v>38.828571428571429</v>
      </c>
      <c r="G211">
        <f>IFERROR(SUM('PARITY Errors'!G211, 'Pattern_Matching Errors'!G211, 'Reversal Errors'!G211, 'Stack Errors'!G211, 'Vending_Machine Errors'!G211, 'Vending_Machine_Sum Errors'!G211, 'MazeComplete Errors'!G211, 'MazeSolve Errors'!G211, 'Hamiltonian Errors'!G211)/('Failure Counts Errors'!D1-'Failure Counts Errors'!G211),0)</f>
        <v>38.071428571428569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IFERROR(SUM('PARITY Errors'!D212, 'Pattern_Matching Errors'!D212, 'Reversal Errors'!D212, 'Stack Errors'!D212, 'Vending_Machine Errors'!D212, 'Vending_Machine_Sum Errors'!D212, 'MazeComplete Errors'!D212, 'MazeSolve Errors'!D212, 'Hamiltonian Errors'!D212)/('Failure Counts Errors'!D1-'Failure Counts Errors'!D212),0)</f>
        <v>41.671428571428571</v>
      </c>
      <c r="E212">
        <f>IFERROR(SUM('PARITY Errors'!E212, 'Pattern_Matching Errors'!E212, 'Reversal Errors'!E212, 'Stack Errors'!E212, 'Vending_Machine Errors'!E212, 'Vending_Machine_Sum Errors'!E212, 'MazeComplete Errors'!E212, 'MazeSolve Errors'!E212, 'Hamiltonian Errors'!E212)/('Failure Counts Errors'!D1-'Failure Counts Errors'!E212),0)</f>
        <v>42.028571428571425</v>
      </c>
      <c r="F212">
        <f>IFERROR(SUM('PARITY Errors'!F212, 'Pattern_Matching Errors'!F212, 'Reversal Errors'!F212, 'Stack Errors'!F212, 'Vending_Machine Errors'!F212, 'Vending_Machine_Sum Errors'!F212, 'MazeComplete Errors'!F212, 'MazeSolve Errors'!F212, 'Hamiltonian Errors'!F212)/('Failure Counts Errors'!D1-'Failure Counts Errors'!F212),0)</f>
        <v>42.142857142857146</v>
      </c>
      <c r="G212">
        <f>IFERROR(SUM('PARITY Errors'!G212, 'Pattern_Matching Errors'!G212, 'Reversal Errors'!G212, 'Stack Errors'!G212, 'Vending_Machine Errors'!G212, 'Vending_Machine_Sum Errors'!G212, 'MazeComplete Errors'!G212, 'MazeSolve Errors'!G212, 'Hamiltonian Errors'!G212)/('Failure Counts Errors'!D1-'Failure Counts Errors'!G212),0)</f>
        <v>41.471428571428575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IFERROR(SUM('PARITY Errors'!D213, 'Pattern_Matching Errors'!D213, 'Reversal Errors'!D213, 'Stack Errors'!D213, 'Vending_Machine Errors'!D213, 'Vending_Machine_Sum Errors'!D213, 'MazeComplete Errors'!D213, 'MazeSolve Errors'!D213, 'Hamiltonian Errors'!D213)/('Failure Counts Errors'!D1-'Failure Counts Errors'!D213),0)</f>
        <v>45.342857142857142</v>
      </c>
      <c r="E213">
        <f>IFERROR(SUM('PARITY Errors'!E213, 'Pattern_Matching Errors'!E213, 'Reversal Errors'!E213, 'Stack Errors'!E213, 'Vending_Machine Errors'!E213, 'Vending_Machine_Sum Errors'!E213, 'MazeComplete Errors'!E213, 'MazeSolve Errors'!E213, 'Hamiltonian Errors'!E213)/('Failure Counts Errors'!D1-'Failure Counts Errors'!E213),0)</f>
        <v>44.685714285714276</v>
      </c>
      <c r="F213">
        <f>IFERROR(SUM('PARITY Errors'!F213, 'Pattern_Matching Errors'!F213, 'Reversal Errors'!F213, 'Stack Errors'!F213, 'Vending_Machine Errors'!F213, 'Vending_Machine_Sum Errors'!F213, 'MazeComplete Errors'!F213, 'MazeSolve Errors'!F213, 'Hamiltonian Errors'!F213)/('Failure Counts Errors'!D1-'Failure Counts Errors'!F213),0)</f>
        <v>46.528571428571425</v>
      </c>
      <c r="G213">
        <f>IFERROR(SUM('PARITY Errors'!G213, 'Pattern_Matching Errors'!G213, 'Reversal Errors'!G213, 'Stack Errors'!G213, 'Vending_Machine Errors'!G213, 'Vending_Machine_Sum Errors'!G213, 'MazeComplete Errors'!G213, 'MazeSolve Errors'!G213, 'Hamiltonian Errors'!G213)/('Failure Counts Errors'!D1-'Failure Counts Errors'!G213),0)</f>
        <v>46.142857142857146</v>
      </c>
      <c r="H213" t="str">
        <f t="shared" si="5"/>
        <v>100 (δ=0.85)</v>
      </c>
    </row>
    <row r="217" spans="1:8" x14ac:dyDescent="0.75">
      <c r="A217" s="1">
        <v>0</v>
      </c>
      <c r="B217" t="s">
        <v>20</v>
      </c>
    </row>
    <row r="219" spans="1:8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14</v>
      </c>
    </row>
    <row r="220" spans="1:8" x14ac:dyDescent="0.75">
      <c r="A220" s="1">
        <v>0</v>
      </c>
      <c r="B220">
        <v>0</v>
      </c>
      <c r="C220">
        <v>0</v>
      </c>
      <c r="D220">
        <f>IFERROR(SUM('PARITY Errors'!D220, 'Pattern_Matching Errors'!D220, 'Reversal Errors'!D220, 'Stack Errors'!D220, 'Vending_Machine Errors'!D220, 'Vending_Machine_Sum Errors'!D220, 'MazeComplete Errors'!D220, 'MazeSolve Errors'!D220, 'Hamiltonian Errors'!D220)/('Failure Counts Errors'!D1-'Failure Counts Errors'!D220),0)</f>
        <v>76.875000000000014</v>
      </c>
      <c r="E220">
        <f>IFERROR(SUM('PARITY Errors'!E220, 'Pattern_Matching Errors'!E220, 'Reversal Errors'!E220, 'Stack Errors'!E220, 'Vending_Machine Errors'!E220, 'Vending_Machine_Sum Errors'!E220, 'MazeComplete Errors'!E220, 'MazeSolve Errors'!E220, 'Hamiltonian Errors'!E220)/('Failure Counts Errors'!D1-'Failure Counts Errors'!E220),0)</f>
        <v>77.459999999999994</v>
      </c>
      <c r="F220">
        <f>IFERROR(SUM('PARITY Errors'!F220, 'Pattern_Matching Errors'!F220, 'Reversal Errors'!F220, 'Stack Errors'!F220, 'Vending_Machine Errors'!F220, 'Vending_Machine_Sum Errors'!F220, 'MazeComplete Errors'!F220, 'MazeSolve Errors'!F220, 'Hamiltonian Errors'!F220)/('Failure Counts Errors'!D1-'Failure Counts Errors'!F220),0)</f>
        <v>78.387499999999989</v>
      </c>
      <c r="G220">
        <f>IFERROR(SUM('PARITY Errors'!G220, 'Pattern_Matching Errors'!G220, 'Reversal Errors'!G220, 'Stack Errors'!G220, 'Vending_Machine Errors'!G220, 'Vending_Machine_Sum Errors'!G220, 'MazeComplete Errors'!G220, 'MazeSolve Errors'!G220, 'Hamiltonian Errors'!G220)/('Failure Counts Errors'!D1-'Failure Counts Errors'!G220),0)</f>
        <v>90.957142857142841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IFERROR(SUM('PARITY Errors'!D221, 'Pattern_Matching Errors'!D221, 'Reversal Errors'!D221, 'Stack Errors'!D221, 'Vending_Machine Errors'!D221, 'Vending_Machine_Sum Errors'!D221, 'MazeComplete Errors'!D221, 'MazeSolve Errors'!D221, 'Hamiltonian Errors'!D221)/('Failure Counts Errors'!D1-'Failure Counts Errors'!D221),0)</f>
        <v>67.755555555555546</v>
      </c>
      <c r="E221">
        <f>IFERROR(SUM('PARITY Errors'!E221, 'Pattern_Matching Errors'!E221, 'Reversal Errors'!E221, 'Stack Errors'!E221, 'Vending_Machine Errors'!E221, 'Vending_Machine_Sum Errors'!E221, 'MazeComplete Errors'!E221, 'MazeSolve Errors'!E221, 'Hamiltonian Errors'!E221)/('Failure Counts Errors'!D1-'Failure Counts Errors'!E221),0)</f>
        <v>86.399999999999991</v>
      </c>
      <c r="F221">
        <f>IFERROR(SUM('PARITY Errors'!F221, 'Pattern_Matching Errors'!F221, 'Reversal Errors'!F221, 'Stack Errors'!F221, 'Vending_Machine Errors'!F221, 'Vending_Machine_Sum Errors'!F221, 'MazeComplete Errors'!F221, 'MazeSolve Errors'!F221, 'Hamiltonian Errors'!F221)/('Failure Counts Errors'!D1-'Failure Counts Errors'!F221),0)</f>
        <v>78.174999999999997</v>
      </c>
      <c r="G221">
        <f>IFERROR(SUM('PARITY Errors'!G221, 'Pattern_Matching Errors'!G221, 'Reversal Errors'!G221, 'Stack Errors'!G221, 'Vending_Machine Errors'!G221, 'Vending_Machine_Sum Errors'!G221, 'MazeComplete Errors'!G221, 'MazeSolve Errors'!G221, 'Hamiltonian Errors'!G221)/('Failure Counts Errors'!D1-'Failure Counts Errors'!G221),0)</f>
        <v>90.05714285714285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IFERROR(SUM('PARITY Errors'!D222, 'Pattern_Matching Errors'!D222, 'Reversal Errors'!D222, 'Stack Errors'!D222, 'Vending_Machine Errors'!D222, 'Vending_Machine_Sum Errors'!D222, 'MazeComplete Errors'!D222, 'MazeSolve Errors'!D222, 'Hamiltonian Errors'!D222)/('Failure Counts Errors'!D1-'Failure Counts Errors'!D222),0)</f>
        <v>73.699999999999989</v>
      </c>
      <c r="E222">
        <f>IFERROR(SUM('PARITY Errors'!E222, 'Pattern_Matching Errors'!E222, 'Reversal Errors'!E222, 'Stack Errors'!E222, 'Vending_Machine Errors'!E222, 'Vending_Machine_Sum Errors'!E222, 'MazeComplete Errors'!E222, 'MazeSolve Errors'!E222, 'Hamiltonian Errors'!E222)/('Failure Counts Errors'!D1-'Failure Counts Errors'!E222),0)</f>
        <v>74.5</v>
      </c>
      <c r="F222">
        <f>IFERROR(SUM('PARITY Errors'!F222, 'Pattern_Matching Errors'!F222, 'Reversal Errors'!F222, 'Stack Errors'!F222, 'Vending_Machine Errors'!F222, 'Vending_Machine_Sum Errors'!F222, 'MazeComplete Errors'!F222, 'MazeSolve Errors'!F222, 'Hamiltonian Errors'!F222)/('Failure Counts Errors'!D1-'Failure Counts Errors'!F222),0)</f>
        <v>86.528571428571453</v>
      </c>
      <c r="G222">
        <f>IFERROR(SUM('PARITY Errors'!G222, 'Pattern_Matching Errors'!G222, 'Reversal Errors'!G222, 'Stack Errors'!G222, 'Vending_Machine Errors'!G222, 'Vending_Machine_Sum Errors'!G222, 'MazeComplete Errors'!G222, 'MazeSolve Errors'!G222, 'Hamiltonian Errors'!G222)/('Failure Counts Errors'!D1-'Failure Counts Errors'!G222),0)</f>
        <v>88.428571428571431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IFERROR(SUM('PARITY Errors'!D223, 'Pattern_Matching Errors'!D223, 'Reversal Errors'!D223, 'Stack Errors'!D223, 'Vending_Machine Errors'!D223, 'Vending_Machine_Sum Errors'!D223, 'MazeComplete Errors'!D223, 'MazeSolve Errors'!D223, 'Hamiltonian Errors'!D223)/('Failure Counts Errors'!D1-'Failure Counts Errors'!D223),0)</f>
        <v>84.214285714285708</v>
      </c>
      <c r="E223">
        <f>IFERROR(SUM('PARITY Errors'!E223, 'Pattern_Matching Errors'!E223, 'Reversal Errors'!E223, 'Stack Errors'!E223, 'Vending_Machine Errors'!E223, 'Vending_Machine_Sum Errors'!E223, 'MazeComplete Errors'!E223, 'MazeSolve Errors'!E223, 'Hamiltonian Errors'!E223)/('Failure Counts Errors'!D1-'Failure Counts Errors'!E223),0)</f>
        <v>73.412500000000009</v>
      </c>
      <c r="F223">
        <f>IFERROR(SUM('PARITY Errors'!F223, 'Pattern_Matching Errors'!F223, 'Reversal Errors'!F223, 'Stack Errors'!F223, 'Vending_Machine Errors'!F223, 'Vending_Machine_Sum Errors'!F223, 'MazeComplete Errors'!F223, 'MazeSolve Errors'!F223, 'Hamiltonian Errors'!F223)/('Failure Counts Errors'!D1-'Failure Counts Errors'!F223),0)</f>
        <v>74.117499999999993</v>
      </c>
      <c r="G223">
        <f>IFERROR(SUM('PARITY Errors'!G223, 'Pattern_Matching Errors'!G223, 'Reversal Errors'!G223, 'Stack Errors'!G223, 'Vending_Machine Errors'!G223, 'Vending_Machine_Sum Errors'!G223, 'MazeComplete Errors'!G223, 'MazeSolve Errors'!G223, 'Hamiltonian Errors'!G223)/('Failure Counts Errors'!D1-'Failure Counts Errors'!G223),0)</f>
        <v>87.54285714285713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IFERROR(SUM('PARITY Errors'!D224, 'Pattern_Matching Errors'!D224, 'Reversal Errors'!D224, 'Stack Errors'!D224, 'Vending_Machine Errors'!D224, 'Vending_Machine_Sum Errors'!D224, 'MazeComplete Errors'!D224, 'MazeSolve Errors'!D224, 'Hamiltonian Errors'!D224)/('Failure Counts Errors'!D1-'Failure Counts Errors'!D224),0)</f>
        <v>82.814285714285703</v>
      </c>
      <c r="E224">
        <f>IFERROR(SUM('PARITY Errors'!E224, 'Pattern_Matching Errors'!E224, 'Reversal Errors'!E224, 'Stack Errors'!E224, 'Vending_Machine Errors'!E224, 'Vending_Machine_Sum Errors'!E224, 'MazeComplete Errors'!E224, 'MazeSolve Errors'!E224, 'Hamiltonian Errors'!E224)/('Failure Counts Errors'!D1-'Failure Counts Errors'!E224),0)</f>
        <v>84.014285714285705</v>
      </c>
      <c r="F224">
        <f>IFERROR(SUM('PARITY Errors'!F224, 'Pattern_Matching Errors'!F224, 'Reversal Errors'!F224, 'Stack Errors'!F224, 'Vending_Machine Errors'!F224, 'Vending_Machine_Sum Errors'!F224, 'MazeComplete Errors'!F224, 'MazeSolve Errors'!F224, 'Hamiltonian Errors'!F224)/('Failure Counts Errors'!D1-'Failure Counts Errors'!F224),0)</f>
        <v>73.987499999999997</v>
      </c>
      <c r="G224">
        <f>IFERROR(SUM('PARITY Errors'!G224, 'Pattern_Matching Errors'!G224, 'Reversal Errors'!G224, 'Stack Errors'!G224, 'Vending_Machine Errors'!G224, 'Vending_Machine_Sum Errors'!G224, 'MazeComplete Errors'!G224, 'MazeSolve Errors'!G224, 'Hamiltonian Errors'!G224)/('Failure Counts Errors'!D1-'Failure Counts Errors'!G224),0)</f>
        <v>84.94285714285715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IFERROR(SUM('PARITY Errors'!D225, 'Pattern_Matching Errors'!D225, 'Reversal Errors'!D225, 'Stack Errors'!D225, 'Vending_Machine Errors'!D225, 'Vending_Machine_Sum Errors'!D225, 'MazeComplete Errors'!D225, 'MazeSolve Errors'!D225, 'Hamiltonian Errors'!D225)/('Failure Counts Errors'!D1-'Failure Counts Errors'!D225),0)</f>
        <v>40.155555555555559</v>
      </c>
      <c r="E225">
        <f>IFERROR(SUM('PARITY Errors'!E225, 'Pattern_Matching Errors'!E225, 'Reversal Errors'!E225, 'Stack Errors'!E225, 'Vending_Machine Errors'!E225, 'Vending_Machine_Sum Errors'!E225, 'MazeComplete Errors'!E225, 'MazeSolve Errors'!E225, 'Hamiltonian Errors'!E225)/('Failure Counts Errors'!D1-'Failure Counts Errors'!E225),0)</f>
        <v>38.588888888888896</v>
      </c>
      <c r="F225">
        <f>IFERROR(SUM('PARITY Errors'!F225, 'Pattern_Matching Errors'!F225, 'Reversal Errors'!F225, 'Stack Errors'!F225, 'Vending_Machine Errors'!F225, 'Vending_Machine_Sum Errors'!F225, 'MazeComplete Errors'!F225, 'MazeSolve Errors'!F225, 'Hamiltonian Errors'!F225)/('Failure Counts Errors'!D1-'Failure Counts Errors'!F225),0)</f>
        <v>42.166666666666664</v>
      </c>
      <c r="G225">
        <f>IFERROR(SUM('PARITY Errors'!G225, 'Pattern_Matching Errors'!G225, 'Reversal Errors'!G225, 'Stack Errors'!G225, 'Vending_Machine Errors'!G225, 'Vending_Machine_Sum Errors'!G225, 'MazeComplete Errors'!G225, 'MazeSolve Errors'!G225, 'Hamiltonian Errors'!G225)/('Failure Counts Errors'!D1-'Failure Counts Errors'!G225),0)</f>
        <v>47.555555555555557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IFERROR(SUM('PARITY Errors'!D226, 'Pattern_Matching Errors'!D226, 'Reversal Errors'!D226, 'Stack Errors'!D226, 'Vending_Machine Errors'!D226, 'Vending_Machine_Sum Errors'!D226, 'MazeComplete Errors'!D226, 'MazeSolve Errors'!D226, 'Hamiltonian Errors'!D226)/('Failure Counts Errors'!D1-'Failure Counts Errors'!D226),0)</f>
        <v>41.888888888888886</v>
      </c>
      <c r="E226">
        <f>IFERROR(SUM('PARITY Errors'!E226, 'Pattern_Matching Errors'!E226, 'Reversal Errors'!E226, 'Stack Errors'!E226, 'Vending_Machine Errors'!E226, 'Vending_Machine_Sum Errors'!E226, 'MazeComplete Errors'!E226, 'MazeSolve Errors'!E226, 'Hamiltonian Errors'!E226)/('Failure Counts Errors'!D1-'Failure Counts Errors'!E226),0)</f>
        <v>38.211111111111109</v>
      </c>
      <c r="F226">
        <f>IFERROR(SUM('PARITY Errors'!F226, 'Pattern_Matching Errors'!F226, 'Reversal Errors'!F226, 'Stack Errors'!F226, 'Vending_Machine Errors'!F226, 'Vending_Machine_Sum Errors'!F226, 'MazeComplete Errors'!F226, 'MazeSolve Errors'!F226, 'Hamiltonian Errors'!F226)/('Failure Counts Errors'!D1-'Failure Counts Errors'!F226),0)</f>
        <v>42.911111111111111</v>
      </c>
      <c r="G226">
        <f>IFERROR(SUM('PARITY Errors'!G226, 'Pattern_Matching Errors'!G226, 'Reversal Errors'!G226, 'Stack Errors'!G226, 'Vending_Machine Errors'!G226, 'Vending_Machine_Sum Errors'!G226, 'MazeComplete Errors'!G226, 'MazeSolve Errors'!G226, 'Hamiltonian Errors'!G226)/('Failure Counts Errors'!D1-'Failure Counts Errors'!G226),0)</f>
        <v>49.011111111111113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IFERROR(SUM('PARITY Errors'!D227, 'Pattern_Matching Errors'!D227, 'Reversal Errors'!D227, 'Stack Errors'!D227, 'Vending_Machine Errors'!D227, 'Vending_Machine_Sum Errors'!D227, 'MazeComplete Errors'!D227, 'MazeSolve Errors'!D227, 'Hamiltonian Errors'!D227)/('Failure Counts Errors'!D1-'Failure Counts Errors'!D227),0)</f>
        <v>42.322222222222223</v>
      </c>
      <c r="E227">
        <f>IFERROR(SUM('PARITY Errors'!E227, 'Pattern_Matching Errors'!E227, 'Reversal Errors'!E227, 'Stack Errors'!E227, 'Vending_Machine Errors'!E227, 'Vending_Machine_Sum Errors'!E227, 'MazeComplete Errors'!E227, 'MazeSolve Errors'!E227, 'Hamiltonian Errors'!E227)/('Failure Counts Errors'!D1-'Failure Counts Errors'!E227),0)</f>
        <v>37.588888888888896</v>
      </c>
      <c r="F227">
        <f>IFERROR(SUM('PARITY Errors'!F227, 'Pattern_Matching Errors'!F227, 'Reversal Errors'!F227, 'Stack Errors'!F227, 'Vending_Machine Errors'!F227, 'Vending_Machine_Sum Errors'!F227, 'MazeComplete Errors'!F227, 'MazeSolve Errors'!F227, 'Hamiltonian Errors'!F227)/('Failure Counts Errors'!D1-'Failure Counts Errors'!F227),0)</f>
        <v>44.922222222222224</v>
      </c>
      <c r="G227">
        <f>IFERROR(SUM('PARITY Errors'!G227, 'Pattern_Matching Errors'!G227, 'Reversal Errors'!G227, 'Stack Errors'!G227, 'Vending_Machine Errors'!G227, 'Vending_Machine_Sum Errors'!G227, 'MazeComplete Errors'!G227, 'MazeSolve Errors'!G227, 'Hamiltonian Errors'!G227)/('Failure Counts Errors'!D1-'Failure Counts Errors'!G227),0)</f>
        <v>49.488888888888887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IFERROR(SUM('PARITY Errors'!D228, 'Pattern_Matching Errors'!D228, 'Reversal Errors'!D228, 'Stack Errors'!D228, 'Vending_Machine Errors'!D228, 'Vending_Machine_Sum Errors'!D228, 'MazeComplete Errors'!D228, 'MazeSolve Errors'!D228, 'Hamiltonian Errors'!D228)/('Failure Counts Errors'!D1-'Failure Counts Errors'!D228),0)</f>
        <v>42.011111111111113</v>
      </c>
      <c r="E228">
        <f>IFERROR(SUM('PARITY Errors'!E228, 'Pattern_Matching Errors'!E228, 'Reversal Errors'!E228, 'Stack Errors'!E228, 'Vending_Machine Errors'!E228, 'Vending_Machine_Sum Errors'!E228, 'MazeComplete Errors'!E228, 'MazeSolve Errors'!E228, 'Hamiltonian Errors'!E228)/('Failure Counts Errors'!D1-'Failure Counts Errors'!E228),0)</f>
        <v>39.633333333333333</v>
      </c>
      <c r="F228">
        <f>IFERROR(SUM('PARITY Errors'!F228, 'Pattern_Matching Errors'!F228, 'Reversal Errors'!F228, 'Stack Errors'!F228, 'Vending_Machine Errors'!F228, 'Vending_Machine_Sum Errors'!F228, 'MazeComplete Errors'!F228, 'MazeSolve Errors'!F228, 'Hamiltonian Errors'!F228)/('Failure Counts Errors'!D1-'Failure Counts Errors'!F228),0)</f>
        <v>45.811111111111103</v>
      </c>
      <c r="G228">
        <f>IFERROR(SUM('PARITY Errors'!G228, 'Pattern_Matching Errors'!G228, 'Reversal Errors'!G228, 'Stack Errors'!G228, 'Vending_Machine Errors'!G228, 'Vending_Machine_Sum Errors'!G228, 'MazeComplete Errors'!G228, 'MazeSolve Errors'!G228, 'Hamiltonian Errors'!G228)/('Failure Counts Errors'!D1-'Failure Counts Errors'!G228),0)</f>
        <v>49.366666666666667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IFERROR(SUM('PARITY Errors'!D229, 'Pattern_Matching Errors'!D229, 'Reversal Errors'!D229, 'Stack Errors'!D229, 'Vending_Machine Errors'!D229, 'Vending_Machine_Sum Errors'!D229, 'MazeComplete Errors'!D229, 'MazeSolve Errors'!D229, 'Hamiltonian Errors'!D229)/('Failure Counts Errors'!D1-'Failure Counts Errors'!D229),0)</f>
        <v>42.222222222222221</v>
      </c>
      <c r="E229">
        <f>IFERROR(SUM('PARITY Errors'!E229, 'Pattern_Matching Errors'!E229, 'Reversal Errors'!E229, 'Stack Errors'!E229, 'Vending_Machine Errors'!E229, 'Vending_Machine_Sum Errors'!E229, 'MazeComplete Errors'!E229, 'MazeSolve Errors'!E229, 'Hamiltonian Errors'!E229)/('Failure Counts Errors'!D1-'Failure Counts Errors'!E229),0)</f>
        <v>39.400000000000006</v>
      </c>
      <c r="F229">
        <f>IFERROR(SUM('PARITY Errors'!F229, 'Pattern_Matching Errors'!F229, 'Reversal Errors'!F229, 'Stack Errors'!F229, 'Vending_Machine Errors'!F229, 'Vending_Machine_Sum Errors'!F229, 'MazeComplete Errors'!F229, 'MazeSolve Errors'!F229, 'Hamiltonian Errors'!F229)/('Failure Counts Errors'!D1-'Failure Counts Errors'!F229),0)</f>
        <v>46.466666666666669</v>
      </c>
      <c r="G229">
        <f>IFERROR(SUM('PARITY Errors'!G229, 'Pattern_Matching Errors'!G229, 'Reversal Errors'!G229, 'Stack Errors'!G229, 'Vending_Machine Errors'!G229, 'Vending_Machine_Sum Errors'!G229, 'MazeComplete Errors'!G229, 'MazeSolve Errors'!G229, 'Hamiltonian Errors'!G229)/('Failure Counts Errors'!D1-'Failure Counts Errors'!G229),0)</f>
        <v>50.411111111111119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IFERROR(SUM('PARITY Errors'!D230, 'Pattern_Matching Errors'!D230, 'Reversal Errors'!D230, 'Stack Errors'!D230, 'Vending_Machine Errors'!D230, 'Vending_Machine_Sum Errors'!D230, 'MazeComplete Errors'!D230, 'MazeSolve Errors'!D230, 'Hamiltonian Errors'!D230)/('Failure Counts Errors'!D1-'Failure Counts Errors'!D230),0)</f>
        <v>34.177777777777777</v>
      </c>
      <c r="E230">
        <f>IFERROR(SUM('PARITY Errors'!E230, 'Pattern_Matching Errors'!E230, 'Reversal Errors'!E230, 'Stack Errors'!E230, 'Vending_Machine Errors'!E230, 'Vending_Machine_Sum Errors'!E230, 'MazeComplete Errors'!E230, 'MazeSolve Errors'!E230, 'Hamiltonian Errors'!E230)/('Failure Counts Errors'!D1-'Failure Counts Errors'!E230),0)</f>
        <v>33.388888888888886</v>
      </c>
      <c r="F230">
        <f>IFERROR(SUM('PARITY Errors'!F230, 'Pattern_Matching Errors'!F230, 'Reversal Errors'!F230, 'Stack Errors'!F230, 'Vending_Machine Errors'!F230, 'Vending_Machine_Sum Errors'!F230, 'MazeComplete Errors'!F230, 'MazeSolve Errors'!F230, 'Hamiltonian Errors'!F230)/('Failure Counts Errors'!D1-'Failure Counts Errors'!F230),0)</f>
        <v>33.622222222222227</v>
      </c>
      <c r="G230">
        <f>IFERROR(SUM('PARITY Errors'!G230, 'Pattern_Matching Errors'!G230, 'Reversal Errors'!G230, 'Stack Errors'!G230, 'Vending_Machine Errors'!G230, 'Vending_Machine_Sum Errors'!G230, 'MazeComplete Errors'!G230, 'MazeSolve Errors'!G230, 'Hamiltonian Errors'!G230)/('Failure Counts Errors'!D1-'Failure Counts Errors'!G230),0)</f>
        <v>40.411111111111119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IFERROR(SUM('PARITY Errors'!D231, 'Pattern_Matching Errors'!D231, 'Reversal Errors'!D231, 'Stack Errors'!D231, 'Vending_Machine Errors'!D231, 'Vending_Machine_Sum Errors'!D231, 'MazeComplete Errors'!D231, 'MazeSolve Errors'!D231, 'Hamiltonian Errors'!D231)/('Failure Counts Errors'!D1-'Failure Counts Errors'!D231),0)</f>
        <v>36.333333333333336</v>
      </c>
      <c r="E231">
        <f>IFERROR(SUM('PARITY Errors'!E231, 'Pattern_Matching Errors'!E231, 'Reversal Errors'!E231, 'Stack Errors'!E231, 'Vending_Machine Errors'!E231, 'Vending_Machine_Sum Errors'!E231, 'MazeComplete Errors'!E231, 'MazeSolve Errors'!E231, 'Hamiltonian Errors'!E231)/('Failure Counts Errors'!D1-'Failure Counts Errors'!E231),0)</f>
        <v>33.36666666666666</v>
      </c>
      <c r="F231">
        <f>IFERROR(SUM('PARITY Errors'!F231, 'Pattern_Matching Errors'!F231, 'Reversal Errors'!F231, 'Stack Errors'!F231, 'Vending_Machine Errors'!F231, 'Vending_Machine_Sum Errors'!F231, 'MazeComplete Errors'!F231, 'MazeSolve Errors'!F231, 'Hamiltonian Errors'!F231)/('Failure Counts Errors'!D1-'Failure Counts Errors'!F231),0)</f>
        <v>36.444444444444443</v>
      </c>
      <c r="G231">
        <f>IFERROR(SUM('PARITY Errors'!G231, 'Pattern_Matching Errors'!G231, 'Reversal Errors'!G231, 'Stack Errors'!G231, 'Vending_Machine Errors'!G231, 'Vending_Machine_Sum Errors'!G231, 'MazeComplete Errors'!G231, 'MazeSolve Errors'!G231, 'Hamiltonian Errors'!G231)/('Failure Counts Errors'!D1-'Failure Counts Errors'!G231),0)</f>
        <v>41.877777777777773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IFERROR(SUM('PARITY Errors'!D232, 'Pattern_Matching Errors'!D232, 'Reversal Errors'!D232, 'Stack Errors'!D232, 'Vending_Machine Errors'!D232, 'Vending_Machine_Sum Errors'!D232, 'MazeComplete Errors'!D232, 'MazeSolve Errors'!D232, 'Hamiltonian Errors'!D232)/('Failure Counts Errors'!D1-'Failure Counts Errors'!D232),0)</f>
        <v>37.199999999999996</v>
      </c>
      <c r="E232">
        <f>IFERROR(SUM('PARITY Errors'!E232, 'Pattern_Matching Errors'!E232, 'Reversal Errors'!E232, 'Stack Errors'!E232, 'Vending_Machine Errors'!E232, 'Vending_Machine_Sum Errors'!E232, 'MazeComplete Errors'!E232, 'MazeSolve Errors'!E232, 'Hamiltonian Errors'!E232)/('Failure Counts Errors'!D1-'Failure Counts Errors'!E232),0)</f>
        <v>33.511111111111113</v>
      </c>
      <c r="F232">
        <f>IFERROR(SUM('PARITY Errors'!F232, 'Pattern_Matching Errors'!F232, 'Reversal Errors'!F232, 'Stack Errors'!F232, 'Vending_Machine Errors'!F232, 'Vending_Machine_Sum Errors'!F232, 'MazeComplete Errors'!F232, 'MazeSolve Errors'!F232, 'Hamiltonian Errors'!F232)/('Failure Counts Errors'!D1-'Failure Counts Errors'!F232),0)</f>
        <v>35.033333333333331</v>
      </c>
      <c r="G232">
        <f>IFERROR(SUM('PARITY Errors'!G232, 'Pattern_Matching Errors'!G232, 'Reversal Errors'!G232, 'Stack Errors'!G232, 'Vending_Machine Errors'!G232, 'Vending_Machine_Sum Errors'!G232, 'MazeComplete Errors'!G232, 'MazeSolve Errors'!G232, 'Hamiltonian Errors'!G232)/('Failure Counts Errors'!D1-'Failure Counts Errors'!G232),0)</f>
        <v>41.222222222222221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IFERROR(SUM('PARITY Errors'!D233, 'Pattern_Matching Errors'!D233, 'Reversal Errors'!D233, 'Stack Errors'!D233, 'Vending_Machine Errors'!D233, 'Vending_Machine_Sum Errors'!D233, 'MazeComplete Errors'!D233, 'MazeSolve Errors'!D233, 'Hamiltonian Errors'!D233)/('Failure Counts Errors'!D1-'Failure Counts Errors'!D233),0)</f>
        <v>36.055555555555557</v>
      </c>
      <c r="E233">
        <f>IFERROR(SUM('PARITY Errors'!E233, 'Pattern_Matching Errors'!E233, 'Reversal Errors'!E233, 'Stack Errors'!E233, 'Vending_Machine Errors'!E233, 'Vending_Machine_Sum Errors'!E233, 'MazeComplete Errors'!E233, 'MazeSolve Errors'!E233, 'Hamiltonian Errors'!E233)/('Failure Counts Errors'!D1-'Failure Counts Errors'!E233),0)</f>
        <v>34.766666666666673</v>
      </c>
      <c r="F233">
        <f>IFERROR(SUM('PARITY Errors'!F233, 'Pattern_Matching Errors'!F233, 'Reversal Errors'!F233, 'Stack Errors'!F233, 'Vending_Machine Errors'!F233, 'Vending_Machine_Sum Errors'!F233, 'MazeComplete Errors'!F233, 'MazeSolve Errors'!F233, 'Hamiltonian Errors'!F233)/('Failure Counts Errors'!D1-'Failure Counts Errors'!F233),0)</f>
        <v>37.088888888888889</v>
      </c>
      <c r="G233">
        <f>IFERROR(SUM('PARITY Errors'!G233, 'Pattern_Matching Errors'!G233, 'Reversal Errors'!G233, 'Stack Errors'!G233, 'Vending_Machine Errors'!G233, 'Vending_Machine_Sum Errors'!G233, 'MazeComplete Errors'!G233, 'MazeSolve Errors'!G233, 'Hamiltonian Errors'!G233)/('Failure Counts Errors'!D1-'Failure Counts Errors'!G233),0)</f>
        <v>41.677777777777777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IFERROR(SUM('PARITY Errors'!D234, 'Pattern_Matching Errors'!D234, 'Reversal Errors'!D234, 'Stack Errors'!D234, 'Vending_Machine Errors'!D234, 'Vending_Machine_Sum Errors'!D234, 'MazeComplete Errors'!D234, 'MazeSolve Errors'!D234, 'Hamiltonian Errors'!D234)/('Failure Counts Errors'!D1-'Failure Counts Errors'!D234),0)</f>
        <v>37.655555555555559</v>
      </c>
      <c r="E234">
        <f>IFERROR(SUM('PARITY Errors'!E234, 'Pattern_Matching Errors'!E234, 'Reversal Errors'!E234, 'Stack Errors'!E234, 'Vending_Machine Errors'!E234, 'Vending_Machine_Sum Errors'!E234, 'MazeComplete Errors'!E234, 'MazeSolve Errors'!E234, 'Hamiltonian Errors'!E234)/('Failure Counts Errors'!D1-'Failure Counts Errors'!E234),0)</f>
        <v>36.722222222222221</v>
      </c>
      <c r="F234">
        <f>IFERROR(SUM('PARITY Errors'!F234, 'Pattern_Matching Errors'!F234, 'Reversal Errors'!F234, 'Stack Errors'!F234, 'Vending_Machine Errors'!F234, 'Vending_Machine_Sum Errors'!F234, 'MazeComplete Errors'!F234, 'MazeSolve Errors'!F234, 'Hamiltonian Errors'!F234)/('Failure Counts Errors'!D1-'Failure Counts Errors'!F234),0)</f>
        <v>37.433333333333337</v>
      </c>
      <c r="G234">
        <f>IFERROR(SUM('PARITY Errors'!G234, 'Pattern_Matching Errors'!G234, 'Reversal Errors'!G234, 'Stack Errors'!G234, 'Vending_Machine Errors'!G234, 'Vending_Machine_Sum Errors'!G234, 'MazeComplete Errors'!G234, 'MazeSolve Errors'!G234, 'Hamiltonian Errors'!G234)/('Failure Counts Errors'!D1-'Failure Counts Errors'!G234),0)</f>
        <v>42.86666666666666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IFERROR(SUM('PARITY Errors'!D235, 'Pattern_Matching Errors'!D235, 'Reversal Errors'!D235, 'Stack Errors'!D235, 'Vending_Machine Errors'!D235, 'Vending_Machine_Sum Errors'!D235, 'MazeComplete Errors'!D235, 'MazeSolve Errors'!D235, 'Hamiltonian Errors'!D235)/('Failure Counts Errors'!D1-'Failure Counts Errors'!D235),0)</f>
        <v>29.866666666666667</v>
      </c>
      <c r="E235">
        <f>IFERROR(SUM('PARITY Errors'!E235, 'Pattern_Matching Errors'!E235, 'Reversal Errors'!E235, 'Stack Errors'!E235, 'Vending_Machine Errors'!E235, 'Vending_Machine_Sum Errors'!E235, 'MazeComplete Errors'!E235, 'MazeSolve Errors'!E235, 'Hamiltonian Errors'!E235)/('Failure Counts Errors'!D1-'Failure Counts Errors'!E235),0)</f>
        <v>28.111111111111111</v>
      </c>
      <c r="F235">
        <f>IFERROR(SUM('PARITY Errors'!F235, 'Pattern_Matching Errors'!F235, 'Reversal Errors'!F235, 'Stack Errors'!F235, 'Vending_Machine Errors'!F235, 'Vending_Machine_Sum Errors'!F235, 'MazeComplete Errors'!F235, 'MazeSolve Errors'!F235, 'Hamiltonian Errors'!F235)/('Failure Counts Errors'!D1-'Failure Counts Errors'!F235),0)</f>
        <v>28.188888888888886</v>
      </c>
      <c r="G235">
        <f>IFERROR(SUM('PARITY Errors'!G235, 'Pattern_Matching Errors'!G235, 'Reversal Errors'!G235, 'Stack Errors'!G235, 'Vending_Machine Errors'!G235, 'Vending_Machine_Sum Errors'!G235, 'MazeComplete Errors'!G235, 'MazeSolve Errors'!G235, 'Hamiltonian Errors'!G235)/('Failure Counts Errors'!D1-'Failure Counts Errors'!G235),0)</f>
        <v>30.766666666666666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IFERROR(SUM('PARITY Errors'!D236, 'Pattern_Matching Errors'!D236, 'Reversal Errors'!D236, 'Stack Errors'!D236, 'Vending_Machine Errors'!D236, 'Vending_Machine_Sum Errors'!D236, 'MazeComplete Errors'!D236, 'MazeSolve Errors'!D236, 'Hamiltonian Errors'!D236)/('Failure Counts Errors'!D1-'Failure Counts Errors'!D236),0)</f>
        <v>32.544444444444444</v>
      </c>
      <c r="E236">
        <f>IFERROR(SUM('PARITY Errors'!E236, 'Pattern_Matching Errors'!E236, 'Reversal Errors'!E236, 'Stack Errors'!E236, 'Vending_Machine Errors'!E236, 'Vending_Machine_Sum Errors'!E236, 'MazeComplete Errors'!E236, 'MazeSolve Errors'!E236, 'Hamiltonian Errors'!E236)/('Failure Counts Errors'!D1-'Failure Counts Errors'!E236),0)</f>
        <v>29.377777777777776</v>
      </c>
      <c r="F236">
        <f>IFERROR(SUM('PARITY Errors'!F236, 'Pattern_Matching Errors'!F236, 'Reversal Errors'!F236, 'Stack Errors'!F236, 'Vending_Machine Errors'!F236, 'Vending_Machine_Sum Errors'!F236, 'MazeComplete Errors'!F236, 'MazeSolve Errors'!F236, 'Hamiltonian Errors'!F236)/('Failure Counts Errors'!D1-'Failure Counts Errors'!F236),0)</f>
        <v>31.233333333333334</v>
      </c>
      <c r="G236">
        <f>IFERROR(SUM('PARITY Errors'!G236, 'Pattern_Matching Errors'!G236, 'Reversal Errors'!G236, 'Stack Errors'!G236, 'Vending_Machine Errors'!G236, 'Vending_Machine_Sum Errors'!G236, 'MazeComplete Errors'!G236, 'MazeSolve Errors'!G236, 'Hamiltonian Errors'!G236)/('Failure Counts Errors'!D1-'Failure Counts Errors'!G236),0)</f>
        <v>33.633333333333333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IFERROR(SUM('PARITY Errors'!D237, 'Pattern_Matching Errors'!D237, 'Reversal Errors'!D237, 'Stack Errors'!D237, 'Vending_Machine Errors'!D237, 'Vending_Machine_Sum Errors'!D237, 'MazeComplete Errors'!D237, 'MazeSolve Errors'!D237, 'Hamiltonian Errors'!D237)/('Failure Counts Errors'!D1-'Failure Counts Errors'!D237),0)</f>
        <v>33.577777777777769</v>
      </c>
      <c r="E237">
        <f>IFERROR(SUM('PARITY Errors'!E237, 'Pattern_Matching Errors'!E237, 'Reversal Errors'!E237, 'Stack Errors'!E237, 'Vending_Machine Errors'!E237, 'Vending_Machine_Sum Errors'!E237, 'MazeComplete Errors'!E237, 'MazeSolve Errors'!E237, 'Hamiltonian Errors'!E237)/('Failure Counts Errors'!D1-'Failure Counts Errors'!E237),0)</f>
        <v>30.444444444444443</v>
      </c>
      <c r="F237">
        <f>IFERROR(SUM('PARITY Errors'!F237, 'Pattern_Matching Errors'!F237, 'Reversal Errors'!F237, 'Stack Errors'!F237, 'Vending_Machine Errors'!F237, 'Vending_Machine_Sum Errors'!F237, 'MazeComplete Errors'!F237, 'MazeSolve Errors'!F237, 'Hamiltonian Errors'!F237)/('Failure Counts Errors'!D1-'Failure Counts Errors'!F237),0)</f>
        <v>33.577777777777783</v>
      </c>
      <c r="G237">
        <f>IFERROR(SUM('PARITY Errors'!G237, 'Pattern_Matching Errors'!G237, 'Reversal Errors'!G237, 'Stack Errors'!G237, 'Vending_Machine Errors'!G237, 'Vending_Machine_Sum Errors'!G237, 'MazeComplete Errors'!G237, 'MazeSolve Errors'!G237, 'Hamiltonian Errors'!G237)/('Failure Counts Errors'!D1-'Failure Counts Errors'!G237),0)</f>
        <v>34.28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IFERROR(SUM('PARITY Errors'!D238, 'Pattern_Matching Errors'!D238, 'Reversal Errors'!D238, 'Stack Errors'!D238, 'Vending_Machine Errors'!D238, 'Vending_Machine_Sum Errors'!D238, 'MazeComplete Errors'!D238, 'MazeSolve Errors'!D238, 'Hamiltonian Errors'!D238)/('Failure Counts Errors'!D1-'Failure Counts Errors'!D238),0)</f>
        <v>34.911111111111119</v>
      </c>
      <c r="E238">
        <f>IFERROR(SUM('PARITY Errors'!E238, 'Pattern_Matching Errors'!E238, 'Reversal Errors'!E238, 'Stack Errors'!E238, 'Vending_Machine Errors'!E238, 'Vending_Machine_Sum Errors'!E238, 'MazeComplete Errors'!E238, 'MazeSolve Errors'!E238, 'Hamiltonian Errors'!E238)/('Failure Counts Errors'!D1-'Failure Counts Errors'!E238),0)</f>
        <v>32.731111111111112</v>
      </c>
      <c r="F238">
        <f>IFERROR(SUM('PARITY Errors'!F238, 'Pattern_Matching Errors'!F238, 'Reversal Errors'!F238, 'Stack Errors'!F238, 'Vending_Machine Errors'!F238, 'Vending_Machine_Sum Errors'!F238, 'MazeComplete Errors'!F238, 'MazeSolve Errors'!F238, 'Hamiltonian Errors'!F238)/('Failure Counts Errors'!D1-'Failure Counts Errors'!F238),0)</f>
        <v>33.977777777777774</v>
      </c>
      <c r="G238">
        <f>IFERROR(SUM('PARITY Errors'!G238, 'Pattern_Matching Errors'!G238, 'Reversal Errors'!G238, 'Stack Errors'!G238, 'Vending_Machine Errors'!G238, 'Vending_Machine_Sum Errors'!G238, 'MazeComplete Errors'!G238, 'MazeSolve Errors'!G238, 'Hamiltonian Errors'!G238)/('Failure Counts Errors'!D1-'Failure Counts Errors'!G238),0)</f>
        <v>35.144444444444446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IFERROR(SUM('PARITY Errors'!D239, 'Pattern_Matching Errors'!D239, 'Reversal Errors'!D239, 'Stack Errors'!D239, 'Vending_Machine Errors'!D239, 'Vending_Machine_Sum Errors'!D239, 'MazeComplete Errors'!D239, 'MazeSolve Errors'!D239, 'Hamiltonian Errors'!D239)/('Failure Counts Errors'!D1-'Failure Counts Errors'!D239),0)</f>
        <v>36.077777777777776</v>
      </c>
      <c r="E239">
        <f>IFERROR(SUM('PARITY Errors'!E239, 'Pattern_Matching Errors'!E239, 'Reversal Errors'!E239, 'Stack Errors'!E239, 'Vending_Machine Errors'!E239, 'Vending_Machine_Sum Errors'!E239, 'MazeComplete Errors'!E239, 'MazeSolve Errors'!E239, 'Hamiltonian Errors'!E239)/('Failure Counts Errors'!D1-'Failure Counts Errors'!E239),0)</f>
        <v>33.466666666666669</v>
      </c>
      <c r="F239">
        <f>IFERROR(SUM('PARITY Errors'!F239, 'Pattern_Matching Errors'!F239, 'Reversal Errors'!F239, 'Stack Errors'!F239, 'Vending_Machine Errors'!F239, 'Vending_Machine_Sum Errors'!F239, 'MazeComplete Errors'!F239, 'MazeSolve Errors'!F239, 'Hamiltonian Errors'!F239)/('Failure Counts Errors'!D1-'Failure Counts Errors'!F239),0)</f>
        <v>35.977777777777789</v>
      </c>
      <c r="G239">
        <f>IFERROR(SUM('PARITY Errors'!G239, 'Pattern_Matching Errors'!G239, 'Reversal Errors'!G239, 'Stack Errors'!G239, 'Vending_Machine Errors'!G239, 'Vending_Machine_Sum Errors'!G239, 'MazeComplete Errors'!G239, 'MazeSolve Errors'!G239, 'Hamiltonian Errors'!G239)/('Failure Counts Errors'!D1-'Failure Counts Errors'!G239),0)</f>
        <v>36.433333333333337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IFERROR(SUM('PARITY Errors'!D240, 'Pattern_Matching Errors'!D240, 'Reversal Errors'!D240, 'Stack Errors'!D240, 'Vending_Machine Errors'!D240, 'Vending_Machine_Sum Errors'!D240, 'MazeComplete Errors'!D240, 'MazeSolve Errors'!D240, 'Hamiltonian Errors'!D240)/('Failure Counts Errors'!D1-'Failure Counts Errors'!D240),0)</f>
        <v>70.8</v>
      </c>
      <c r="E240">
        <f>IFERROR(SUM('PARITY Errors'!E240, 'Pattern_Matching Errors'!E240, 'Reversal Errors'!E240, 'Stack Errors'!E240, 'Vending_Machine Errors'!E240, 'Vending_Machine_Sum Errors'!E240, 'MazeComplete Errors'!E240, 'MazeSolve Errors'!E240, 'Hamiltonian Errors'!E240)/('Failure Counts Errors'!D1-'Failure Counts Errors'!E240),0)</f>
        <v>61.028571428571432</v>
      </c>
      <c r="F240">
        <f>IFERROR(SUM('PARITY Errors'!F240, 'Pattern_Matching Errors'!F240, 'Reversal Errors'!F240, 'Stack Errors'!F240, 'Vending_Machine Errors'!F240, 'Vending_Machine_Sum Errors'!F240, 'MazeComplete Errors'!F240, 'MazeSolve Errors'!F240, 'Hamiltonian Errors'!F240)/('Failure Counts Errors'!D1-'Failure Counts Errors'!F240),0)</f>
        <v>70.466666666666654</v>
      </c>
      <c r="G240">
        <f>IFERROR(SUM('PARITY Errors'!G240, 'Pattern_Matching Errors'!G240, 'Reversal Errors'!G240, 'Stack Errors'!G240, 'Vending_Machine Errors'!G240, 'Vending_Machine_Sum Errors'!G240, 'MazeComplete Errors'!G240, 'MazeSolve Errors'!G240, 'Hamiltonian Errors'!G240)/('Failure Counts Errors'!D1-'Failure Counts Errors'!G240),0)</f>
        <v>70.086666666666659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IFERROR(SUM('PARITY Errors'!D241, 'Pattern_Matching Errors'!D241, 'Reversal Errors'!D241, 'Stack Errors'!D241, 'Vending_Machine Errors'!D241, 'Vending_Machine_Sum Errors'!D241, 'MazeComplete Errors'!D241, 'MazeSolve Errors'!D241, 'Hamiltonian Errors'!D241)/('Failure Counts Errors'!D1-'Failure Counts Errors'!D241),0)</f>
        <v>74.7</v>
      </c>
      <c r="E241">
        <f>IFERROR(SUM('PARITY Errors'!E241, 'Pattern_Matching Errors'!E241, 'Reversal Errors'!E241, 'Stack Errors'!E241, 'Vending_Machine Errors'!E241, 'Vending_Machine_Sum Errors'!E241, 'MazeComplete Errors'!E241, 'MazeSolve Errors'!E241, 'Hamiltonian Errors'!E241)/('Failure Counts Errors'!D1-'Failure Counts Errors'!E241),0)</f>
        <v>62.98571428571428</v>
      </c>
      <c r="F241">
        <f>IFERROR(SUM('PARITY Errors'!F241, 'Pattern_Matching Errors'!F241, 'Reversal Errors'!F241, 'Stack Errors'!F241, 'Vending_Machine Errors'!F241, 'Vending_Machine_Sum Errors'!F241, 'MazeComplete Errors'!F241, 'MazeSolve Errors'!F241, 'Hamiltonian Errors'!F241)/('Failure Counts Errors'!D1-'Failure Counts Errors'!F241),0)</f>
        <v>74.899999999999991</v>
      </c>
      <c r="G241">
        <f>IFERROR(SUM('PARITY Errors'!G241, 'Pattern_Matching Errors'!G241, 'Reversal Errors'!G241, 'Stack Errors'!G241, 'Vending_Machine Errors'!G241, 'Vending_Machine_Sum Errors'!G241, 'MazeComplete Errors'!G241, 'MazeSolve Errors'!G241, 'Hamiltonian Errors'!G241)/('Failure Counts Errors'!D1-'Failure Counts Errors'!G241),0)</f>
        <v>74.083333333333329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IFERROR(SUM('PARITY Errors'!D242, 'Pattern_Matching Errors'!D242, 'Reversal Errors'!D242, 'Stack Errors'!D242, 'Vending_Machine Errors'!D242, 'Vending_Machine_Sum Errors'!D242, 'MazeComplete Errors'!D242, 'MazeSolve Errors'!D242, 'Hamiltonian Errors'!D242)/('Failure Counts Errors'!D1-'Failure Counts Errors'!D242),0)</f>
        <v>77.05</v>
      </c>
      <c r="E242">
        <f>IFERROR(SUM('PARITY Errors'!E242, 'Pattern_Matching Errors'!E242, 'Reversal Errors'!E242, 'Stack Errors'!E242, 'Vending_Machine Errors'!E242, 'Vending_Machine_Sum Errors'!E242, 'MazeComplete Errors'!E242, 'MazeSolve Errors'!E242, 'Hamiltonian Errors'!E242)/('Failure Counts Errors'!D1-'Failure Counts Errors'!E242),0)</f>
        <v>63.528571428571425</v>
      </c>
      <c r="F242">
        <f>IFERROR(SUM('PARITY Errors'!F242, 'Pattern_Matching Errors'!F242, 'Reversal Errors'!F242, 'Stack Errors'!F242, 'Vending_Machine Errors'!F242, 'Vending_Machine_Sum Errors'!F242, 'MazeComplete Errors'!F242, 'MazeSolve Errors'!F242, 'Hamiltonian Errors'!F242)/('Failure Counts Errors'!D1-'Failure Counts Errors'!F242),0)</f>
        <v>76.033333333333331</v>
      </c>
      <c r="G242">
        <f>IFERROR(SUM('PARITY Errors'!G242, 'Pattern_Matching Errors'!G242, 'Reversal Errors'!G242, 'Stack Errors'!G242, 'Vending_Machine Errors'!G242, 'Vending_Machine_Sum Errors'!G242, 'MazeComplete Errors'!G242, 'MazeSolve Errors'!G242, 'Hamiltonian Errors'!G242)/('Failure Counts Errors'!D1-'Failure Counts Errors'!G242),0)</f>
        <v>75.383333333333326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IFERROR(SUM('PARITY Errors'!D243, 'Pattern_Matching Errors'!D243, 'Reversal Errors'!D243, 'Stack Errors'!D243, 'Vending_Machine Errors'!D243, 'Vending_Machine_Sum Errors'!D243, 'MazeComplete Errors'!D243, 'MazeSolve Errors'!D243, 'Hamiltonian Errors'!D243)/('Failure Counts Errors'!D1-'Failure Counts Errors'!D243),0)</f>
        <v>78</v>
      </c>
      <c r="E243">
        <f>IFERROR(SUM('PARITY Errors'!E243, 'Pattern_Matching Errors'!E243, 'Reversal Errors'!E243, 'Stack Errors'!E243, 'Vending_Machine Errors'!E243, 'Vending_Machine_Sum Errors'!E243, 'MazeComplete Errors'!E243, 'MazeSolve Errors'!E243, 'Hamiltonian Errors'!E243)/('Failure Counts Errors'!D1-'Failure Counts Errors'!E243),0)</f>
        <v>65.457142857142856</v>
      </c>
      <c r="F243">
        <f>IFERROR(SUM('PARITY Errors'!F243, 'Pattern_Matching Errors'!F243, 'Reversal Errors'!F243, 'Stack Errors'!F243, 'Vending_Machine Errors'!F243, 'Vending_Machine_Sum Errors'!F243, 'MazeComplete Errors'!F243, 'MazeSolve Errors'!F243, 'Hamiltonian Errors'!F243)/('Failure Counts Errors'!D1-'Failure Counts Errors'!F243),0)</f>
        <v>78.566666666666663</v>
      </c>
      <c r="G243">
        <f>IFERROR(SUM('PARITY Errors'!G243, 'Pattern_Matching Errors'!G243, 'Reversal Errors'!G243, 'Stack Errors'!G243, 'Vending_Machine Errors'!G243, 'Vending_Machine_Sum Errors'!G243, 'MazeComplete Errors'!G243, 'MazeSolve Errors'!G243, 'Hamiltonian Errors'!G243)/('Failure Counts Errors'!D1-'Failure Counts Errors'!G243),0)</f>
        <v>77.576666666666668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IFERROR(SUM('PARITY Errors'!D244, 'Pattern_Matching Errors'!D244, 'Reversal Errors'!D244, 'Stack Errors'!D244, 'Vending_Machine Errors'!D244, 'Vending_Machine_Sum Errors'!D244, 'MazeComplete Errors'!D244, 'MazeSolve Errors'!D244, 'Hamiltonian Errors'!D244)/('Failure Counts Errors'!D1-'Failure Counts Errors'!D244),0)</f>
        <v>81.133333333333326</v>
      </c>
      <c r="E244">
        <f>IFERROR(SUM('PARITY Errors'!E244, 'Pattern_Matching Errors'!E244, 'Reversal Errors'!E244, 'Stack Errors'!E244, 'Vending_Machine Errors'!E244, 'Vending_Machine_Sum Errors'!E244, 'MazeComplete Errors'!E244, 'MazeSolve Errors'!E244, 'Hamiltonian Errors'!E244)/('Failure Counts Errors'!D1-'Failure Counts Errors'!E244),0)</f>
        <v>67.55714285714285</v>
      </c>
      <c r="F244">
        <f>IFERROR(SUM('PARITY Errors'!F244, 'Pattern_Matching Errors'!F244, 'Reversal Errors'!F244, 'Stack Errors'!F244, 'Vending_Machine Errors'!F244, 'Vending_Machine_Sum Errors'!F244, 'MazeComplete Errors'!F244, 'MazeSolve Errors'!F244, 'Hamiltonian Errors'!F244)/('Failure Counts Errors'!D1-'Failure Counts Errors'!F244),0)</f>
        <v>80.433333333333337</v>
      </c>
      <c r="G244">
        <f>IFERROR(SUM('PARITY Errors'!G244, 'Pattern_Matching Errors'!G244, 'Reversal Errors'!G244, 'Stack Errors'!G244, 'Vending_Machine Errors'!G244, 'Vending_Machine_Sum Errors'!G244, 'MazeComplete Errors'!G244, 'MazeSolve Errors'!G244, 'Hamiltonian Errors'!G244)/('Failure Counts Errors'!D1-'Failure Counts Errors'!G244),0)</f>
        <v>79.900000000000006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IFERROR(SUM('PARITY Errors'!D245, 'Pattern_Matching Errors'!D245, 'Reversal Errors'!D245, 'Stack Errors'!D245, 'Vending_Machine Errors'!D245, 'Vending_Machine_Sum Errors'!D245, 'MazeComplete Errors'!D245, 'MazeSolve Errors'!D245, 'Hamiltonian Errors'!D245)/('Failure Counts Errors'!D1-'Failure Counts Errors'!D245),0)</f>
        <v>241.16666666666666</v>
      </c>
      <c r="E245">
        <f>IFERROR(SUM('PARITY Errors'!E245, 'Pattern_Matching Errors'!E245, 'Reversal Errors'!E245, 'Stack Errors'!E245, 'Vending_Machine Errors'!E245, 'Vending_Machine_Sum Errors'!E245, 'MazeComplete Errors'!E245, 'MazeSolve Errors'!E245, 'Hamiltonian Errors'!E245)/('Failure Counts Errors'!D1-'Failure Counts Errors'!E245),0)</f>
        <v>107.74000000000001</v>
      </c>
      <c r="F245">
        <f>IFERROR(SUM('PARITY Errors'!F245, 'Pattern_Matching Errors'!F245, 'Reversal Errors'!F245, 'Stack Errors'!F245, 'Vending_Machine Errors'!F245, 'Vending_Machine_Sum Errors'!F245, 'MazeComplete Errors'!F245, 'MazeSolve Errors'!F245, 'Hamiltonian Errors'!F245)/('Failure Counts Errors'!D1-'Failure Counts Errors'!F245),0)</f>
        <v>242.26666666666665</v>
      </c>
      <c r="G245">
        <f>IFERROR(SUM('PARITY Errors'!G245, 'Pattern_Matching Errors'!G245, 'Reversal Errors'!G245, 'Stack Errors'!G245, 'Vending_Machine Errors'!G245, 'Vending_Machine_Sum Errors'!G245, 'MazeComplete Errors'!G245, 'MazeSolve Errors'!G245, 'Hamiltonian Errors'!G245)/('Failure Counts Errors'!D1-'Failure Counts Errors'!G245),0)</f>
        <v>241.39999999999998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IFERROR(SUM('PARITY Errors'!D246, 'Pattern_Matching Errors'!D246, 'Reversal Errors'!D246, 'Stack Errors'!D246, 'Vending_Machine Errors'!D246, 'Vending_Machine_Sum Errors'!D246, 'MazeComplete Errors'!D246, 'MazeSolve Errors'!D246, 'Hamiltonian Errors'!D246)/('Failure Counts Errors'!D1-'Failure Counts Errors'!D246),0)</f>
        <v>248.76666666666665</v>
      </c>
      <c r="E246">
        <f>IFERROR(SUM('PARITY Errors'!E246, 'Pattern_Matching Errors'!E246, 'Reversal Errors'!E246, 'Stack Errors'!E246, 'Vending_Machine Errors'!E246, 'Vending_Machine_Sum Errors'!E246, 'MazeComplete Errors'!E246, 'MazeSolve Errors'!E246, 'Hamiltonian Errors'!E246)/('Failure Counts Errors'!D1-'Failure Counts Errors'!E246),0)</f>
        <v>114.08000000000001</v>
      </c>
      <c r="F246">
        <f>IFERROR(SUM('PARITY Errors'!F246, 'Pattern_Matching Errors'!F246, 'Reversal Errors'!F246, 'Stack Errors'!F246, 'Vending_Machine Errors'!F246, 'Vending_Machine_Sum Errors'!F246, 'MazeComplete Errors'!F246, 'MazeSolve Errors'!F246, 'Hamiltonian Errors'!F246)/('Failure Counts Errors'!D1-'Failure Counts Errors'!F246),0)</f>
        <v>248.63333333333333</v>
      </c>
      <c r="G246">
        <f>IFERROR(SUM('PARITY Errors'!G246, 'Pattern_Matching Errors'!G246, 'Reversal Errors'!G246, 'Stack Errors'!G246, 'Vending_Machine Errors'!G246, 'Vending_Machine_Sum Errors'!G246, 'MazeComplete Errors'!G246, 'MazeSolve Errors'!G246, 'Hamiltonian Errors'!G246)/('Failure Counts Errors'!D1-'Failure Counts Errors'!G246),0)</f>
        <v>249.56666666666663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IFERROR(SUM('PARITY Errors'!D247, 'Pattern_Matching Errors'!D247, 'Reversal Errors'!D247, 'Stack Errors'!D247, 'Vending_Machine Errors'!D247, 'Vending_Machine_Sum Errors'!D247, 'MazeComplete Errors'!D247, 'MazeSolve Errors'!D247, 'Hamiltonian Errors'!D247)/('Failure Counts Errors'!D1-'Failure Counts Errors'!D247),0)</f>
        <v>250.46666666666667</v>
      </c>
      <c r="E247">
        <f>IFERROR(SUM('PARITY Errors'!E247, 'Pattern_Matching Errors'!E247, 'Reversal Errors'!E247, 'Stack Errors'!E247, 'Vending_Machine Errors'!E247, 'Vending_Machine_Sum Errors'!E247, 'MazeComplete Errors'!E247, 'MazeSolve Errors'!E247, 'Hamiltonian Errors'!E247)/('Failure Counts Errors'!D1-'Failure Counts Errors'!E247),0)</f>
        <v>115.14000000000001</v>
      </c>
      <c r="F247">
        <f>IFERROR(SUM('PARITY Errors'!F247, 'Pattern_Matching Errors'!F247, 'Reversal Errors'!F247, 'Stack Errors'!F247, 'Vending_Machine Errors'!F247, 'Vending_Machine_Sum Errors'!F247, 'MazeComplete Errors'!F247, 'MazeSolve Errors'!F247, 'Hamiltonian Errors'!F247)/('Failure Counts Errors'!D1-'Failure Counts Errors'!F247),0)</f>
        <v>250.76666666666665</v>
      </c>
      <c r="G247">
        <f>IFERROR(SUM('PARITY Errors'!G247, 'Pattern_Matching Errors'!G247, 'Reversal Errors'!G247, 'Stack Errors'!G247, 'Vending_Machine Errors'!G247, 'Vending_Machine_Sum Errors'!G247, 'MazeComplete Errors'!G247, 'MazeSolve Errors'!G247, 'Hamiltonian Errors'!G247)/('Failure Counts Errors'!D1-'Failure Counts Errors'!G247),0)</f>
        <v>252.26666666666665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IFERROR(SUM('PARITY Errors'!D248, 'Pattern_Matching Errors'!D248, 'Reversal Errors'!D248, 'Stack Errors'!D248, 'Vending_Machine Errors'!D248, 'Vending_Machine_Sum Errors'!D248, 'MazeComplete Errors'!D248, 'MazeSolve Errors'!D248, 'Hamiltonian Errors'!D248)/('Failure Counts Errors'!D1-'Failure Counts Errors'!D248),0)</f>
        <v>255.5</v>
      </c>
      <c r="E248">
        <f>IFERROR(SUM('PARITY Errors'!E248, 'Pattern_Matching Errors'!E248, 'Reversal Errors'!E248, 'Stack Errors'!E248, 'Vending_Machine Errors'!E248, 'Vending_Machine_Sum Errors'!E248, 'MazeComplete Errors'!E248, 'MazeSolve Errors'!E248, 'Hamiltonian Errors'!E248)/('Failure Counts Errors'!D1-'Failure Counts Errors'!E248),0)</f>
        <v>118.81199999999998</v>
      </c>
      <c r="F248">
        <f>IFERROR(SUM('PARITY Errors'!F248, 'Pattern_Matching Errors'!F248, 'Reversal Errors'!F248, 'Stack Errors'!F248, 'Vending_Machine Errors'!F248, 'Vending_Machine_Sum Errors'!F248, 'MazeComplete Errors'!F248, 'MazeSolve Errors'!F248, 'Hamiltonian Errors'!F248)/('Failure Counts Errors'!D1-'Failure Counts Errors'!F248),0)</f>
        <v>253.70000000000002</v>
      </c>
      <c r="G248">
        <f>IFERROR(SUM('PARITY Errors'!G248, 'Pattern_Matching Errors'!G248, 'Reversal Errors'!G248, 'Stack Errors'!G248, 'Vending_Machine Errors'!G248, 'Vending_Machine_Sum Errors'!G248, 'MazeComplete Errors'!G248, 'MazeSolve Errors'!G248, 'Hamiltonian Errors'!G248)/('Failure Counts Errors'!D1-'Failure Counts Errors'!G248),0)</f>
        <v>254.03333333333333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IFERROR(SUM('PARITY Errors'!D249, 'Pattern_Matching Errors'!D249, 'Reversal Errors'!D249, 'Stack Errors'!D249, 'Vending_Machine Errors'!D249, 'Vending_Machine_Sum Errors'!D249, 'MazeComplete Errors'!D249, 'MazeSolve Errors'!D249, 'Hamiltonian Errors'!D249)/('Failure Counts Errors'!D1-'Failure Counts Errors'!D249),0)</f>
        <v>258</v>
      </c>
      <c r="E249">
        <f>IFERROR(SUM('PARITY Errors'!E249, 'Pattern_Matching Errors'!E249, 'Reversal Errors'!E249, 'Stack Errors'!E249, 'Vending_Machine Errors'!E249, 'Vending_Machine_Sum Errors'!E249, 'MazeComplete Errors'!E249, 'MazeSolve Errors'!E249, 'Hamiltonian Errors'!E249)/('Failure Counts Errors'!D1-'Failure Counts Errors'!E249),0)</f>
        <v>122.25999999999999</v>
      </c>
      <c r="F249">
        <f>IFERROR(SUM('PARITY Errors'!F249, 'Pattern_Matching Errors'!F249, 'Reversal Errors'!F249, 'Stack Errors'!F249, 'Vending_Machine Errors'!F249, 'Vending_Machine_Sum Errors'!F249, 'MazeComplete Errors'!F249, 'MazeSolve Errors'!F249, 'Hamiltonian Errors'!F249)/('Failure Counts Errors'!D1-'Failure Counts Errors'!F249),0)</f>
        <v>256.73333333333335</v>
      </c>
      <c r="G249">
        <f>IFERROR(SUM('PARITY Errors'!G249, 'Pattern_Matching Errors'!G249, 'Reversal Errors'!G249, 'Stack Errors'!G249, 'Vending_Machine Errors'!G249, 'Vending_Machine_Sum Errors'!G249, 'MazeComplete Errors'!G249, 'MazeSolve Errors'!G249, 'Hamiltonian Errors'!G249)/('Failure Counts Errors'!D1-'Failure Counts Errors'!G249),0)</f>
        <v>257.5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49"/>
  <sheetViews>
    <sheetView topLeftCell="A177" workbookViewId="0">
      <selection activeCell="F199" sqref="F199"/>
    </sheetView>
  </sheetViews>
  <sheetFormatPr defaultRowHeight="14.75" x14ac:dyDescent="0.75"/>
  <sheetData>
    <row r="1" spans="1:8" x14ac:dyDescent="0.75">
      <c r="A1" s="1">
        <v>0</v>
      </c>
      <c r="B1" t="s">
        <v>13</v>
      </c>
      <c r="D1">
        <v>9</v>
      </c>
    </row>
    <row r="3" spans="1:8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14</v>
      </c>
    </row>
    <row r="4" spans="1:8" x14ac:dyDescent="0.75">
      <c r="A4" s="1">
        <v>0</v>
      </c>
      <c r="B4">
        <v>2</v>
      </c>
      <c r="C4">
        <v>0</v>
      </c>
      <c r="D4">
        <f>COUNTIF('PARITY Errors'!D4, 100) + COUNTIF('Pattern_Matching Errors'!D4, 100) + COUNTIF('Reversal Errors'!D4, 100) + COUNTIF('Stack Errors'!D4, 100) + COUNTIF('Vending_Machine Errors'!D4, 100) + COUNTIF('Vending_Machine_Sum Errors'!D4, 100) + COUNTIF('MazeComplete Errors'!D4, 100) + COUNTIF('MazeSolve Errors'!D4, 100) + COUNTIF('Hamiltonian Errors'!D4, 100)</f>
        <v>2</v>
      </c>
      <c r="E4">
        <f>COUNTIF('PARITY Errors'!E4, 100) + COUNTIF('Pattern_Matching Errors'!E4, 100) + COUNTIF('Reversal Errors'!E4, 100) + COUNTIF('Stack Errors'!E4, 100) + COUNTIF('Vending_Machine Errors'!E4, 100) + COUNTIF('Vending_Machine_Sum Errors'!E4, 100) + COUNTIF('MazeComplete Errors'!E4, 100) + COUNTIF('MazeSolve Errors'!E4, 100) + COUNTIF('Hamiltonian Errors'!E4, 100)</f>
        <v>3</v>
      </c>
      <c r="F4">
        <f>COUNTIF('PARITY Errors'!F4, 100) + COUNTIF('Pattern_Matching Errors'!F4, 100) + COUNTIF('Reversal Errors'!F4, 100) + COUNTIF('Stack Errors'!F4, 100) + COUNTIF('Vending_Machine Errors'!F4, 100) + COUNTIF('Vending_Machine_Sum Errors'!F4, 100) + COUNTIF('MazeComplete Errors'!F4, 100) + COUNTIF('MazeSolve Errors'!F4, 100) + COUNTIF('Hamiltonian Errors'!F4, 100)</f>
        <v>2</v>
      </c>
      <c r="G4">
        <f>COUNTIF('PARITY Errors'!G4, 100) + COUNTIF('Pattern_Matching Errors'!G4, 100) + COUNTIF('Reversal Errors'!G4, 100) + COUNTIF('Stack Errors'!G4, 100) + COUNTIF('Vending_Machine Errors'!G4, 100) + COUNTIF('Vending_Machine_Sum Errors'!G4, 100) + COUNTIF('MazeComplete Errors'!G4, 100) + COUNTIF('MazeSolve Errors'!G4, 100) + COUNTIF('Hamiltonian Errors'!G4, 100)</f>
        <v>3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COUNTIF('PARITY Errors'!D5, 100) + COUNTIF('Pattern_Matching Errors'!D5, 100) + COUNTIF('Reversal Errors'!D5, 100) + COUNTIF('Stack Errors'!D5, 100) + COUNTIF('Vending_Machine Errors'!D5, 100) + COUNTIF('Vending_Machine_Sum Errors'!D5, 100) + COUNTIF('MazeComplete Errors'!D5, 100) + COUNTIF('MazeSolve Errors'!D5, 100) + COUNTIF('Hamiltonian Errors'!D5, 100)</f>
        <v>1</v>
      </c>
      <c r="E5">
        <f>COUNTIF('PARITY Errors'!E5, 100) + COUNTIF('Pattern_Matching Errors'!E5, 100) + COUNTIF('Reversal Errors'!E5, 100) + COUNTIF('Stack Errors'!E5, 100) + COUNTIF('Vending_Machine Errors'!E5, 100) + COUNTIF('Vending_Machine_Sum Errors'!E5, 100) + COUNTIF('MazeComplete Errors'!E5, 100) + COUNTIF('MazeSolve Errors'!E5, 100) + COUNTIF('Hamiltonian Errors'!E5, 100)</f>
        <v>3</v>
      </c>
      <c r="F5">
        <f>COUNTIF('PARITY Errors'!F5, 100) + COUNTIF('Pattern_Matching Errors'!F5, 100) + COUNTIF('Reversal Errors'!F5, 100) + COUNTIF('Stack Errors'!F5, 100) + COUNTIF('Vending_Machine Errors'!F5, 100) + COUNTIF('Vending_Machine_Sum Errors'!F5, 100) + COUNTIF('MazeComplete Errors'!F5, 100) + COUNTIF('MazeSolve Errors'!F5, 100) + COUNTIF('Hamiltonian Errors'!F5, 100)</f>
        <v>2</v>
      </c>
      <c r="G5">
        <f>COUNTIF('PARITY Errors'!G5, 100) + COUNTIF('Pattern_Matching Errors'!G5, 100) + COUNTIF('Reversal Errors'!G5, 100) + COUNTIF('Stack Errors'!G5, 100) + COUNTIF('Vending_Machine Errors'!G5, 100) + COUNTIF('Vending_Machine_Sum Errors'!G5, 100) + COUNTIF('MazeComplete Errors'!G5, 100) + COUNTIF('MazeSolve Errors'!G5, 100) + COUNTIF('Hamiltonian Errors'!G5, 100)</f>
        <v>3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COUNTIF('PARITY Errors'!D6, 100) + COUNTIF('Pattern_Matching Errors'!D6, 100) + COUNTIF('Reversal Errors'!D6, 100) + COUNTIF('Stack Errors'!D6, 100) + COUNTIF('Vending_Machine Errors'!D6, 100) + COUNTIF('Vending_Machine_Sum Errors'!D6, 100) + COUNTIF('MazeComplete Errors'!D6, 100) + COUNTIF('MazeSolve Errors'!D6, 100) + COUNTIF('Hamiltonian Errors'!D6, 100)</f>
        <v>1</v>
      </c>
      <c r="E6">
        <f>COUNTIF('PARITY Errors'!E6, 100) + COUNTIF('Pattern_Matching Errors'!E6, 100) + COUNTIF('Reversal Errors'!E6, 100) + COUNTIF('Stack Errors'!E6, 100) + COUNTIF('Vending_Machine Errors'!E6, 100) + COUNTIF('Vending_Machine_Sum Errors'!E6, 100) + COUNTIF('MazeComplete Errors'!E6, 100) + COUNTIF('MazeSolve Errors'!E6, 100) + COUNTIF('Hamiltonian Errors'!E6, 100)</f>
        <v>3</v>
      </c>
      <c r="F6">
        <f>COUNTIF('PARITY Errors'!F6, 100) + COUNTIF('Pattern_Matching Errors'!F6, 100) + COUNTIF('Reversal Errors'!F6, 100) + COUNTIF('Stack Errors'!F6, 100) + COUNTIF('Vending_Machine Errors'!F6, 100) + COUNTIF('Vending_Machine_Sum Errors'!F6, 100) + COUNTIF('MazeComplete Errors'!F6, 100) + COUNTIF('MazeSolve Errors'!F6, 100) + COUNTIF('Hamiltonian Errors'!F6, 100)</f>
        <v>2</v>
      </c>
      <c r="G6">
        <f>COUNTIF('PARITY Errors'!G6, 100) + COUNTIF('Pattern_Matching Errors'!G6, 100) + COUNTIF('Reversal Errors'!G6, 100) + COUNTIF('Stack Errors'!G6, 100) + COUNTIF('Vending_Machine Errors'!G6, 100) + COUNTIF('Vending_Machine_Sum Errors'!G6, 100) + COUNTIF('MazeComplete Errors'!G6, 100) + COUNTIF('MazeSolve Errors'!G6, 100) + COUNTIF('Hamiltonian Errors'!G6, 100)</f>
        <v>3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COUNTIF('PARITY Errors'!D7, 100) + COUNTIF('Pattern_Matching Errors'!D7, 100) + COUNTIF('Reversal Errors'!D7, 100) + COUNTIF('Stack Errors'!D7, 100) + COUNTIF('Vending_Machine Errors'!D7, 100) + COUNTIF('Vending_Machine_Sum Errors'!D7, 100) + COUNTIF('MazeComplete Errors'!D7, 100) + COUNTIF('MazeSolve Errors'!D7, 100) + COUNTIF('Hamiltonian Errors'!D7, 100)</f>
        <v>1</v>
      </c>
      <c r="E7">
        <f>COUNTIF('PARITY Errors'!E7, 100) + COUNTIF('Pattern_Matching Errors'!E7, 100) + COUNTIF('Reversal Errors'!E7, 100) + COUNTIF('Stack Errors'!E7, 100) + COUNTIF('Vending_Machine Errors'!E7, 100) + COUNTIF('Vending_Machine_Sum Errors'!E7, 100) + COUNTIF('MazeComplete Errors'!E7, 100) + COUNTIF('MazeSolve Errors'!E7, 100) + COUNTIF('Hamiltonian Errors'!E7, 100)</f>
        <v>3</v>
      </c>
      <c r="F7">
        <f>COUNTIF('PARITY Errors'!F7, 100) + COUNTIF('Pattern_Matching Errors'!F7, 100) + COUNTIF('Reversal Errors'!F7, 100) + COUNTIF('Stack Errors'!F7, 100) + COUNTIF('Vending_Machine Errors'!F7, 100) + COUNTIF('Vending_Machine_Sum Errors'!F7, 100) + COUNTIF('MazeComplete Errors'!F7, 100) + COUNTIF('MazeSolve Errors'!F7, 100) + COUNTIF('Hamiltonian Errors'!F7, 100)</f>
        <v>2</v>
      </c>
      <c r="G7">
        <f>COUNTIF('PARITY Errors'!G7, 100) + COUNTIF('Pattern_Matching Errors'!G7, 100) + COUNTIF('Reversal Errors'!G7, 100) + COUNTIF('Stack Errors'!G7, 100) + COUNTIF('Vending_Machine Errors'!G7, 100) + COUNTIF('Vending_Machine_Sum Errors'!G7, 100) + COUNTIF('MazeComplete Errors'!G7, 100) + COUNTIF('MazeSolve Errors'!G7, 100) + COUNTIF('Hamiltonian Errors'!G7, 100)</f>
        <v>4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COUNTIF('PARITY Errors'!D8, 100) + COUNTIF('Pattern_Matching Errors'!D8, 100) + COUNTIF('Reversal Errors'!D8, 100) + COUNTIF('Stack Errors'!D8, 100) + COUNTIF('Vending_Machine Errors'!D8, 100) + COUNTIF('Vending_Machine_Sum Errors'!D8, 100) + COUNTIF('MazeComplete Errors'!D8, 100) + COUNTIF('MazeSolve Errors'!D8, 100) + COUNTIF('Hamiltonian Errors'!D8, 100)</f>
        <v>1</v>
      </c>
      <c r="E8">
        <f>COUNTIF('PARITY Errors'!E8, 100) + COUNTIF('Pattern_Matching Errors'!E8, 100) + COUNTIF('Reversal Errors'!E8, 100) + COUNTIF('Stack Errors'!E8, 100) + COUNTIF('Vending_Machine Errors'!E8, 100) + COUNTIF('Vending_Machine_Sum Errors'!E8, 100) + COUNTIF('MazeComplete Errors'!E8, 100) + COUNTIF('MazeSolve Errors'!E8, 100) + COUNTIF('Hamiltonian Errors'!E8, 100)</f>
        <v>3</v>
      </c>
      <c r="F8">
        <f>COUNTIF('PARITY Errors'!F8, 100) + COUNTIF('Pattern_Matching Errors'!F8, 100) + COUNTIF('Reversal Errors'!F8, 100) + COUNTIF('Stack Errors'!F8, 100) + COUNTIF('Vending_Machine Errors'!F8, 100) + COUNTIF('Vending_Machine_Sum Errors'!F8, 100) + COUNTIF('MazeComplete Errors'!F8, 100) + COUNTIF('MazeSolve Errors'!F8, 100) + COUNTIF('Hamiltonian Errors'!F8, 100)</f>
        <v>2</v>
      </c>
      <c r="G8">
        <f>COUNTIF('PARITY Errors'!G8, 100) + COUNTIF('Pattern_Matching Errors'!G8, 100) + COUNTIF('Reversal Errors'!G8, 100) + COUNTIF('Stack Errors'!G8, 100) + COUNTIF('Vending_Machine Errors'!G8, 100) + COUNTIF('Vending_Machine_Sum Errors'!G8, 100) + COUNTIF('MazeComplete Errors'!G8, 100) + COUNTIF('MazeSolve Errors'!G8, 100) + COUNTIF('Hamiltonian Errors'!G8, 100)</f>
        <v>4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COUNTIF('PARITY Errors'!D9, 100) + COUNTIF('Pattern_Matching Errors'!D9, 100) + COUNTIF('Reversal Errors'!D9, 100) + COUNTIF('Stack Errors'!D9, 100) + COUNTIF('Vending_Machine Errors'!D9, 100) + COUNTIF('Vending_Machine_Sum Errors'!D9, 100) + COUNTIF('MazeComplete Errors'!D9, 100) + COUNTIF('MazeSolve Errors'!D9, 100) + COUNTIF('Hamiltonian Errors'!D9, 100)</f>
        <v>0</v>
      </c>
      <c r="E9">
        <f>COUNTIF('PARITY Errors'!E9, 100) + COUNTIF('Pattern_Matching Errors'!E9, 100) + COUNTIF('Reversal Errors'!E9, 100) + COUNTIF('Stack Errors'!E9, 100) + COUNTIF('Vending_Machine Errors'!E9, 100) + COUNTIF('Vending_Machine_Sum Errors'!E9, 100) + COUNTIF('MazeComplete Errors'!E9, 100) + COUNTIF('MazeSolve Errors'!E9, 100) + COUNTIF('Hamiltonian Errors'!E9, 100)</f>
        <v>3</v>
      </c>
      <c r="F9">
        <f>COUNTIF('PARITY Errors'!F9, 100) + COUNTIF('Pattern_Matching Errors'!F9, 100) + COUNTIF('Reversal Errors'!F9, 100) + COUNTIF('Stack Errors'!F9, 100) + COUNTIF('Vending_Machine Errors'!F9, 100) + COUNTIF('Vending_Machine_Sum Errors'!F9, 100) + COUNTIF('MazeComplete Errors'!F9, 100) + COUNTIF('MazeSolve Errors'!F9, 100) + COUNTIF('Hamiltonian Errors'!F9, 100)</f>
        <v>1</v>
      </c>
      <c r="G9">
        <f>COUNTIF('PARITY Errors'!G9, 100) + COUNTIF('Pattern_Matching Errors'!G9, 100) + COUNTIF('Reversal Errors'!G9, 100) + COUNTIF('Stack Errors'!G9, 100) + COUNTIF('Vending_Machine Errors'!G9, 100) + COUNTIF('Vending_Machine_Sum Errors'!G9, 100) + COUNTIF('MazeComplete Errors'!G9, 100) + COUNTIF('MazeSolve Errors'!G9, 100) + COUNTIF('Hamiltonian Errors'!G9, 100)</f>
        <v>2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COUNTIF('PARITY Errors'!D10, 100) + COUNTIF('Pattern_Matching Errors'!D10, 100) + COUNTIF('Reversal Errors'!D10, 100) + COUNTIF('Stack Errors'!D10, 100) + COUNTIF('Vending_Machine Errors'!D10, 100) + COUNTIF('Vending_Machine_Sum Errors'!D10, 100) + COUNTIF('MazeComplete Errors'!D10, 100) + COUNTIF('MazeSolve Errors'!D10, 100) + COUNTIF('Hamiltonian Errors'!D10, 100)</f>
        <v>0</v>
      </c>
      <c r="E10">
        <f>COUNTIF('PARITY Errors'!E10, 100) + COUNTIF('Pattern_Matching Errors'!E10, 100) + COUNTIF('Reversal Errors'!E10, 100) + COUNTIF('Stack Errors'!E10, 100) + COUNTIF('Vending_Machine Errors'!E10, 100) + COUNTIF('Vending_Machine_Sum Errors'!E10, 100) + COUNTIF('MazeComplete Errors'!E10, 100) + COUNTIF('MazeSolve Errors'!E10, 100) + COUNTIF('Hamiltonian Errors'!E10, 100)</f>
        <v>3</v>
      </c>
      <c r="F10">
        <f>COUNTIF('PARITY Errors'!F10, 100) + COUNTIF('Pattern_Matching Errors'!F10, 100) + COUNTIF('Reversal Errors'!F10, 100) + COUNTIF('Stack Errors'!F10, 100) + COUNTIF('Vending_Machine Errors'!F10, 100) + COUNTIF('Vending_Machine_Sum Errors'!F10, 100) + COUNTIF('MazeComplete Errors'!F10, 100) + COUNTIF('MazeSolve Errors'!F10, 100) + COUNTIF('Hamiltonian Errors'!F10, 100)</f>
        <v>0</v>
      </c>
      <c r="G10">
        <f>COUNTIF('PARITY Errors'!G10, 100) + COUNTIF('Pattern_Matching Errors'!G10, 100) + COUNTIF('Reversal Errors'!G10, 100) + COUNTIF('Stack Errors'!G10, 100) + COUNTIF('Vending_Machine Errors'!G10, 100) + COUNTIF('Vending_Machine_Sum Errors'!G10, 100) + COUNTIF('MazeComplete Errors'!G10, 100) + COUNTIF('MazeSolve Errors'!G10, 100) + COUNTIF('Hamiltonian Errors'!G10, 100)</f>
        <v>2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COUNTIF('PARITY Errors'!D11, 100) + COUNTIF('Pattern_Matching Errors'!D11, 100) + COUNTIF('Reversal Errors'!D11, 100) + COUNTIF('Stack Errors'!D11, 100) + COUNTIF('Vending_Machine Errors'!D11, 100) + COUNTIF('Vending_Machine_Sum Errors'!D11, 100) + COUNTIF('MazeComplete Errors'!D11, 100) + COUNTIF('MazeSolve Errors'!D11, 100) + COUNTIF('Hamiltonian Errors'!D11, 100)</f>
        <v>0</v>
      </c>
      <c r="E11">
        <f>COUNTIF('PARITY Errors'!E11, 100) + COUNTIF('Pattern_Matching Errors'!E11, 100) + COUNTIF('Reversal Errors'!E11, 100) + COUNTIF('Stack Errors'!E11, 100) + COUNTIF('Vending_Machine Errors'!E11, 100) + COUNTIF('Vending_Machine_Sum Errors'!E11, 100) + COUNTIF('MazeComplete Errors'!E11, 100) + COUNTIF('MazeSolve Errors'!E11, 100) + COUNTIF('Hamiltonian Errors'!E11, 100)</f>
        <v>3</v>
      </c>
      <c r="F11">
        <f>COUNTIF('PARITY Errors'!F11, 100) + COUNTIF('Pattern_Matching Errors'!F11, 100) + COUNTIF('Reversal Errors'!F11, 100) + COUNTIF('Stack Errors'!F11, 100) + COUNTIF('Vending_Machine Errors'!F11, 100) + COUNTIF('Vending_Machine_Sum Errors'!F11, 100) + COUNTIF('MazeComplete Errors'!F11, 100) + COUNTIF('MazeSolve Errors'!F11, 100) + COUNTIF('Hamiltonian Errors'!F11, 100)</f>
        <v>1</v>
      </c>
      <c r="G11">
        <f>COUNTIF('PARITY Errors'!G11, 100) + COUNTIF('Pattern_Matching Errors'!G11, 100) + COUNTIF('Reversal Errors'!G11, 100) + COUNTIF('Stack Errors'!G11, 100) + COUNTIF('Vending_Machine Errors'!G11, 100) + COUNTIF('Vending_Machine_Sum Errors'!G11, 100) + COUNTIF('MazeComplete Errors'!G11, 100) + COUNTIF('MazeSolve Errors'!G11, 100) + COUNTIF('Hamiltonian Errors'!G11, 100)</f>
        <v>2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COUNTIF('PARITY Errors'!D12, 100) + COUNTIF('Pattern_Matching Errors'!D12, 100) + COUNTIF('Reversal Errors'!D12, 100) + COUNTIF('Stack Errors'!D12, 100) + COUNTIF('Vending_Machine Errors'!D12, 100) + COUNTIF('Vending_Machine_Sum Errors'!D12, 100) + COUNTIF('MazeComplete Errors'!D12, 100) + COUNTIF('MazeSolve Errors'!D12, 100) + COUNTIF('Hamiltonian Errors'!D12, 100)</f>
        <v>0</v>
      </c>
      <c r="E12">
        <f>COUNTIF('PARITY Errors'!E12, 100) + COUNTIF('Pattern_Matching Errors'!E12, 100) + COUNTIF('Reversal Errors'!E12, 100) + COUNTIF('Stack Errors'!E12, 100) + COUNTIF('Vending_Machine Errors'!E12, 100) + COUNTIF('Vending_Machine_Sum Errors'!E12, 100) + COUNTIF('MazeComplete Errors'!E12, 100) + COUNTIF('MazeSolve Errors'!E12, 100) + COUNTIF('Hamiltonian Errors'!E12, 100)</f>
        <v>3</v>
      </c>
      <c r="F12">
        <f>COUNTIF('PARITY Errors'!F12, 100) + COUNTIF('Pattern_Matching Errors'!F12, 100) + COUNTIF('Reversal Errors'!F12, 100) + COUNTIF('Stack Errors'!F12, 100) + COUNTIF('Vending_Machine Errors'!F12, 100) + COUNTIF('Vending_Machine_Sum Errors'!F12, 100) + COUNTIF('MazeComplete Errors'!F12, 100) + COUNTIF('MazeSolve Errors'!F12, 100) + COUNTIF('Hamiltonian Errors'!F12, 100)</f>
        <v>1</v>
      </c>
      <c r="G12">
        <f>COUNTIF('PARITY Errors'!G12, 100) + COUNTIF('Pattern_Matching Errors'!G12, 100) + COUNTIF('Reversal Errors'!G12, 100) + COUNTIF('Stack Errors'!G12, 100) + COUNTIF('Vending_Machine Errors'!G12, 100) + COUNTIF('Vending_Machine_Sum Errors'!G12, 100) + COUNTIF('MazeComplete Errors'!G12, 100) + COUNTIF('MazeSolve Errors'!G12, 100) + COUNTIF('Hamiltonian Errors'!G12, 100)</f>
        <v>2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COUNTIF('PARITY Errors'!D13, 100) + COUNTIF('Pattern_Matching Errors'!D13, 100) + COUNTIF('Reversal Errors'!D13, 100) + COUNTIF('Stack Errors'!D13, 100) + COUNTIF('Vending_Machine Errors'!D13, 100) + COUNTIF('Vending_Machine_Sum Errors'!D13, 100) + COUNTIF('MazeComplete Errors'!D13, 100) + COUNTIF('MazeSolve Errors'!D13, 100) + COUNTIF('Hamiltonian Errors'!D13, 100)</f>
        <v>0</v>
      </c>
      <c r="E13">
        <f>COUNTIF('PARITY Errors'!E13, 100) + COUNTIF('Pattern_Matching Errors'!E13, 100) + COUNTIF('Reversal Errors'!E13, 100) + COUNTIF('Stack Errors'!E13, 100) + COUNTIF('Vending_Machine Errors'!E13, 100) + COUNTIF('Vending_Machine_Sum Errors'!E13, 100) + COUNTIF('MazeComplete Errors'!E13, 100) + COUNTIF('MazeSolve Errors'!E13, 100) + COUNTIF('Hamiltonian Errors'!E13, 100)</f>
        <v>3</v>
      </c>
      <c r="F13">
        <f>COUNTIF('PARITY Errors'!F13, 100) + COUNTIF('Pattern_Matching Errors'!F13, 100) + COUNTIF('Reversal Errors'!F13, 100) + COUNTIF('Stack Errors'!F13, 100) + COUNTIF('Vending_Machine Errors'!F13, 100) + COUNTIF('Vending_Machine_Sum Errors'!F13, 100) + COUNTIF('MazeComplete Errors'!F13, 100) + COUNTIF('MazeSolve Errors'!F13, 100) + COUNTIF('Hamiltonian Errors'!F13, 100)</f>
        <v>0</v>
      </c>
      <c r="G13">
        <f>COUNTIF('PARITY Errors'!G13, 100) + COUNTIF('Pattern_Matching Errors'!G13, 100) + COUNTIF('Reversal Errors'!G13, 100) + COUNTIF('Stack Errors'!G13, 100) + COUNTIF('Vending_Machine Errors'!G13, 100) + COUNTIF('Vending_Machine_Sum Errors'!G13, 100) + COUNTIF('MazeComplete Errors'!G13, 100) + COUNTIF('MazeSolve Errors'!G13, 100) + COUNTIF('Hamiltonian Errors'!G13, 100)</f>
        <v>2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COUNTIF('PARITY Errors'!D14, 100) + COUNTIF('Pattern_Matching Errors'!D14, 100) + COUNTIF('Reversal Errors'!D14, 100) + COUNTIF('Stack Errors'!D14, 100) + COUNTIF('Vending_Machine Errors'!D14, 100) + COUNTIF('Vending_Machine_Sum Errors'!D14, 100) + COUNTIF('MazeComplete Errors'!D14, 100) + COUNTIF('MazeSolve Errors'!D14, 100) + COUNTIF('Hamiltonian Errors'!D14, 100)</f>
        <v>0</v>
      </c>
      <c r="E14">
        <f>COUNTIF('PARITY Errors'!E14, 100) + COUNTIF('Pattern_Matching Errors'!E14, 100) + COUNTIF('Reversal Errors'!E14, 100) + COUNTIF('Stack Errors'!E14, 100) + COUNTIF('Vending_Machine Errors'!E14, 100) + COUNTIF('Vending_Machine_Sum Errors'!E14, 100) + COUNTIF('MazeComplete Errors'!E14, 100) + COUNTIF('MazeSolve Errors'!E14, 100) + COUNTIF('Hamiltonian Errors'!E14, 100)</f>
        <v>0</v>
      </c>
      <c r="F14">
        <f>COUNTIF('PARITY Errors'!F14, 100) + COUNTIF('Pattern_Matching Errors'!F14, 100) + COUNTIF('Reversal Errors'!F14, 100) + COUNTIF('Stack Errors'!F14, 100) + COUNTIF('Vending_Machine Errors'!F14, 100) + COUNTIF('Vending_Machine_Sum Errors'!F14, 100) + COUNTIF('MazeComplete Errors'!F14, 100) + COUNTIF('MazeSolve Errors'!F14, 100) + COUNTIF('Hamiltonian Errors'!F14, 100)</f>
        <v>0</v>
      </c>
      <c r="G14">
        <f>COUNTIF('PARITY Errors'!G14, 100) + COUNTIF('Pattern_Matching Errors'!G14, 100) + COUNTIF('Reversal Errors'!G14, 100) + COUNTIF('Stack Errors'!G14, 100) + COUNTIF('Vending_Machine Errors'!G14, 100) + COUNTIF('Vending_Machine_Sum Errors'!G14, 100) + COUNTIF('MazeComplete Errors'!G14, 100) + COUNTIF('MazeSolve Errors'!G14, 100) + COUNTIF('Hamiltonian Errors'!G14, 100)</f>
        <v>0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COUNTIF('PARITY Errors'!D15, 100) + COUNTIF('Pattern_Matching Errors'!D15, 100) + COUNTIF('Reversal Errors'!D15, 100) + COUNTIF('Stack Errors'!D15, 100) + COUNTIF('Vending_Machine Errors'!D15, 100) + COUNTIF('Vending_Machine_Sum Errors'!D15, 100) + COUNTIF('MazeComplete Errors'!D15, 100) + COUNTIF('MazeSolve Errors'!D15, 100) + COUNTIF('Hamiltonian Errors'!D15, 100)</f>
        <v>0</v>
      </c>
      <c r="E15">
        <f>COUNTIF('PARITY Errors'!E15, 100) + COUNTIF('Pattern_Matching Errors'!E15, 100) + COUNTIF('Reversal Errors'!E15, 100) + COUNTIF('Stack Errors'!E15, 100) + COUNTIF('Vending_Machine Errors'!E15, 100) + COUNTIF('Vending_Machine_Sum Errors'!E15, 100) + COUNTIF('MazeComplete Errors'!E15, 100) + COUNTIF('MazeSolve Errors'!E15, 100) + COUNTIF('Hamiltonian Errors'!E15, 100)</f>
        <v>2</v>
      </c>
      <c r="F15">
        <f>COUNTIF('PARITY Errors'!F15, 100) + COUNTIF('Pattern_Matching Errors'!F15, 100) + COUNTIF('Reversal Errors'!F15, 100) + COUNTIF('Stack Errors'!F15, 100) + COUNTIF('Vending_Machine Errors'!F15, 100) + COUNTIF('Vending_Machine_Sum Errors'!F15, 100) + COUNTIF('MazeComplete Errors'!F15, 100) + COUNTIF('MazeSolve Errors'!F15, 100) + COUNTIF('Hamiltonian Errors'!F15, 100)</f>
        <v>0</v>
      </c>
      <c r="G15">
        <f>COUNTIF('PARITY Errors'!G15, 100) + COUNTIF('Pattern_Matching Errors'!G15, 100) + COUNTIF('Reversal Errors'!G15, 100) + COUNTIF('Stack Errors'!G15, 100) + COUNTIF('Vending_Machine Errors'!G15, 100) + COUNTIF('Vending_Machine_Sum Errors'!G15, 100) + COUNTIF('MazeComplete Errors'!G15, 100) + COUNTIF('MazeSolve Errors'!G15, 100) + COUNTIF('Hamiltonian Errors'!G15, 100)</f>
        <v>0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COUNTIF('PARITY Errors'!D16, 100) + COUNTIF('Pattern_Matching Errors'!D16, 100) + COUNTIF('Reversal Errors'!D16, 100) + COUNTIF('Stack Errors'!D16, 100) + COUNTIF('Vending_Machine Errors'!D16, 100) + COUNTIF('Vending_Machine_Sum Errors'!D16, 100) + COUNTIF('MazeComplete Errors'!D16, 100) + COUNTIF('MazeSolve Errors'!D16, 100) + COUNTIF('Hamiltonian Errors'!D16, 100)</f>
        <v>0</v>
      </c>
      <c r="E16">
        <f>COUNTIF('PARITY Errors'!E16, 100) + COUNTIF('Pattern_Matching Errors'!E16, 100) + COUNTIF('Reversal Errors'!E16, 100) + COUNTIF('Stack Errors'!E16, 100) + COUNTIF('Vending_Machine Errors'!E16, 100) + COUNTIF('Vending_Machine_Sum Errors'!E16, 100) + COUNTIF('MazeComplete Errors'!E16, 100) + COUNTIF('MazeSolve Errors'!E16, 100) + COUNTIF('Hamiltonian Errors'!E16, 100)</f>
        <v>1</v>
      </c>
      <c r="F16">
        <f>COUNTIF('PARITY Errors'!F16, 100) + COUNTIF('Pattern_Matching Errors'!F16, 100) + COUNTIF('Reversal Errors'!F16, 100) + COUNTIF('Stack Errors'!F16, 100) + COUNTIF('Vending_Machine Errors'!F16, 100) + COUNTIF('Vending_Machine_Sum Errors'!F16, 100) + COUNTIF('MazeComplete Errors'!F16, 100) + COUNTIF('MazeSolve Errors'!F16, 100) + COUNTIF('Hamiltonian Errors'!F16, 100)</f>
        <v>0</v>
      </c>
      <c r="G16">
        <f>COUNTIF('PARITY Errors'!G16, 100) + COUNTIF('Pattern_Matching Errors'!G16, 100) + COUNTIF('Reversal Errors'!G16, 100) + COUNTIF('Stack Errors'!G16, 100) + COUNTIF('Vending_Machine Errors'!G16, 100) + COUNTIF('Vending_Machine_Sum Errors'!G16, 100) + COUNTIF('MazeComplete Errors'!G16, 100) + COUNTIF('MazeSolve Errors'!G16, 100) + COUNTIF('Hamiltonian Errors'!G16, 100)</f>
        <v>0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COUNTIF('PARITY Errors'!D17, 100) + COUNTIF('Pattern_Matching Errors'!D17, 100) + COUNTIF('Reversal Errors'!D17, 100) + COUNTIF('Stack Errors'!D17, 100) + COUNTIF('Vending_Machine Errors'!D17, 100) + COUNTIF('Vending_Machine_Sum Errors'!D17, 100) + COUNTIF('MazeComplete Errors'!D17, 100) + COUNTIF('MazeSolve Errors'!D17, 100) + COUNTIF('Hamiltonian Errors'!D17, 100)</f>
        <v>0</v>
      </c>
      <c r="E17">
        <f>COUNTIF('PARITY Errors'!E17, 100) + COUNTIF('Pattern_Matching Errors'!E17, 100) + COUNTIF('Reversal Errors'!E17, 100) + COUNTIF('Stack Errors'!E17, 100) + COUNTIF('Vending_Machine Errors'!E17, 100) + COUNTIF('Vending_Machine_Sum Errors'!E17, 100) + COUNTIF('MazeComplete Errors'!E17, 100) + COUNTIF('MazeSolve Errors'!E17, 100) + COUNTIF('Hamiltonian Errors'!E17, 100)</f>
        <v>1</v>
      </c>
      <c r="F17">
        <f>COUNTIF('PARITY Errors'!F17, 100) + COUNTIF('Pattern_Matching Errors'!F17, 100) + COUNTIF('Reversal Errors'!F17, 100) + COUNTIF('Stack Errors'!F17, 100) + COUNTIF('Vending_Machine Errors'!F17, 100) + COUNTIF('Vending_Machine_Sum Errors'!F17, 100) + COUNTIF('MazeComplete Errors'!F17, 100) + COUNTIF('MazeSolve Errors'!F17, 100) + COUNTIF('Hamiltonian Errors'!F17, 100)</f>
        <v>0</v>
      </c>
      <c r="G17">
        <f>COUNTIF('PARITY Errors'!G17, 100) + COUNTIF('Pattern_Matching Errors'!G17, 100) + COUNTIF('Reversal Errors'!G17, 100) + COUNTIF('Stack Errors'!G17, 100) + COUNTIF('Vending_Machine Errors'!G17, 100) + COUNTIF('Vending_Machine_Sum Errors'!G17, 100) + COUNTIF('MazeComplete Errors'!G17, 100) + COUNTIF('MazeSolve Errors'!G17, 100) + COUNTIF('Hamiltonian Errors'!G17, 100)</f>
        <v>0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COUNTIF('PARITY Errors'!D18, 100) + COUNTIF('Pattern_Matching Errors'!D18, 100) + COUNTIF('Reversal Errors'!D18, 100) + COUNTIF('Stack Errors'!D18, 100) + COUNTIF('Vending_Machine Errors'!D18, 100) + COUNTIF('Vending_Machine_Sum Errors'!D18, 100) + COUNTIF('MazeComplete Errors'!D18, 100) + COUNTIF('MazeSolve Errors'!D18, 100) + COUNTIF('Hamiltonian Errors'!D18, 100)</f>
        <v>0</v>
      </c>
      <c r="E18">
        <f>COUNTIF('PARITY Errors'!E18, 100) + COUNTIF('Pattern_Matching Errors'!E18, 100) + COUNTIF('Reversal Errors'!E18, 100) + COUNTIF('Stack Errors'!E18, 100) + COUNTIF('Vending_Machine Errors'!E18, 100) + COUNTIF('Vending_Machine_Sum Errors'!E18, 100) + COUNTIF('MazeComplete Errors'!E18, 100) + COUNTIF('MazeSolve Errors'!E18, 100) + COUNTIF('Hamiltonian Errors'!E18, 100)</f>
        <v>2</v>
      </c>
      <c r="F18">
        <f>COUNTIF('PARITY Errors'!F18, 100) + COUNTIF('Pattern_Matching Errors'!F18, 100) + COUNTIF('Reversal Errors'!F18, 100) + COUNTIF('Stack Errors'!F18, 100) + COUNTIF('Vending_Machine Errors'!F18, 100) + COUNTIF('Vending_Machine_Sum Errors'!F18, 100) + COUNTIF('MazeComplete Errors'!F18, 100) + COUNTIF('MazeSolve Errors'!F18, 100) + COUNTIF('Hamiltonian Errors'!F18, 100)</f>
        <v>0</v>
      </c>
      <c r="G18">
        <f>COUNTIF('PARITY Errors'!G18, 100) + COUNTIF('Pattern_Matching Errors'!G18, 100) + COUNTIF('Reversal Errors'!G18, 100) + COUNTIF('Stack Errors'!G18, 100) + COUNTIF('Vending_Machine Errors'!G18, 100) + COUNTIF('Vending_Machine_Sum Errors'!G18, 100) + COUNTIF('MazeComplete Errors'!G18, 100) + COUNTIF('MazeSolve Errors'!G18, 100) + COUNTIF('Hamiltonian Errors'!G18, 100)</f>
        <v>0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COUNTIF('PARITY Errors'!D19, 100) + COUNTIF('Pattern_Matching Errors'!D19, 100) + COUNTIF('Reversal Errors'!D19, 100) + COUNTIF('Stack Errors'!D19, 100) + COUNTIF('Vending_Machine Errors'!D19, 100) + COUNTIF('Vending_Machine_Sum Errors'!D19, 100) + COUNTIF('MazeComplete Errors'!D19, 100) + COUNTIF('MazeSolve Errors'!D19, 100) + COUNTIF('Hamiltonian Errors'!D19, 100)</f>
        <v>0</v>
      </c>
      <c r="E19">
        <f>COUNTIF('PARITY Errors'!E19, 100) + COUNTIF('Pattern_Matching Errors'!E19, 100) + COUNTIF('Reversal Errors'!E19, 100) + COUNTIF('Stack Errors'!E19, 100) + COUNTIF('Vending_Machine Errors'!E19, 100) + COUNTIF('Vending_Machine_Sum Errors'!E19, 100) + COUNTIF('MazeComplete Errors'!E19, 100) + COUNTIF('MazeSolve Errors'!E19, 100) + COUNTIF('Hamiltonian Errors'!E19, 100)</f>
        <v>0</v>
      </c>
      <c r="F19">
        <f>COUNTIF('PARITY Errors'!F19, 100) + COUNTIF('Pattern_Matching Errors'!F19, 100) + COUNTIF('Reversal Errors'!F19, 100) + COUNTIF('Stack Errors'!F19, 100) + COUNTIF('Vending_Machine Errors'!F19, 100) + COUNTIF('Vending_Machine_Sum Errors'!F19, 100) + COUNTIF('MazeComplete Errors'!F19, 100) + COUNTIF('MazeSolve Errors'!F19, 100) + COUNTIF('Hamiltonian Errors'!F19, 100)</f>
        <v>0</v>
      </c>
      <c r="G19">
        <f>COUNTIF('PARITY Errors'!G19, 100) + COUNTIF('Pattern_Matching Errors'!G19, 100) + COUNTIF('Reversal Errors'!G19, 100) + COUNTIF('Stack Errors'!G19, 100) + COUNTIF('Vending_Machine Errors'!G19, 100) + COUNTIF('Vending_Machine_Sum Errors'!G19, 100) + COUNTIF('MazeComplete Errors'!G19, 100) + COUNTIF('MazeSolve Errors'!G19, 100) + COUNTIF('Hamiltonian Errors'!G19, 100)</f>
        <v>0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COUNTIF('PARITY Errors'!D20, 100) + COUNTIF('Pattern_Matching Errors'!D20, 100) + COUNTIF('Reversal Errors'!D20, 100) + COUNTIF('Stack Errors'!D20, 100) + COUNTIF('Vending_Machine Errors'!D20, 100) + COUNTIF('Vending_Machine_Sum Errors'!D20, 100) + COUNTIF('MazeComplete Errors'!D20, 100) + COUNTIF('MazeSolve Errors'!D20, 100) + COUNTIF('Hamiltonian Errors'!D20, 100)</f>
        <v>0</v>
      </c>
      <c r="E20">
        <f>COUNTIF('PARITY Errors'!E20, 100) + COUNTIF('Pattern_Matching Errors'!E20, 100) + COUNTIF('Reversal Errors'!E20, 100) + COUNTIF('Stack Errors'!E20, 100) + COUNTIF('Vending_Machine Errors'!E20, 100) + COUNTIF('Vending_Machine_Sum Errors'!E20, 100) + COUNTIF('MazeComplete Errors'!E20, 100) + COUNTIF('MazeSolve Errors'!E20, 100) + COUNTIF('Hamiltonian Errors'!E20, 100)</f>
        <v>0</v>
      </c>
      <c r="F20">
        <f>COUNTIF('PARITY Errors'!F20, 100) + COUNTIF('Pattern_Matching Errors'!F20, 100) + COUNTIF('Reversal Errors'!F20, 100) + COUNTIF('Stack Errors'!F20, 100) + COUNTIF('Vending_Machine Errors'!F20, 100) + COUNTIF('Vending_Machine_Sum Errors'!F20, 100) + COUNTIF('MazeComplete Errors'!F20, 100) + COUNTIF('MazeSolve Errors'!F20, 100) + COUNTIF('Hamiltonian Errors'!F20, 100)</f>
        <v>0</v>
      </c>
      <c r="G20">
        <f>COUNTIF('PARITY Errors'!G20, 100) + COUNTIF('Pattern_Matching Errors'!G20, 100) + COUNTIF('Reversal Errors'!G20, 100) + COUNTIF('Stack Errors'!G20, 100) + COUNTIF('Vending_Machine Errors'!G20, 100) + COUNTIF('Vending_Machine_Sum Errors'!G20, 100) + COUNTIF('MazeComplete Errors'!G20, 100) + COUNTIF('MazeSolve Errors'!G20, 100) + COUNTIF('Hamiltonian Errors'!G20, 100)</f>
        <v>0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COUNTIF('PARITY Errors'!D21, 100) + COUNTIF('Pattern_Matching Errors'!D21, 100) + COUNTIF('Reversal Errors'!D21, 100) + COUNTIF('Stack Errors'!D21, 100) + COUNTIF('Vending_Machine Errors'!D21, 100) + COUNTIF('Vending_Machine_Sum Errors'!D21, 100) + COUNTIF('MazeComplete Errors'!D21, 100) + COUNTIF('MazeSolve Errors'!D21, 100) + COUNTIF('Hamiltonian Errors'!D21, 100)</f>
        <v>0</v>
      </c>
      <c r="E21">
        <f>COUNTIF('PARITY Errors'!E21, 100) + COUNTIF('Pattern_Matching Errors'!E21, 100) + COUNTIF('Reversal Errors'!E21, 100) + COUNTIF('Stack Errors'!E21, 100) + COUNTIF('Vending_Machine Errors'!E21, 100) + COUNTIF('Vending_Machine_Sum Errors'!E21, 100) + COUNTIF('MazeComplete Errors'!E21, 100) + COUNTIF('MazeSolve Errors'!E21, 100) + COUNTIF('Hamiltonian Errors'!E21, 100)</f>
        <v>0</v>
      </c>
      <c r="F21">
        <f>COUNTIF('PARITY Errors'!F21, 100) + COUNTIF('Pattern_Matching Errors'!F21, 100) + COUNTIF('Reversal Errors'!F21, 100) + COUNTIF('Stack Errors'!F21, 100) + COUNTIF('Vending_Machine Errors'!F21, 100) + COUNTIF('Vending_Machine_Sum Errors'!F21, 100) + COUNTIF('MazeComplete Errors'!F21, 100) + COUNTIF('MazeSolve Errors'!F21, 100) + COUNTIF('Hamiltonian Errors'!F21, 100)</f>
        <v>0</v>
      </c>
      <c r="G21">
        <f>COUNTIF('PARITY Errors'!G21, 100) + COUNTIF('Pattern_Matching Errors'!G21, 100) + COUNTIF('Reversal Errors'!G21, 100) + COUNTIF('Stack Errors'!G21, 100) + COUNTIF('Vending_Machine Errors'!G21, 100) + COUNTIF('Vending_Machine_Sum Errors'!G21, 100) + COUNTIF('MazeComplete Errors'!G21, 100) + COUNTIF('MazeSolve Errors'!G21, 100) + COUNTIF('Hamiltonian Errors'!G21, 100)</f>
        <v>0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COUNTIF('PARITY Errors'!D22, 100) + COUNTIF('Pattern_Matching Errors'!D22, 100) + COUNTIF('Reversal Errors'!D22, 100) + COUNTIF('Stack Errors'!D22, 100) + COUNTIF('Vending_Machine Errors'!D22, 100) + COUNTIF('Vending_Machine_Sum Errors'!D22, 100) + COUNTIF('MazeComplete Errors'!D22, 100) + COUNTIF('MazeSolve Errors'!D22, 100) + COUNTIF('Hamiltonian Errors'!D22, 100)</f>
        <v>0</v>
      </c>
      <c r="E22">
        <f>COUNTIF('PARITY Errors'!E22, 100) + COUNTIF('Pattern_Matching Errors'!E22, 100) + COUNTIF('Reversal Errors'!E22, 100) + COUNTIF('Stack Errors'!E22, 100) + COUNTIF('Vending_Machine Errors'!E22, 100) + COUNTIF('Vending_Machine_Sum Errors'!E22, 100) + COUNTIF('MazeComplete Errors'!E22, 100) + COUNTIF('MazeSolve Errors'!E22, 100) + COUNTIF('Hamiltonian Errors'!E22, 100)</f>
        <v>0</v>
      </c>
      <c r="F22">
        <f>COUNTIF('PARITY Errors'!F22, 100) + COUNTIF('Pattern_Matching Errors'!F22, 100) + COUNTIF('Reversal Errors'!F22, 100) + COUNTIF('Stack Errors'!F22, 100) + COUNTIF('Vending_Machine Errors'!F22, 100) + COUNTIF('Vending_Machine_Sum Errors'!F22, 100) + COUNTIF('MazeComplete Errors'!F22, 100) + COUNTIF('MazeSolve Errors'!F22, 100) + COUNTIF('Hamiltonian Errors'!F22, 100)</f>
        <v>0</v>
      </c>
      <c r="G22">
        <f>COUNTIF('PARITY Errors'!G22, 100) + COUNTIF('Pattern_Matching Errors'!G22, 100) + COUNTIF('Reversal Errors'!G22, 100) + COUNTIF('Stack Errors'!G22, 100) + COUNTIF('Vending_Machine Errors'!G22, 100) + COUNTIF('Vending_Machine_Sum Errors'!G22, 100) + COUNTIF('MazeComplete Errors'!G22, 100) + COUNTIF('MazeSolve Errors'!G22, 100) + COUNTIF('Hamiltonian Errors'!G22, 100)</f>
        <v>0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COUNTIF('PARITY Errors'!D23, 100) + COUNTIF('Pattern_Matching Errors'!D23, 100) + COUNTIF('Reversal Errors'!D23, 100) + COUNTIF('Stack Errors'!D23, 100) + COUNTIF('Vending_Machine Errors'!D23, 100) + COUNTIF('Vending_Machine_Sum Errors'!D23, 100) + COUNTIF('MazeComplete Errors'!D23, 100) + COUNTIF('MazeSolve Errors'!D23, 100) + COUNTIF('Hamiltonian Errors'!D23, 100)</f>
        <v>0</v>
      </c>
      <c r="E23">
        <f>COUNTIF('PARITY Errors'!E23, 100) + COUNTIF('Pattern_Matching Errors'!E23, 100) + COUNTIF('Reversal Errors'!E23, 100) + COUNTIF('Stack Errors'!E23, 100) + COUNTIF('Vending_Machine Errors'!E23, 100) + COUNTIF('Vending_Machine_Sum Errors'!E23, 100) + COUNTIF('MazeComplete Errors'!E23, 100) + COUNTIF('MazeSolve Errors'!E23, 100) + COUNTIF('Hamiltonian Errors'!E23, 100)</f>
        <v>0</v>
      </c>
      <c r="F23">
        <f>COUNTIF('PARITY Errors'!F23, 100) + COUNTIF('Pattern_Matching Errors'!F23, 100) + COUNTIF('Reversal Errors'!F23, 100) + COUNTIF('Stack Errors'!F23, 100) + COUNTIF('Vending_Machine Errors'!F23, 100) + COUNTIF('Vending_Machine_Sum Errors'!F23, 100) + COUNTIF('MazeComplete Errors'!F23, 100) + COUNTIF('MazeSolve Errors'!F23, 100) + COUNTIF('Hamiltonian Errors'!F23, 100)</f>
        <v>0</v>
      </c>
      <c r="G23">
        <f>COUNTIF('PARITY Errors'!G23, 100) + COUNTIF('Pattern_Matching Errors'!G23, 100) + COUNTIF('Reversal Errors'!G23, 100) + COUNTIF('Stack Errors'!G23, 100) + COUNTIF('Vending_Machine Errors'!G23, 100) + COUNTIF('Vending_Machine_Sum Errors'!G23, 100) + COUNTIF('MazeComplete Errors'!G23, 100) + COUNTIF('MazeSolve Errors'!G23, 100) + COUNTIF('Hamiltonian Errors'!G23, 100)</f>
        <v>0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COUNTIF('PARITY Errors'!D24, 100) + COUNTIF('Pattern_Matching Errors'!D24, 100) + COUNTIF('Reversal Errors'!D24, 100) + COUNTIF('Stack Errors'!D24, 100) + COUNTIF('Vending_Machine Errors'!D24, 100) + COUNTIF('Vending_Machine_Sum Errors'!D24, 100) + COUNTIF('MazeComplete Errors'!D24, 100) + COUNTIF('MazeSolve Errors'!D24, 100) + COUNTIF('Hamiltonian Errors'!D24, 100)</f>
        <v>0</v>
      </c>
      <c r="E24">
        <f>COUNTIF('PARITY Errors'!E24, 100) + COUNTIF('Pattern_Matching Errors'!E24, 100) + COUNTIF('Reversal Errors'!E24, 100) + COUNTIF('Stack Errors'!E24, 100) + COUNTIF('Vending_Machine Errors'!E24, 100) + COUNTIF('Vending_Machine_Sum Errors'!E24, 100) + COUNTIF('MazeComplete Errors'!E24, 100) + COUNTIF('MazeSolve Errors'!E24, 100) + COUNTIF('Hamiltonian Errors'!E24, 100)</f>
        <v>0</v>
      </c>
      <c r="F24">
        <f>COUNTIF('PARITY Errors'!F24, 100) + COUNTIF('Pattern_Matching Errors'!F24, 100) + COUNTIF('Reversal Errors'!F24, 100) + COUNTIF('Stack Errors'!F24, 100) + COUNTIF('Vending_Machine Errors'!F24, 100) + COUNTIF('Vending_Machine_Sum Errors'!F24, 100) + COUNTIF('MazeComplete Errors'!F24, 100) + COUNTIF('MazeSolve Errors'!F24, 100) + COUNTIF('Hamiltonian Errors'!F24, 100)</f>
        <v>0</v>
      </c>
      <c r="G24">
        <f>COUNTIF('PARITY Errors'!G24, 100) + COUNTIF('Pattern_Matching Errors'!G24, 100) + COUNTIF('Reversal Errors'!G24, 100) + COUNTIF('Stack Errors'!G24, 100) + COUNTIF('Vending_Machine Errors'!G24, 100) + COUNTIF('Vending_Machine_Sum Errors'!G24, 100) + COUNTIF('MazeComplete Errors'!G24, 100) + COUNTIF('MazeSolve Errors'!G24, 100) + COUNTIF('Hamiltonian Errors'!G24, 100)</f>
        <v>0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COUNTIF('PARITY Errors'!D25, 100) + COUNTIF('Pattern_Matching Errors'!D25, 100) + COUNTIF('Reversal Errors'!D25, 100) + COUNTIF('Stack Errors'!D25, 100) + COUNTIF('Vending_Machine Errors'!D25, 100) + COUNTIF('Vending_Machine_Sum Errors'!D25, 100) + COUNTIF('MazeComplete Errors'!D25, 100) + COUNTIF('MazeSolve Errors'!D25, 100) + COUNTIF('Hamiltonian Errors'!D25, 100)</f>
        <v>0</v>
      </c>
      <c r="E25">
        <f>COUNTIF('PARITY Errors'!E25, 100) + COUNTIF('Pattern_Matching Errors'!E25, 100) + COUNTIF('Reversal Errors'!E25, 100) + COUNTIF('Stack Errors'!E25, 100) + COUNTIF('Vending_Machine Errors'!E25, 100) + COUNTIF('Vending_Machine_Sum Errors'!E25, 100) + COUNTIF('MazeComplete Errors'!E25, 100) + COUNTIF('MazeSolve Errors'!E25, 100) + COUNTIF('Hamiltonian Errors'!E25, 100)</f>
        <v>0</v>
      </c>
      <c r="F25">
        <f>COUNTIF('PARITY Errors'!F25, 100) + COUNTIF('Pattern_Matching Errors'!F25, 100) + COUNTIF('Reversal Errors'!F25, 100) + COUNTIF('Stack Errors'!F25, 100) + COUNTIF('Vending_Machine Errors'!F25, 100) + COUNTIF('Vending_Machine_Sum Errors'!F25, 100) + COUNTIF('MazeComplete Errors'!F25, 100) + COUNTIF('MazeSolve Errors'!F25, 100) + COUNTIF('Hamiltonian Errors'!F25, 100)</f>
        <v>0</v>
      </c>
      <c r="G25">
        <f>COUNTIF('PARITY Errors'!G25, 100) + COUNTIF('Pattern_Matching Errors'!G25, 100) + COUNTIF('Reversal Errors'!G25, 100) + COUNTIF('Stack Errors'!G25, 100) + COUNTIF('Vending_Machine Errors'!G25, 100) + COUNTIF('Vending_Machine_Sum Errors'!G25, 100) + COUNTIF('MazeComplete Errors'!G25, 100) + COUNTIF('MazeSolve Errors'!G25, 100) + COUNTIF('Hamiltonian Errors'!G25, 100)</f>
        <v>0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COUNTIF('PARITY Errors'!D26, 100) + COUNTIF('Pattern_Matching Errors'!D26, 100) + COUNTIF('Reversal Errors'!D26, 100) + COUNTIF('Stack Errors'!D26, 100) + COUNTIF('Vending_Machine Errors'!D26, 100) + COUNTIF('Vending_Machine_Sum Errors'!D26, 100) + COUNTIF('MazeComplete Errors'!D26, 100) + COUNTIF('MazeSolve Errors'!D26, 100) + COUNTIF('Hamiltonian Errors'!D26, 100)</f>
        <v>0</v>
      </c>
      <c r="E26">
        <f>COUNTIF('PARITY Errors'!E26, 100) + COUNTIF('Pattern_Matching Errors'!E26, 100) + COUNTIF('Reversal Errors'!E26, 100) + COUNTIF('Stack Errors'!E26, 100) + COUNTIF('Vending_Machine Errors'!E26, 100) + COUNTIF('Vending_Machine_Sum Errors'!E26, 100) + COUNTIF('MazeComplete Errors'!E26, 100) + COUNTIF('MazeSolve Errors'!E26, 100) + COUNTIF('Hamiltonian Errors'!E26, 100)</f>
        <v>0</v>
      </c>
      <c r="F26">
        <f>COUNTIF('PARITY Errors'!F26, 100) + COUNTIF('Pattern_Matching Errors'!F26, 100) + COUNTIF('Reversal Errors'!F26, 100) + COUNTIF('Stack Errors'!F26, 100) + COUNTIF('Vending_Machine Errors'!F26, 100) + COUNTIF('Vending_Machine_Sum Errors'!F26, 100) + COUNTIF('MazeComplete Errors'!F26, 100) + COUNTIF('MazeSolve Errors'!F26, 100) + COUNTIF('Hamiltonian Errors'!F26, 100)</f>
        <v>0</v>
      </c>
      <c r="G26">
        <f>COUNTIF('PARITY Errors'!G26, 100) + COUNTIF('Pattern_Matching Errors'!G26, 100) + COUNTIF('Reversal Errors'!G26, 100) + COUNTIF('Stack Errors'!G26, 100) + COUNTIF('Vending_Machine Errors'!G26, 100) + COUNTIF('Vending_Machine_Sum Errors'!G26, 100) + COUNTIF('MazeComplete Errors'!G26, 100) + COUNTIF('MazeSolve Errors'!G26, 100) + COUNTIF('Hamiltonian Errors'!G26, 100)</f>
        <v>0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COUNTIF('PARITY Errors'!D27, 100) + COUNTIF('Pattern_Matching Errors'!D27, 100) + COUNTIF('Reversal Errors'!D27, 100) + COUNTIF('Stack Errors'!D27, 100) + COUNTIF('Vending_Machine Errors'!D27, 100) + COUNTIF('Vending_Machine_Sum Errors'!D27, 100) + COUNTIF('MazeComplete Errors'!D27, 100) + COUNTIF('MazeSolve Errors'!D27, 100) + COUNTIF('Hamiltonian Errors'!D27, 100)</f>
        <v>0</v>
      </c>
      <c r="E27">
        <f>COUNTIF('PARITY Errors'!E27, 100) + COUNTIF('Pattern_Matching Errors'!E27, 100) + COUNTIF('Reversal Errors'!E27, 100) + COUNTIF('Stack Errors'!E27, 100) + COUNTIF('Vending_Machine Errors'!E27, 100) + COUNTIF('Vending_Machine_Sum Errors'!E27, 100) + COUNTIF('MazeComplete Errors'!E27, 100) + COUNTIF('MazeSolve Errors'!E27, 100) + COUNTIF('Hamiltonian Errors'!E27, 100)</f>
        <v>0</v>
      </c>
      <c r="F27">
        <f>COUNTIF('PARITY Errors'!F27, 100) + COUNTIF('Pattern_Matching Errors'!F27, 100) + COUNTIF('Reversal Errors'!F27, 100) + COUNTIF('Stack Errors'!F27, 100) + COUNTIF('Vending_Machine Errors'!F27, 100) + COUNTIF('Vending_Machine_Sum Errors'!F27, 100) + COUNTIF('MazeComplete Errors'!F27, 100) + COUNTIF('MazeSolve Errors'!F27, 100) + COUNTIF('Hamiltonian Errors'!F27, 100)</f>
        <v>0</v>
      </c>
      <c r="G27">
        <f>COUNTIF('PARITY Errors'!G27, 100) + COUNTIF('Pattern_Matching Errors'!G27, 100) + COUNTIF('Reversal Errors'!G27, 100) + COUNTIF('Stack Errors'!G27, 100) + COUNTIF('Vending_Machine Errors'!G27, 100) + COUNTIF('Vending_Machine_Sum Errors'!G27, 100) + COUNTIF('MazeComplete Errors'!G27, 100) + COUNTIF('MazeSolve Errors'!G27, 100) + COUNTIF('Hamiltonian Errors'!G27, 100)</f>
        <v>0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COUNTIF('PARITY Errors'!D28, 100) + COUNTIF('Pattern_Matching Errors'!D28, 100) + COUNTIF('Reversal Errors'!D28, 100) + COUNTIF('Stack Errors'!D28, 100) + COUNTIF('Vending_Machine Errors'!D28, 100) + COUNTIF('Vending_Machine_Sum Errors'!D28, 100) + COUNTIF('MazeComplete Errors'!D28, 100) + COUNTIF('MazeSolve Errors'!D28, 100) + COUNTIF('Hamiltonian Errors'!D28, 100)</f>
        <v>0</v>
      </c>
      <c r="E28">
        <f>COUNTIF('PARITY Errors'!E28, 100) + COUNTIF('Pattern_Matching Errors'!E28, 100) + COUNTIF('Reversal Errors'!E28, 100) + COUNTIF('Stack Errors'!E28, 100) + COUNTIF('Vending_Machine Errors'!E28, 100) + COUNTIF('Vending_Machine_Sum Errors'!E28, 100) + COUNTIF('MazeComplete Errors'!E28, 100) + COUNTIF('MazeSolve Errors'!E28, 100) + COUNTIF('Hamiltonian Errors'!E28, 100)</f>
        <v>0</v>
      </c>
      <c r="F28">
        <f>COUNTIF('PARITY Errors'!F28, 100) + COUNTIF('Pattern_Matching Errors'!F28, 100) + COUNTIF('Reversal Errors'!F28, 100) + COUNTIF('Stack Errors'!F28, 100) + COUNTIF('Vending_Machine Errors'!F28, 100) + COUNTIF('Vending_Machine_Sum Errors'!F28, 100) + COUNTIF('MazeComplete Errors'!F28, 100) + COUNTIF('MazeSolve Errors'!F28, 100) + COUNTIF('Hamiltonian Errors'!F28, 100)</f>
        <v>0</v>
      </c>
      <c r="G28">
        <f>COUNTIF('PARITY Errors'!G28, 100) + COUNTIF('Pattern_Matching Errors'!G28, 100) + COUNTIF('Reversal Errors'!G28, 100) + COUNTIF('Stack Errors'!G28, 100) + COUNTIF('Vending_Machine Errors'!G28, 100) + COUNTIF('Vending_Machine_Sum Errors'!G28, 100) + COUNTIF('MazeComplete Errors'!G28, 100) + COUNTIF('MazeSolve Errors'!G28, 100) + COUNTIF('Hamiltonian Errors'!G28, 100)</f>
        <v>0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COUNTIF('PARITY Errors'!D29, 100) + COUNTIF('Pattern_Matching Errors'!D29, 100) + COUNTIF('Reversal Errors'!D29, 100) + COUNTIF('Stack Errors'!D29, 100) + COUNTIF('Vending_Machine Errors'!D29, 100) + COUNTIF('Vending_Machine_Sum Errors'!D29, 100) + COUNTIF('MazeComplete Errors'!D29, 100) + COUNTIF('MazeSolve Errors'!D29, 100) + COUNTIF('Hamiltonian Errors'!D29, 100)</f>
        <v>0</v>
      </c>
      <c r="E29">
        <f>COUNTIF('PARITY Errors'!E29, 100) + COUNTIF('Pattern_Matching Errors'!E29, 100) + COUNTIF('Reversal Errors'!E29, 100) + COUNTIF('Stack Errors'!E29, 100) + COUNTIF('Vending_Machine Errors'!E29, 100) + COUNTIF('Vending_Machine_Sum Errors'!E29, 100) + COUNTIF('MazeComplete Errors'!E29, 100) + COUNTIF('MazeSolve Errors'!E29, 100) + COUNTIF('Hamiltonian Errors'!E29, 100)</f>
        <v>0</v>
      </c>
      <c r="F29">
        <f>COUNTIF('PARITY Errors'!F29, 100) + COUNTIF('Pattern_Matching Errors'!F29, 100) + COUNTIF('Reversal Errors'!F29, 100) + COUNTIF('Stack Errors'!F29, 100) + COUNTIF('Vending_Machine Errors'!F29, 100) + COUNTIF('Vending_Machine_Sum Errors'!F29, 100) + COUNTIF('MazeComplete Errors'!F29, 100) + COUNTIF('MazeSolve Errors'!F29, 100) + COUNTIF('Hamiltonian Errors'!F29, 100)</f>
        <v>0</v>
      </c>
      <c r="G29">
        <f>COUNTIF('PARITY Errors'!G29, 100) + COUNTIF('Pattern_Matching Errors'!G29, 100) + COUNTIF('Reversal Errors'!G29, 100) + COUNTIF('Stack Errors'!G29, 100) + COUNTIF('Vending_Machine Errors'!G29, 100) + COUNTIF('Vending_Machine_Sum Errors'!G29, 100) + COUNTIF('MazeComplete Errors'!G29, 100) + COUNTIF('MazeSolve Errors'!G29, 100) + COUNTIF('Hamiltonian Errors'!G29, 100)</f>
        <v>0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COUNTIF('PARITY Errors'!D30, 100) + COUNTIF('Pattern_Matching Errors'!D30, 100) + COUNTIF('Reversal Errors'!D30, 100) + COUNTIF('Stack Errors'!D30, 100) + COUNTIF('Vending_Machine Errors'!D30, 100) + COUNTIF('Vending_Machine_Sum Errors'!D30, 100) + COUNTIF('MazeComplete Errors'!D30, 100) + COUNTIF('MazeSolve Errors'!D30, 100) + COUNTIF('Hamiltonian Errors'!D30, 100)</f>
        <v>0</v>
      </c>
      <c r="E30">
        <f>COUNTIF('PARITY Errors'!E30, 100) + COUNTIF('Pattern_Matching Errors'!E30, 100) + COUNTIF('Reversal Errors'!E30, 100) + COUNTIF('Stack Errors'!E30, 100) + COUNTIF('Vending_Machine Errors'!E30, 100) + COUNTIF('Vending_Machine_Sum Errors'!E30, 100) + COUNTIF('MazeComplete Errors'!E30, 100) + COUNTIF('MazeSolve Errors'!E30, 100) + COUNTIF('Hamiltonian Errors'!E30, 100)</f>
        <v>0</v>
      </c>
      <c r="F30">
        <f>COUNTIF('PARITY Errors'!F30, 100) + COUNTIF('Pattern_Matching Errors'!F30, 100) + COUNTIF('Reversal Errors'!F30, 100) + COUNTIF('Stack Errors'!F30, 100) + COUNTIF('Vending_Machine Errors'!F30, 100) + COUNTIF('Vending_Machine_Sum Errors'!F30, 100) + COUNTIF('MazeComplete Errors'!F30, 100) + COUNTIF('MazeSolve Errors'!F30, 100) + COUNTIF('Hamiltonian Errors'!F30, 100)</f>
        <v>0</v>
      </c>
      <c r="G30">
        <f>COUNTIF('PARITY Errors'!G30, 100) + COUNTIF('Pattern_Matching Errors'!G30, 100) + COUNTIF('Reversal Errors'!G30, 100) + COUNTIF('Stack Errors'!G30, 100) + COUNTIF('Vending_Machine Errors'!G30, 100) + COUNTIF('Vending_Machine_Sum Errors'!G30, 100) + COUNTIF('MazeComplete Errors'!G30, 100) + COUNTIF('MazeSolve Errors'!G30, 100) + COUNTIF('Hamiltonian Errors'!G30, 100)</f>
        <v>0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COUNTIF('PARITY Errors'!D31, 100) + COUNTIF('Pattern_Matching Errors'!D31, 100) + COUNTIF('Reversal Errors'!D31, 100) + COUNTIF('Stack Errors'!D31, 100) + COUNTIF('Vending_Machine Errors'!D31, 100) + COUNTIF('Vending_Machine_Sum Errors'!D31, 100) + COUNTIF('MazeComplete Errors'!D31, 100) + COUNTIF('MazeSolve Errors'!D31, 100) + COUNTIF('Hamiltonian Errors'!D31, 100)</f>
        <v>0</v>
      </c>
      <c r="E31">
        <f>COUNTIF('PARITY Errors'!E31, 100) + COUNTIF('Pattern_Matching Errors'!E31, 100) + COUNTIF('Reversal Errors'!E31, 100) + COUNTIF('Stack Errors'!E31, 100) + COUNTIF('Vending_Machine Errors'!E31, 100) + COUNTIF('Vending_Machine_Sum Errors'!E31, 100) + COUNTIF('MazeComplete Errors'!E31, 100) + COUNTIF('MazeSolve Errors'!E31, 100) + COUNTIF('Hamiltonian Errors'!E31, 100)</f>
        <v>0</v>
      </c>
      <c r="F31">
        <f>COUNTIF('PARITY Errors'!F31, 100) + COUNTIF('Pattern_Matching Errors'!F31, 100) + COUNTIF('Reversal Errors'!F31, 100) + COUNTIF('Stack Errors'!F31, 100) + COUNTIF('Vending_Machine Errors'!F31, 100) + COUNTIF('Vending_Machine_Sum Errors'!F31, 100) + COUNTIF('MazeComplete Errors'!F31, 100) + COUNTIF('MazeSolve Errors'!F31, 100) + COUNTIF('Hamiltonian Errors'!F31, 100)</f>
        <v>0</v>
      </c>
      <c r="G31">
        <f>COUNTIF('PARITY Errors'!G31, 100) + COUNTIF('Pattern_Matching Errors'!G31, 100) + COUNTIF('Reversal Errors'!G31, 100) + COUNTIF('Stack Errors'!G31, 100) + COUNTIF('Vending_Machine Errors'!G31, 100) + COUNTIF('Vending_Machine_Sum Errors'!G31, 100) + COUNTIF('MazeComplete Errors'!G31, 100) + COUNTIF('MazeSolve Errors'!G31, 100) + COUNTIF('Hamiltonian Errors'!G31, 100)</f>
        <v>0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COUNTIF('PARITY Errors'!D32, 100) + COUNTIF('Pattern_Matching Errors'!D32, 100) + COUNTIF('Reversal Errors'!D32, 100) + COUNTIF('Stack Errors'!D32, 100) + COUNTIF('Vending_Machine Errors'!D32, 100) + COUNTIF('Vending_Machine_Sum Errors'!D32, 100) + COUNTIF('MazeComplete Errors'!D32, 100) + COUNTIF('MazeSolve Errors'!D32, 100) + COUNTIF('Hamiltonian Errors'!D32, 100)</f>
        <v>0</v>
      </c>
      <c r="E32">
        <f>COUNTIF('PARITY Errors'!E32, 100) + COUNTIF('Pattern_Matching Errors'!E32, 100) + COUNTIF('Reversal Errors'!E32, 100) + COUNTIF('Stack Errors'!E32, 100) + COUNTIF('Vending_Machine Errors'!E32, 100) + COUNTIF('Vending_Machine_Sum Errors'!E32, 100) + COUNTIF('MazeComplete Errors'!E32, 100) + COUNTIF('MazeSolve Errors'!E32, 100) + COUNTIF('Hamiltonian Errors'!E32, 100)</f>
        <v>0</v>
      </c>
      <c r="F32">
        <f>COUNTIF('PARITY Errors'!F32, 100) + COUNTIF('Pattern_Matching Errors'!F32, 100) + COUNTIF('Reversal Errors'!F32, 100) + COUNTIF('Stack Errors'!F32, 100) + COUNTIF('Vending_Machine Errors'!F32, 100) + COUNTIF('Vending_Machine_Sum Errors'!F32, 100) + COUNTIF('MazeComplete Errors'!F32, 100) + COUNTIF('MazeSolve Errors'!F32, 100) + COUNTIF('Hamiltonian Errors'!F32, 100)</f>
        <v>0</v>
      </c>
      <c r="G32">
        <f>COUNTIF('PARITY Errors'!G32, 100) + COUNTIF('Pattern_Matching Errors'!G32, 100) + COUNTIF('Reversal Errors'!G32, 100) + COUNTIF('Stack Errors'!G32, 100) + COUNTIF('Vending_Machine Errors'!G32, 100) + COUNTIF('Vending_Machine_Sum Errors'!G32, 100) + COUNTIF('MazeComplete Errors'!G32, 100) + COUNTIF('MazeSolve Errors'!G32, 100) + COUNTIF('Hamiltonian Errors'!G32, 100)</f>
        <v>0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COUNTIF('PARITY Errors'!D33, 100) + COUNTIF('Pattern_Matching Errors'!D33, 100) + COUNTIF('Reversal Errors'!D33, 100) + COUNTIF('Stack Errors'!D33, 100) + COUNTIF('Vending_Machine Errors'!D33, 100) + COUNTIF('Vending_Machine_Sum Errors'!D33, 100) + COUNTIF('MazeComplete Errors'!D33, 100) + COUNTIF('MazeSolve Errors'!D33, 100) + COUNTIF('Hamiltonian Errors'!D33, 100)</f>
        <v>0</v>
      </c>
      <c r="E33">
        <f>COUNTIF('PARITY Errors'!E33, 100) + COUNTIF('Pattern_Matching Errors'!E33, 100) + COUNTIF('Reversal Errors'!E33, 100) + COUNTIF('Stack Errors'!E33, 100) + COUNTIF('Vending_Machine Errors'!E33, 100) + COUNTIF('Vending_Machine_Sum Errors'!E33, 100) + COUNTIF('MazeComplete Errors'!E33, 100) + COUNTIF('MazeSolve Errors'!E33, 100) + COUNTIF('Hamiltonian Errors'!E33, 100)</f>
        <v>0</v>
      </c>
      <c r="F33">
        <f>COUNTIF('PARITY Errors'!F33, 100) + COUNTIF('Pattern_Matching Errors'!F33, 100) + COUNTIF('Reversal Errors'!F33, 100) + COUNTIF('Stack Errors'!F33, 100) + COUNTIF('Vending_Machine Errors'!F33, 100) + COUNTIF('Vending_Machine_Sum Errors'!F33, 100) + COUNTIF('MazeComplete Errors'!F33, 100) + COUNTIF('MazeSolve Errors'!F33, 100) + COUNTIF('Hamiltonian Errors'!F33, 100)</f>
        <v>0</v>
      </c>
      <c r="G33">
        <f>COUNTIF('PARITY Errors'!G33, 100) + COUNTIF('Pattern_Matching Errors'!G33, 100) + COUNTIF('Reversal Errors'!G33, 100) + COUNTIF('Stack Errors'!G33, 100) + COUNTIF('Vending_Machine Errors'!G33, 100) + COUNTIF('Vending_Machine_Sum Errors'!G33, 100) + COUNTIF('MazeComplete Errors'!G33, 100) + COUNTIF('MazeSolve Errors'!G33, 100) + COUNTIF('Hamiltonian Errors'!G33, 100)</f>
        <v>0</v>
      </c>
      <c r="H33" t="str">
        <f t="shared" si="0"/>
        <v>100 (δ=0.85)</v>
      </c>
    </row>
    <row r="37" spans="1:8" x14ac:dyDescent="0.75">
      <c r="A37" s="1">
        <v>0</v>
      </c>
      <c r="B37" t="s">
        <v>15</v>
      </c>
      <c r="D37">
        <v>9</v>
      </c>
    </row>
    <row r="39" spans="1:8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14</v>
      </c>
    </row>
    <row r="40" spans="1:8" x14ac:dyDescent="0.75">
      <c r="A40" s="1">
        <v>0</v>
      </c>
      <c r="B40">
        <v>0</v>
      </c>
      <c r="C40">
        <v>0</v>
      </c>
      <c r="D40">
        <f>COUNTIF('PARITY Errors'!D40, 100) + COUNTIF('Pattern_Matching Errors'!D40, 100) + COUNTIF('Reversal Errors'!D40, 100) + COUNTIF('Stack Errors'!D40, 100) + COUNTIF('Vending_Machine Errors'!D40, 100) + COUNTIF('Vending_Machine_Sum Errors'!D40, 100) + COUNTIF('MazeComplete Errors'!D40, 100) + COUNTIF('MazeSolve Errors'!D40, 100) + COUNTIF('Hamiltonian Errors'!D40, 100)</f>
        <v>0</v>
      </c>
      <c r="E40">
        <f>COUNTIF('PARITY Errors'!E40, 100) + COUNTIF('Pattern_Matching Errors'!E40, 100) + COUNTIF('Reversal Errors'!E40, 100) + COUNTIF('Stack Errors'!E40, 100) + COUNTIF('Vending_Machine Errors'!E40, 100) + COUNTIF('Vending_Machine_Sum Errors'!E40, 100) + COUNTIF('MazeComplete Errors'!E40, 100) + COUNTIF('MazeSolve Errors'!E40, 100) + COUNTIF('Hamiltonian Errors'!E40, 100)</f>
        <v>0</v>
      </c>
      <c r="F40">
        <f>COUNTIF('PARITY Errors'!F40, 100) + COUNTIF('Pattern_Matching Errors'!F40, 100) + COUNTIF('Reversal Errors'!F40, 100) + COUNTIF('Stack Errors'!F40, 100) + COUNTIF('Vending_Machine Errors'!F40, 100) + COUNTIF('Vending_Machine_Sum Errors'!F40, 100) + COUNTIF('MazeComplete Errors'!F40, 100) + COUNTIF('MazeSolve Errors'!F40, 100) + COUNTIF('Hamiltonian Errors'!F40, 100)</f>
        <v>0</v>
      </c>
      <c r="G40">
        <f>COUNTIF('PARITY Errors'!G40, 100) + COUNTIF('Pattern_Matching Errors'!G40, 100) + COUNTIF('Reversal Errors'!G40, 100) + COUNTIF('Stack Errors'!G40, 100) + COUNTIF('Vending_Machine Errors'!G40, 100) + COUNTIF('Vending_Machine_Sum Errors'!G40, 100) + COUNTIF('MazeComplete Errors'!G40, 100) + COUNTIF('MazeSolve Errors'!G40, 100) + COUNTIF('Hamiltonian Errors'!G40, 100)</f>
        <v>0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COUNTIF('PARITY Errors'!D41, 100) + COUNTIF('Pattern_Matching Errors'!D41, 100) + COUNTIF('Reversal Errors'!D41, 100) + COUNTIF('Stack Errors'!D41, 100) + COUNTIF('Vending_Machine Errors'!D41, 100) + COUNTIF('Vending_Machine_Sum Errors'!D41, 100) + COUNTIF('MazeComplete Errors'!D41, 100) + COUNTIF('MazeSolve Errors'!D41, 100) + COUNTIF('Hamiltonian Errors'!D41, 100)</f>
        <v>0</v>
      </c>
      <c r="E41">
        <f>COUNTIF('PARITY Errors'!E41, 100) + COUNTIF('Pattern_Matching Errors'!E41, 100) + COUNTIF('Reversal Errors'!E41, 100) + COUNTIF('Stack Errors'!E41, 100) + COUNTIF('Vending_Machine Errors'!E41, 100) + COUNTIF('Vending_Machine_Sum Errors'!E41, 100) + COUNTIF('MazeComplete Errors'!E41, 100) + COUNTIF('MazeSolve Errors'!E41, 100) + COUNTIF('Hamiltonian Errors'!E41, 100)</f>
        <v>0</v>
      </c>
      <c r="F41">
        <f>COUNTIF('PARITY Errors'!F41, 100) + COUNTIF('Pattern_Matching Errors'!F41, 100) + COUNTIF('Reversal Errors'!F41, 100) + COUNTIF('Stack Errors'!F41, 100) + COUNTIF('Vending_Machine Errors'!F41, 100) + COUNTIF('Vending_Machine_Sum Errors'!F41, 100) + COUNTIF('MazeComplete Errors'!F41, 100) + COUNTIF('MazeSolve Errors'!F41, 100) + COUNTIF('Hamiltonian Errors'!F41, 100)</f>
        <v>0</v>
      </c>
      <c r="G41">
        <f>COUNTIF('PARITY Errors'!G41, 100) + COUNTIF('Pattern_Matching Errors'!G41, 100) + COUNTIF('Reversal Errors'!G41, 100) + COUNTIF('Stack Errors'!G41, 100) + COUNTIF('Vending_Machine Errors'!G41, 100) + COUNTIF('Vending_Machine_Sum Errors'!G41, 100) + COUNTIF('MazeComplete Errors'!G41, 100) + COUNTIF('MazeSolve Errors'!G41, 100) + COUNTIF('Hamiltonian Errors'!G41, 100)</f>
        <v>0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COUNTIF('PARITY Errors'!D42, 100) + COUNTIF('Pattern_Matching Errors'!D42, 100) + COUNTIF('Reversal Errors'!D42, 100) + COUNTIF('Stack Errors'!D42, 100) + COUNTIF('Vending_Machine Errors'!D42, 100) + COUNTIF('Vending_Machine_Sum Errors'!D42, 100) + COUNTIF('MazeComplete Errors'!D42, 100) + COUNTIF('MazeSolve Errors'!D42, 100) + COUNTIF('Hamiltonian Errors'!D42, 100)</f>
        <v>0</v>
      </c>
      <c r="E42">
        <f>COUNTIF('PARITY Errors'!E42, 100) + COUNTIF('Pattern_Matching Errors'!E42, 100) + COUNTIF('Reversal Errors'!E42, 100) + COUNTIF('Stack Errors'!E42, 100) + COUNTIF('Vending_Machine Errors'!E42, 100) + COUNTIF('Vending_Machine_Sum Errors'!E42, 100) + COUNTIF('MazeComplete Errors'!E42, 100) + COUNTIF('MazeSolve Errors'!E42, 100) + COUNTIF('Hamiltonian Errors'!E42, 100)</f>
        <v>0</v>
      </c>
      <c r="F42">
        <f>COUNTIF('PARITY Errors'!F42, 100) + COUNTIF('Pattern_Matching Errors'!F42, 100) + COUNTIF('Reversal Errors'!F42, 100) + COUNTIF('Stack Errors'!F42, 100) + COUNTIF('Vending_Machine Errors'!F42, 100) + COUNTIF('Vending_Machine_Sum Errors'!F42, 100) + COUNTIF('MazeComplete Errors'!F42, 100) + COUNTIF('MazeSolve Errors'!F42, 100) + COUNTIF('Hamiltonian Errors'!F42, 100)</f>
        <v>0</v>
      </c>
      <c r="G42">
        <f>COUNTIF('PARITY Errors'!G42, 100) + COUNTIF('Pattern_Matching Errors'!G42, 100) + COUNTIF('Reversal Errors'!G42, 100) + COUNTIF('Stack Errors'!G42, 100) + COUNTIF('Vending_Machine Errors'!G42, 100) + COUNTIF('Vending_Machine_Sum Errors'!G42, 100) + COUNTIF('MazeComplete Errors'!G42, 100) + COUNTIF('MazeSolve Errors'!G42, 100) + COUNTIF('Hamiltonian Errors'!G42, 100)</f>
        <v>0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COUNTIF('PARITY Errors'!D43, 100) + COUNTIF('Pattern_Matching Errors'!D43, 100) + COUNTIF('Reversal Errors'!D43, 100) + COUNTIF('Stack Errors'!D43, 100) + COUNTIF('Vending_Machine Errors'!D43, 100) + COUNTIF('Vending_Machine_Sum Errors'!D43, 100) + COUNTIF('MazeComplete Errors'!D43, 100) + COUNTIF('MazeSolve Errors'!D43, 100) + COUNTIF('Hamiltonian Errors'!D43, 100)</f>
        <v>0</v>
      </c>
      <c r="E43">
        <f>COUNTIF('PARITY Errors'!E43, 100) + COUNTIF('Pattern_Matching Errors'!E43, 100) + COUNTIF('Reversal Errors'!E43, 100) + COUNTIF('Stack Errors'!E43, 100) + COUNTIF('Vending_Machine Errors'!E43, 100) + COUNTIF('Vending_Machine_Sum Errors'!E43, 100) + COUNTIF('MazeComplete Errors'!E43, 100) + COUNTIF('MazeSolve Errors'!E43, 100) + COUNTIF('Hamiltonian Errors'!E43, 100)</f>
        <v>0</v>
      </c>
      <c r="F43">
        <f>COUNTIF('PARITY Errors'!F43, 100) + COUNTIF('Pattern_Matching Errors'!F43, 100) + COUNTIF('Reversal Errors'!F43, 100) + COUNTIF('Stack Errors'!F43, 100) + COUNTIF('Vending_Machine Errors'!F43, 100) + COUNTIF('Vending_Machine_Sum Errors'!F43, 100) + COUNTIF('MazeComplete Errors'!F43, 100) + COUNTIF('MazeSolve Errors'!F43, 100) + COUNTIF('Hamiltonian Errors'!F43, 100)</f>
        <v>0</v>
      </c>
      <c r="G43">
        <f>COUNTIF('PARITY Errors'!G43, 100) + COUNTIF('Pattern_Matching Errors'!G43, 100) + COUNTIF('Reversal Errors'!G43, 100) + COUNTIF('Stack Errors'!G43, 100) + COUNTIF('Vending_Machine Errors'!G43, 100) + COUNTIF('Vending_Machine_Sum Errors'!G43, 100) + COUNTIF('MazeComplete Errors'!G43, 100) + COUNTIF('MazeSolve Errors'!G43, 100) + COUNTIF('Hamiltonian Errors'!G43, 100)</f>
        <v>0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COUNTIF('PARITY Errors'!D44, 100) + COUNTIF('Pattern_Matching Errors'!D44, 100) + COUNTIF('Reversal Errors'!D44, 100) + COUNTIF('Stack Errors'!D44, 100) + COUNTIF('Vending_Machine Errors'!D44, 100) + COUNTIF('Vending_Machine_Sum Errors'!D44, 100) + COUNTIF('MazeComplete Errors'!D44, 100) + COUNTIF('MazeSolve Errors'!D44, 100) + COUNTIF('Hamiltonian Errors'!D44, 100)</f>
        <v>0</v>
      </c>
      <c r="E44">
        <f>COUNTIF('PARITY Errors'!E44, 100) + COUNTIF('Pattern_Matching Errors'!E44, 100) + COUNTIF('Reversal Errors'!E44, 100) + COUNTIF('Stack Errors'!E44, 100) + COUNTIF('Vending_Machine Errors'!E44, 100) + COUNTIF('Vending_Machine_Sum Errors'!E44, 100) + COUNTIF('MazeComplete Errors'!E44, 100) + COUNTIF('MazeSolve Errors'!E44, 100) + COUNTIF('Hamiltonian Errors'!E44, 100)</f>
        <v>0</v>
      </c>
      <c r="F44">
        <f>COUNTIF('PARITY Errors'!F44, 100) + COUNTIF('Pattern_Matching Errors'!F44, 100) + COUNTIF('Reversal Errors'!F44, 100) + COUNTIF('Stack Errors'!F44, 100) + COUNTIF('Vending_Machine Errors'!F44, 100) + COUNTIF('Vending_Machine_Sum Errors'!F44, 100) + COUNTIF('MazeComplete Errors'!F44, 100) + COUNTIF('MazeSolve Errors'!F44, 100) + COUNTIF('Hamiltonian Errors'!F44, 100)</f>
        <v>0</v>
      </c>
      <c r="G44">
        <f>COUNTIF('PARITY Errors'!G44, 100) + COUNTIF('Pattern_Matching Errors'!G44, 100) + COUNTIF('Reversal Errors'!G44, 100) + COUNTIF('Stack Errors'!G44, 100) + COUNTIF('Vending_Machine Errors'!G44, 100) + COUNTIF('Vending_Machine_Sum Errors'!G44, 100) + COUNTIF('MazeComplete Errors'!G44, 100) + COUNTIF('MazeSolve Errors'!G44, 100) + COUNTIF('Hamiltonian Errors'!G44, 100)</f>
        <v>0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COUNTIF('PARITY Errors'!D45, 100) + COUNTIF('Pattern_Matching Errors'!D45, 100) + COUNTIF('Reversal Errors'!D45, 100) + COUNTIF('Stack Errors'!D45, 100) + COUNTIF('Vending_Machine Errors'!D45, 100) + COUNTIF('Vending_Machine_Sum Errors'!D45, 100) + COUNTIF('MazeComplete Errors'!D45, 100) + COUNTIF('MazeSolve Errors'!D45, 100) + COUNTIF('Hamiltonian Errors'!D45, 100)</f>
        <v>0</v>
      </c>
      <c r="E45">
        <f>COUNTIF('PARITY Errors'!E45, 100) + COUNTIF('Pattern_Matching Errors'!E45, 100) + COUNTIF('Reversal Errors'!E45, 100) + COUNTIF('Stack Errors'!E45, 100) + COUNTIF('Vending_Machine Errors'!E45, 100) + COUNTIF('Vending_Machine_Sum Errors'!E45, 100) + COUNTIF('MazeComplete Errors'!E45, 100) + COUNTIF('MazeSolve Errors'!E45, 100) + COUNTIF('Hamiltonian Errors'!E45, 100)</f>
        <v>0</v>
      </c>
      <c r="F45">
        <f>COUNTIF('PARITY Errors'!F45, 100) + COUNTIF('Pattern_Matching Errors'!F45, 100) + COUNTIF('Reversal Errors'!F45, 100) + COUNTIF('Stack Errors'!F45, 100) + COUNTIF('Vending_Machine Errors'!F45, 100) + COUNTIF('Vending_Machine_Sum Errors'!F45, 100) + COUNTIF('MazeComplete Errors'!F45, 100) + COUNTIF('MazeSolve Errors'!F45, 100) + COUNTIF('Hamiltonian Errors'!F45, 100)</f>
        <v>0</v>
      </c>
      <c r="G45">
        <f>COUNTIF('PARITY Errors'!G45, 100) + COUNTIF('Pattern_Matching Errors'!G45, 100) + COUNTIF('Reversal Errors'!G45, 100) + COUNTIF('Stack Errors'!G45, 100) + COUNTIF('Vending_Machine Errors'!G45, 100) + COUNTIF('Vending_Machine_Sum Errors'!G45, 100) + COUNTIF('MazeComplete Errors'!G45, 100) + COUNTIF('MazeSolve Errors'!G45, 100) + COUNTIF('Hamiltonian Errors'!G45, 100)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COUNTIF('PARITY Errors'!D46, 100) + COUNTIF('Pattern_Matching Errors'!D46, 100) + COUNTIF('Reversal Errors'!D46, 100) + COUNTIF('Stack Errors'!D46, 100) + COUNTIF('Vending_Machine Errors'!D46, 100) + COUNTIF('Vending_Machine_Sum Errors'!D46, 100) + COUNTIF('MazeComplete Errors'!D46, 100) + COUNTIF('MazeSolve Errors'!D46, 100) + COUNTIF('Hamiltonian Errors'!D46, 100)</f>
        <v>0</v>
      </c>
      <c r="E46">
        <f>COUNTIF('PARITY Errors'!E46, 100) + COUNTIF('Pattern_Matching Errors'!E46, 100) + COUNTIF('Reversal Errors'!E46, 100) + COUNTIF('Stack Errors'!E46, 100) + COUNTIF('Vending_Machine Errors'!E46, 100) + COUNTIF('Vending_Machine_Sum Errors'!E46, 100) + COUNTIF('MazeComplete Errors'!E46, 100) + COUNTIF('MazeSolve Errors'!E46, 100) + COUNTIF('Hamiltonian Errors'!E46, 100)</f>
        <v>0</v>
      </c>
      <c r="F46">
        <f>COUNTIF('PARITY Errors'!F46, 100) + COUNTIF('Pattern_Matching Errors'!F46, 100) + COUNTIF('Reversal Errors'!F46, 100) + COUNTIF('Stack Errors'!F46, 100) + COUNTIF('Vending_Machine Errors'!F46, 100) + COUNTIF('Vending_Machine_Sum Errors'!F46, 100) + COUNTIF('MazeComplete Errors'!F46, 100) + COUNTIF('MazeSolve Errors'!F46, 100) + COUNTIF('Hamiltonian Errors'!F46, 100)</f>
        <v>0</v>
      </c>
      <c r="G46">
        <f>COUNTIF('PARITY Errors'!G46, 100) + COUNTIF('Pattern_Matching Errors'!G46, 100) + COUNTIF('Reversal Errors'!G46, 100) + COUNTIF('Stack Errors'!G46, 100) + COUNTIF('Vending_Machine Errors'!G46, 100) + COUNTIF('Vending_Machine_Sum Errors'!G46, 100) + COUNTIF('MazeComplete Errors'!G46, 100) + COUNTIF('MazeSolve Errors'!G46, 100) + COUNTIF('Hamiltonian Errors'!G46, 100)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COUNTIF('PARITY Errors'!D47, 100) + COUNTIF('Pattern_Matching Errors'!D47, 100) + COUNTIF('Reversal Errors'!D47, 100) + COUNTIF('Stack Errors'!D47, 100) + COUNTIF('Vending_Machine Errors'!D47, 100) + COUNTIF('Vending_Machine_Sum Errors'!D47, 100) + COUNTIF('MazeComplete Errors'!D47, 100) + COUNTIF('MazeSolve Errors'!D47, 100) + COUNTIF('Hamiltonian Errors'!D47, 100)</f>
        <v>0</v>
      </c>
      <c r="E47">
        <f>COUNTIF('PARITY Errors'!E47, 100) + COUNTIF('Pattern_Matching Errors'!E47, 100) + COUNTIF('Reversal Errors'!E47, 100) + COUNTIF('Stack Errors'!E47, 100) + COUNTIF('Vending_Machine Errors'!E47, 100) + COUNTIF('Vending_Machine_Sum Errors'!E47, 100) + COUNTIF('MazeComplete Errors'!E47, 100) + COUNTIF('MazeSolve Errors'!E47, 100) + COUNTIF('Hamiltonian Errors'!E47, 100)</f>
        <v>0</v>
      </c>
      <c r="F47">
        <f>COUNTIF('PARITY Errors'!F47, 100) + COUNTIF('Pattern_Matching Errors'!F47, 100) + COUNTIF('Reversal Errors'!F47, 100) + COUNTIF('Stack Errors'!F47, 100) + COUNTIF('Vending_Machine Errors'!F47, 100) + COUNTIF('Vending_Machine_Sum Errors'!F47, 100) + COUNTIF('MazeComplete Errors'!F47, 100) + COUNTIF('MazeSolve Errors'!F47, 100) + COUNTIF('Hamiltonian Errors'!F47, 100)</f>
        <v>0</v>
      </c>
      <c r="G47">
        <f>COUNTIF('PARITY Errors'!G47, 100) + COUNTIF('Pattern_Matching Errors'!G47, 100) + COUNTIF('Reversal Errors'!G47, 100) + COUNTIF('Stack Errors'!G47, 100) + COUNTIF('Vending_Machine Errors'!G47, 100) + COUNTIF('Vending_Machine_Sum Errors'!G47, 100) + COUNTIF('MazeComplete Errors'!G47, 100) + COUNTIF('MazeSolve Errors'!G47, 100) + COUNTIF('Hamiltonian Errors'!G47, 100)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COUNTIF('PARITY Errors'!D48, 100) + COUNTIF('Pattern_Matching Errors'!D48, 100) + COUNTIF('Reversal Errors'!D48, 100) + COUNTIF('Stack Errors'!D48, 100) + COUNTIF('Vending_Machine Errors'!D48, 100) + COUNTIF('Vending_Machine_Sum Errors'!D48, 100) + COUNTIF('MazeComplete Errors'!D48, 100) + COUNTIF('MazeSolve Errors'!D48, 100) + COUNTIF('Hamiltonian Errors'!D48, 100)</f>
        <v>0</v>
      </c>
      <c r="E48">
        <f>COUNTIF('PARITY Errors'!E48, 100) + COUNTIF('Pattern_Matching Errors'!E48, 100) + COUNTIF('Reversal Errors'!E48, 100) + COUNTIF('Stack Errors'!E48, 100) + COUNTIF('Vending_Machine Errors'!E48, 100) + COUNTIF('Vending_Machine_Sum Errors'!E48, 100) + COUNTIF('MazeComplete Errors'!E48, 100) + COUNTIF('MazeSolve Errors'!E48, 100) + COUNTIF('Hamiltonian Errors'!E48, 100)</f>
        <v>0</v>
      </c>
      <c r="F48">
        <f>COUNTIF('PARITY Errors'!F48, 100) + COUNTIF('Pattern_Matching Errors'!F48, 100) + COUNTIF('Reversal Errors'!F48, 100) + COUNTIF('Stack Errors'!F48, 100) + COUNTIF('Vending_Machine Errors'!F48, 100) + COUNTIF('Vending_Machine_Sum Errors'!F48, 100) + COUNTIF('MazeComplete Errors'!F48, 100) + COUNTIF('MazeSolve Errors'!F48, 100) + COUNTIF('Hamiltonian Errors'!F48, 100)</f>
        <v>0</v>
      </c>
      <c r="G48">
        <f>COUNTIF('PARITY Errors'!G48, 100) + COUNTIF('Pattern_Matching Errors'!G48, 100) + COUNTIF('Reversal Errors'!G48, 100) + COUNTIF('Stack Errors'!G48, 100) + COUNTIF('Vending_Machine Errors'!G48, 100) + COUNTIF('Vending_Machine_Sum Errors'!G48, 100) + COUNTIF('MazeComplete Errors'!G48, 100) + COUNTIF('MazeSolve Errors'!G48, 100) + COUNTIF('Hamiltonian Errors'!G48, 100)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COUNTIF('PARITY Errors'!D49, 100) + COUNTIF('Pattern_Matching Errors'!D49, 100) + COUNTIF('Reversal Errors'!D49, 100) + COUNTIF('Stack Errors'!D49, 100) + COUNTIF('Vending_Machine Errors'!D49, 100) + COUNTIF('Vending_Machine_Sum Errors'!D49, 100) + COUNTIF('MazeComplete Errors'!D49, 100) + COUNTIF('MazeSolve Errors'!D49, 100) + COUNTIF('Hamiltonian Errors'!D49, 100)</f>
        <v>0</v>
      </c>
      <c r="E49">
        <f>COUNTIF('PARITY Errors'!E49, 100) + COUNTIF('Pattern_Matching Errors'!E49, 100) + COUNTIF('Reversal Errors'!E49, 100) + COUNTIF('Stack Errors'!E49, 100) + COUNTIF('Vending_Machine Errors'!E49, 100) + COUNTIF('Vending_Machine_Sum Errors'!E49, 100) + COUNTIF('MazeComplete Errors'!E49, 100) + COUNTIF('MazeSolve Errors'!E49, 100) + COUNTIF('Hamiltonian Errors'!E49, 100)</f>
        <v>0</v>
      </c>
      <c r="F49">
        <f>COUNTIF('PARITY Errors'!F49, 100) + COUNTIF('Pattern_Matching Errors'!F49, 100) + COUNTIF('Reversal Errors'!F49, 100) + COUNTIF('Stack Errors'!F49, 100) + COUNTIF('Vending_Machine Errors'!F49, 100) + COUNTIF('Vending_Machine_Sum Errors'!F49, 100) + COUNTIF('MazeComplete Errors'!F49, 100) + COUNTIF('MazeSolve Errors'!F49, 100) + COUNTIF('Hamiltonian Errors'!F49, 100)</f>
        <v>0</v>
      </c>
      <c r="G49">
        <f>COUNTIF('PARITY Errors'!G49, 100) + COUNTIF('Pattern_Matching Errors'!G49, 100) + COUNTIF('Reversal Errors'!G49, 100) + COUNTIF('Stack Errors'!G49, 100) + COUNTIF('Vending_Machine Errors'!G49, 100) + COUNTIF('Vending_Machine_Sum Errors'!G49, 100) + COUNTIF('MazeComplete Errors'!G49, 100) + COUNTIF('MazeSolve Errors'!G49, 100) + COUNTIF('Hamiltonian Errors'!G49, 100)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COUNTIF('PARITY Errors'!D50, 100) + COUNTIF('Pattern_Matching Errors'!D50, 100) + COUNTIF('Reversal Errors'!D50, 100) + COUNTIF('Stack Errors'!D50, 100) + COUNTIF('Vending_Machine Errors'!D50, 100) + COUNTIF('Vending_Machine_Sum Errors'!D50, 100) + COUNTIF('MazeComplete Errors'!D50, 100) + COUNTIF('MazeSolve Errors'!D50, 100) + COUNTIF('Hamiltonian Errors'!D50, 100)</f>
        <v>0</v>
      </c>
      <c r="E50">
        <f>COUNTIF('PARITY Errors'!E50, 100) + COUNTIF('Pattern_Matching Errors'!E50, 100) + COUNTIF('Reversal Errors'!E50, 100) + COUNTIF('Stack Errors'!E50, 100) + COUNTIF('Vending_Machine Errors'!E50, 100) + COUNTIF('Vending_Machine_Sum Errors'!E50, 100) + COUNTIF('MazeComplete Errors'!E50, 100) + COUNTIF('MazeSolve Errors'!E50, 100) + COUNTIF('Hamiltonian Errors'!E50, 100)</f>
        <v>0</v>
      </c>
      <c r="F50">
        <f>COUNTIF('PARITY Errors'!F50, 100) + COUNTIF('Pattern_Matching Errors'!F50, 100) + COUNTIF('Reversal Errors'!F50, 100) + COUNTIF('Stack Errors'!F50, 100) + COUNTIF('Vending_Machine Errors'!F50, 100) + COUNTIF('Vending_Machine_Sum Errors'!F50, 100) + COUNTIF('MazeComplete Errors'!F50, 100) + COUNTIF('MazeSolve Errors'!F50, 100) + COUNTIF('Hamiltonian Errors'!F50, 100)</f>
        <v>0</v>
      </c>
      <c r="G50">
        <f>COUNTIF('PARITY Errors'!G50, 100) + COUNTIF('Pattern_Matching Errors'!G50, 100) + COUNTIF('Reversal Errors'!G50, 100) + COUNTIF('Stack Errors'!G50, 100) + COUNTIF('Vending_Machine Errors'!G50, 100) + COUNTIF('Vending_Machine_Sum Errors'!G50, 100) + COUNTIF('MazeComplete Errors'!G50, 100) + COUNTIF('MazeSolve Errors'!G50, 100) + COUNTIF('Hamiltonian Errors'!G50, 100)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COUNTIF('PARITY Errors'!D51, 100) + COUNTIF('Pattern_Matching Errors'!D51, 100) + COUNTIF('Reversal Errors'!D51, 100) + COUNTIF('Stack Errors'!D51, 100) + COUNTIF('Vending_Machine Errors'!D51, 100) + COUNTIF('Vending_Machine_Sum Errors'!D51, 100) + COUNTIF('MazeComplete Errors'!D51, 100) + COUNTIF('MazeSolve Errors'!D51, 100) + COUNTIF('Hamiltonian Errors'!D51, 100)</f>
        <v>0</v>
      </c>
      <c r="E51">
        <f>COUNTIF('PARITY Errors'!E51, 100) + COUNTIF('Pattern_Matching Errors'!E51, 100) + COUNTIF('Reversal Errors'!E51, 100) + COUNTIF('Stack Errors'!E51, 100) + COUNTIF('Vending_Machine Errors'!E51, 100) + COUNTIF('Vending_Machine_Sum Errors'!E51, 100) + COUNTIF('MazeComplete Errors'!E51, 100) + COUNTIF('MazeSolve Errors'!E51, 100) + COUNTIF('Hamiltonian Errors'!E51, 100)</f>
        <v>0</v>
      </c>
      <c r="F51">
        <f>COUNTIF('PARITY Errors'!F51, 100) + COUNTIF('Pattern_Matching Errors'!F51, 100) + COUNTIF('Reversal Errors'!F51, 100) + COUNTIF('Stack Errors'!F51, 100) + COUNTIF('Vending_Machine Errors'!F51, 100) + COUNTIF('Vending_Machine_Sum Errors'!F51, 100) + COUNTIF('MazeComplete Errors'!F51, 100) + COUNTIF('MazeSolve Errors'!F51, 100) + COUNTIF('Hamiltonian Errors'!F51, 100)</f>
        <v>0</v>
      </c>
      <c r="G51">
        <f>COUNTIF('PARITY Errors'!G51, 100) + COUNTIF('Pattern_Matching Errors'!G51, 100) + COUNTIF('Reversal Errors'!G51, 100) + COUNTIF('Stack Errors'!G51, 100) + COUNTIF('Vending_Machine Errors'!G51, 100) + COUNTIF('Vending_Machine_Sum Errors'!G51, 100) + COUNTIF('MazeComplete Errors'!G51, 100) + COUNTIF('MazeSolve Errors'!G51, 100) + COUNTIF('Hamiltonian Errors'!G51, 100)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COUNTIF('PARITY Errors'!D52, 100) + COUNTIF('Pattern_Matching Errors'!D52, 100) + COUNTIF('Reversal Errors'!D52, 100) + COUNTIF('Stack Errors'!D52, 100) + COUNTIF('Vending_Machine Errors'!D52, 100) + COUNTIF('Vending_Machine_Sum Errors'!D52, 100) + COUNTIF('MazeComplete Errors'!D52, 100) + COUNTIF('MazeSolve Errors'!D52, 100) + COUNTIF('Hamiltonian Errors'!D52, 100)</f>
        <v>0</v>
      </c>
      <c r="E52">
        <f>COUNTIF('PARITY Errors'!E52, 100) + COUNTIF('Pattern_Matching Errors'!E52, 100) + COUNTIF('Reversal Errors'!E52, 100) + COUNTIF('Stack Errors'!E52, 100) + COUNTIF('Vending_Machine Errors'!E52, 100) + COUNTIF('Vending_Machine_Sum Errors'!E52, 100) + COUNTIF('MazeComplete Errors'!E52, 100) + COUNTIF('MazeSolve Errors'!E52, 100) + COUNTIF('Hamiltonian Errors'!E52, 100)</f>
        <v>0</v>
      </c>
      <c r="F52">
        <f>COUNTIF('PARITY Errors'!F52, 100) + COUNTIF('Pattern_Matching Errors'!F52, 100) + COUNTIF('Reversal Errors'!F52, 100) + COUNTIF('Stack Errors'!F52, 100) + COUNTIF('Vending_Machine Errors'!F52, 100) + COUNTIF('Vending_Machine_Sum Errors'!F52, 100) + COUNTIF('MazeComplete Errors'!F52, 100) + COUNTIF('MazeSolve Errors'!F52, 100) + COUNTIF('Hamiltonian Errors'!F52, 100)</f>
        <v>0</v>
      </c>
      <c r="G52">
        <f>COUNTIF('PARITY Errors'!G52, 100) + COUNTIF('Pattern_Matching Errors'!G52, 100) + COUNTIF('Reversal Errors'!G52, 100) + COUNTIF('Stack Errors'!G52, 100) + COUNTIF('Vending_Machine Errors'!G52, 100) + COUNTIF('Vending_Machine_Sum Errors'!G52, 100) + COUNTIF('MazeComplete Errors'!G52, 100) + COUNTIF('MazeSolve Errors'!G52, 100) + COUNTIF('Hamiltonian Errors'!G52, 100)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COUNTIF('PARITY Errors'!D53, 100) + COUNTIF('Pattern_Matching Errors'!D53, 100) + COUNTIF('Reversal Errors'!D53, 100) + COUNTIF('Stack Errors'!D53, 100) + COUNTIF('Vending_Machine Errors'!D53, 100) + COUNTIF('Vending_Machine_Sum Errors'!D53, 100) + COUNTIF('MazeComplete Errors'!D53, 100) + COUNTIF('MazeSolve Errors'!D53, 100) + COUNTIF('Hamiltonian Errors'!D53, 100)</f>
        <v>0</v>
      </c>
      <c r="E53">
        <f>COUNTIF('PARITY Errors'!E53, 100) + COUNTIF('Pattern_Matching Errors'!E53, 100) + COUNTIF('Reversal Errors'!E53, 100) + COUNTIF('Stack Errors'!E53, 100) + COUNTIF('Vending_Machine Errors'!E53, 100) + COUNTIF('Vending_Machine_Sum Errors'!E53, 100) + COUNTIF('MazeComplete Errors'!E53, 100) + COUNTIF('MazeSolve Errors'!E53, 100) + COUNTIF('Hamiltonian Errors'!E53, 100)</f>
        <v>0</v>
      </c>
      <c r="F53">
        <f>COUNTIF('PARITY Errors'!F53, 100) + COUNTIF('Pattern_Matching Errors'!F53, 100) + COUNTIF('Reversal Errors'!F53, 100) + COUNTIF('Stack Errors'!F53, 100) + COUNTIF('Vending_Machine Errors'!F53, 100) + COUNTIF('Vending_Machine_Sum Errors'!F53, 100) + COUNTIF('MazeComplete Errors'!F53, 100) + COUNTIF('MazeSolve Errors'!F53, 100) + COUNTIF('Hamiltonian Errors'!F53, 100)</f>
        <v>0</v>
      </c>
      <c r="G53">
        <f>COUNTIF('PARITY Errors'!G53, 100) + COUNTIF('Pattern_Matching Errors'!G53, 100) + COUNTIF('Reversal Errors'!G53, 100) + COUNTIF('Stack Errors'!G53, 100) + COUNTIF('Vending_Machine Errors'!G53, 100) + COUNTIF('Vending_Machine_Sum Errors'!G53, 100) + COUNTIF('MazeComplete Errors'!G53, 100) + COUNTIF('MazeSolve Errors'!G53, 100) + COUNTIF('Hamiltonian Errors'!G53, 100)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COUNTIF('PARITY Errors'!D54, 100) + COUNTIF('Pattern_Matching Errors'!D54, 100) + COUNTIF('Reversal Errors'!D54, 100) + COUNTIF('Stack Errors'!D54, 100) + COUNTIF('Vending_Machine Errors'!D54, 100) + COUNTIF('Vending_Machine_Sum Errors'!D54, 100) + COUNTIF('MazeComplete Errors'!D54, 100) + COUNTIF('MazeSolve Errors'!D54, 100) + COUNTIF('Hamiltonian Errors'!D54, 100)</f>
        <v>0</v>
      </c>
      <c r="E54">
        <f>COUNTIF('PARITY Errors'!E54, 100) + COUNTIF('Pattern_Matching Errors'!E54, 100) + COUNTIF('Reversal Errors'!E54, 100) + COUNTIF('Stack Errors'!E54, 100) + COUNTIF('Vending_Machine Errors'!E54, 100) + COUNTIF('Vending_Machine_Sum Errors'!E54, 100) + COUNTIF('MazeComplete Errors'!E54, 100) + COUNTIF('MazeSolve Errors'!E54, 100) + COUNTIF('Hamiltonian Errors'!E54, 100)</f>
        <v>0</v>
      </c>
      <c r="F54">
        <f>COUNTIF('PARITY Errors'!F54, 100) + COUNTIF('Pattern_Matching Errors'!F54, 100) + COUNTIF('Reversal Errors'!F54, 100) + COUNTIF('Stack Errors'!F54, 100) + COUNTIF('Vending_Machine Errors'!F54, 100) + COUNTIF('Vending_Machine_Sum Errors'!F54, 100) + COUNTIF('MazeComplete Errors'!F54, 100) + COUNTIF('MazeSolve Errors'!F54, 100) + COUNTIF('Hamiltonian Errors'!F54, 100)</f>
        <v>0</v>
      </c>
      <c r="G54">
        <f>COUNTIF('PARITY Errors'!G54, 100) + COUNTIF('Pattern_Matching Errors'!G54, 100) + COUNTIF('Reversal Errors'!G54, 100) + COUNTIF('Stack Errors'!G54, 100) + COUNTIF('Vending_Machine Errors'!G54, 100) + COUNTIF('Vending_Machine_Sum Errors'!G54, 100) + COUNTIF('MazeComplete Errors'!G54, 100) + COUNTIF('MazeSolve Errors'!G54, 100) + COUNTIF('Hamiltonian Errors'!G54, 100)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COUNTIF('PARITY Errors'!D55, 100) + COUNTIF('Pattern_Matching Errors'!D55, 100) + COUNTIF('Reversal Errors'!D55, 100) + COUNTIF('Stack Errors'!D55, 100) + COUNTIF('Vending_Machine Errors'!D55, 100) + COUNTIF('Vending_Machine_Sum Errors'!D55, 100) + COUNTIF('MazeComplete Errors'!D55, 100) + COUNTIF('MazeSolve Errors'!D55, 100) + COUNTIF('Hamiltonian Errors'!D55, 100)</f>
        <v>0</v>
      </c>
      <c r="E55">
        <f>COUNTIF('PARITY Errors'!E55, 100) + COUNTIF('Pattern_Matching Errors'!E55, 100) + COUNTIF('Reversal Errors'!E55, 100) + COUNTIF('Stack Errors'!E55, 100) + COUNTIF('Vending_Machine Errors'!E55, 100) + COUNTIF('Vending_Machine_Sum Errors'!E55, 100) + COUNTIF('MazeComplete Errors'!E55, 100) + COUNTIF('MazeSolve Errors'!E55, 100) + COUNTIF('Hamiltonian Errors'!E55, 100)</f>
        <v>0</v>
      </c>
      <c r="F55">
        <f>COUNTIF('PARITY Errors'!F55, 100) + COUNTIF('Pattern_Matching Errors'!F55, 100) + COUNTIF('Reversal Errors'!F55, 100) + COUNTIF('Stack Errors'!F55, 100) + COUNTIF('Vending_Machine Errors'!F55, 100) + COUNTIF('Vending_Machine_Sum Errors'!F55, 100) + COUNTIF('MazeComplete Errors'!F55, 100) + COUNTIF('MazeSolve Errors'!F55, 100) + COUNTIF('Hamiltonian Errors'!F55, 100)</f>
        <v>0</v>
      </c>
      <c r="G55">
        <f>COUNTIF('PARITY Errors'!G55, 100) + COUNTIF('Pattern_Matching Errors'!G55, 100) + COUNTIF('Reversal Errors'!G55, 100) + COUNTIF('Stack Errors'!G55, 100) + COUNTIF('Vending_Machine Errors'!G55, 100) + COUNTIF('Vending_Machine_Sum Errors'!G55, 100) + COUNTIF('MazeComplete Errors'!G55, 100) + COUNTIF('MazeSolve Errors'!G55, 100) + COUNTIF('Hamiltonian Errors'!G55, 100)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COUNTIF('PARITY Errors'!D56, 100) + COUNTIF('Pattern_Matching Errors'!D56, 100) + COUNTIF('Reversal Errors'!D56, 100) + COUNTIF('Stack Errors'!D56, 100) + COUNTIF('Vending_Machine Errors'!D56, 100) + COUNTIF('Vending_Machine_Sum Errors'!D56, 100) + COUNTIF('MazeComplete Errors'!D56, 100) + COUNTIF('MazeSolve Errors'!D56, 100) + COUNTIF('Hamiltonian Errors'!D56, 100)</f>
        <v>0</v>
      </c>
      <c r="E56">
        <f>COUNTIF('PARITY Errors'!E56, 100) + COUNTIF('Pattern_Matching Errors'!E56, 100) + COUNTIF('Reversal Errors'!E56, 100) + COUNTIF('Stack Errors'!E56, 100) + COUNTIF('Vending_Machine Errors'!E56, 100) + COUNTIF('Vending_Machine_Sum Errors'!E56, 100) + COUNTIF('MazeComplete Errors'!E56, 100) + COUNTIF('MazeSolve Errors'!E56, 100) + COUNTIF('Hamiltonian Errors'!E56, 100)</f>
        <v>0</v>
      </c>
      <c r="F56">
        <f>COUNTIF('PARITY Errors'!F56, 100) + COUNTIF('Pattern_Matching Errors'!F56, 100) + COUNTIF('Reversal Errors'!F56, 100) + COUNTIF('Stack Errors'!F56, 100) + COUNTIF('Vending_Machine Errors'!F56, 100) + COUNTIF('Vending_Machine_Sum Errors'!F56, 100) + COUNTIF('MazeComplete Errors'!F56, 100) + COUNTIF('MazeSolve Errors'!F56, 100) + COUNTIF('Hamiltonian Errors'!F56, 100)</f>
        <v>0</v>
      </c>
      <c r="G56">
        <f>COUNTIF('PARITY Errors'!G56, 100) + COUNTIF('Pattern_Matching Errors'!G56, 100) + COUNTIF('Reversal Errors'!G56, 100) + COUNTIF('Stack Errors'!G56, 100) + COUNTIF('Vending_Machine Errors'!G56, 100) + COUNTIF('Vending_Machine_Sum Errors'!G56, 100) + COUNTIF('MazeComplete Errors'!G56, 100) + COUNTIF('MazeSolve Errors'!G56, 100) + COUNTIF('Hamiltonian Errors'!G56, 100)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COUNTIF('PARITY Errors'!D57, 100) + COUNTIF('Pattern_Matching Errors'!D57, 100) + COUNTIF('Reversal Errors'!D57, 100) + COUNTIF('Stack Errors'!D57, 100) + COUNTIF('Vending_Machine Errors'!D57, 100) + COUNTIF('Vending_Machine_Sum Errors'!D57, 100) + COUNTIF('MazeComplete Errors'!D57, 100) + COUNTIF('MazeSolve Errors'!D57, 100) + COUNTIF('Hamiltonian Errors'!D57, 100)</f>
        <v>0</v>
      </c>
      <c r="E57">
        <f>COUNTIF('PARITY Errors'!E57, 100) + COUNTIF('Pattern_Matching Errors'!E57, 100) + COUNTIF('Reversal Errors'!E57, 100) + COUNTIF('Stack Errors'!E57, 100) + COUNTIF('Vending_Machine Errors'!E57, 100) + COUNTIF('Vending_Machine_Sum Errors'!E57, 100) + COUNTIF('MazeComplete Errors'!E57, 100) + COUNTIF('MazeSolve Errors'!E57, 100) + COUNTIF('Hamiltonian Errors'!E57, 100)</f>
        <v>0</v>
      </c>
      <c r="F57">
        <f>COUNTIF('PARITY Errors'!F57, 100) + COUNTIF('Pattern_Matching Errors'!F57, 100) + COUNTIF('Reversal Errors'!F57, 100) + COUNTIF('Stack Errors'!F57, 100) + COUNTIF('Vending_Machine Errors'!F57, 100) + COUNTIF('Vending_Machine_Sum Errors'!F57, 100) + COUNTIF('MazeComplete Errors'!F57, 100) + COUNTIF('MazeSolve Errors'!F57, 100) + COUNTIF('Hamiltonian Errors'!F57, 100)</f>
        <v>0</v>
      </c>
      <c r="G57">
        <f>COUNTIF('PARITY Errors'!G57, 100) + COUNTIF('Pattern_Matching Errors'!G57, 100) + COUNTIF('Reversal Errors'!G57, 100) + COUNTIF('Stack Errors'!G57, 100) + COUNTIF('Vending_Machine Errors'!G57, 100) + COUNTIF('Vending_Machine_Sum Errors'!G57, 100) + COUNTIF('MazeComplete Errors'!G57, 100) + COUNTIF('MazeSolve Errors'!G57, 100) + COUNTIF('Hamiltonian Errors'!G57, 100)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COUNTIF('PARITY Errors'!D58, 100) + COUNTIF('Pattern_Matching Errors'!D58, 100) + COUNTIF('Reversal Errors'!D58, 100) + COUNTIF('Stack Errors'!D58, 100) + COUNTIF('Vending_Machine Errors'!D58, 100) + COUNTIF('Vending_Machine_Sum Errors'!D58, 100) + COUNTIF('MazeComplete Errors'!D58, 100) + COUNTIF('MazeSolve Errors'!D58, 100) + COUNTIF('Hamiltonian Errors'!D58, 100)</f>
        <v>0</v>
      </c>
      <c r="E58">
        <f>COUNTIF('PARITY Errors'!E58, 100) + COUNTIF('Pattern_Matching Errors'!E58, 100) + COUNTIF('Reversal Errors'!E58, 100) + COUNTIF('Stack Errors'!E58, 100) + COUNTIF('Vending_Machine Errors'!E58, 100) + COUNTIF('Vending_Machine_Sum Errors'!E58, 100) + COUNTIF('MazeComplete Errors'!E58, 100) + COUNTIF('MazeSolve Errors'!E58, 100) + COUNTIF('Hamiltonian Errors'!E58, 100)</f>
        <v>0</v>
      </c>
      <c r="F58">
        <f>COUNTIF('PARITY Errors'!F58, 100) + COUNTIF('Pattern_Matching Errors'!F58, 100) + COUNTIF('Reversal Errors'!F58, 100) + COUNTIF('Stack Errors'!F58, 100) + COUNTIF('Vending_Machine Errors'!F58, 100) + COUNTIF('Vending_Machine_Sum Errors'!F58, 100) + COUNTIF('MazeComplete Errors'!F58, 100) + COUNTIF('MazeSolve Errors'!F58, 100) + COUNTIF('Hamiltonian Errors'!F58, 100)</f>
        <v>0</v>
      </c>
      <c r="G58">
        <f>COUNTIF('PARITY Errors'!G58, 100) + COUNTIF('Pattern_Matching Errors'!G58, 100) + COUNTIF('Reversal Errors'!G58, 100) + COUNTIF('Stack Errors'!G58, 100) + COUNTIF('Vending_Machine Errors'!G58, 100) + COUNTIF('Vending_Machine_Sum Errors'!G58, 100) + COUNTIF('MazeComplete Errors'!G58, 100) + COUNTIF('MazeSolve Errors'!G58, 100) + COUNTIF('Hamiltonian Errors'!G58, 100)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COUNTIF('PARITY Errors'!D59, 100) + COUNTIF('Pattern_Matching Errors'!D59, 100) + COUNTIF('Reversal Errors'!D59, 100) + COUNTIF('Stack Errors'!D59, 100) + COUNTIF('Vending_Machine Errors'!D59, 100) + COUNTIF('Vending_Machine_Sum Errors'!D59, 100) + COUNTIF('MazeComplete Errors'!D59, 100) + COUNTIF('MazeSolve Errors'!D59, 100) + COUNTIF('Hamiltonian Errors'!D59, 100)</f>
        <v>0</v>
      </c>
      <c r="E59">
        <f>COUNTIF('PARITY Errors'!E59, 100) + COUNTIF('Pattern_Matching Errors'!E59, 100) + COUNTIF('Reversal Errors'!E59, 100) + COUNTIF('Stack Errors'!E59, 100) + COUNTIF('Vending_Machine Errors'!E59, 100) + COUNTIF('Vending_Machine_Sum Errors'!E59, 100) + COUNTIF('MazeComplete Errors'!E59, 100) + COUNTIF('MazeSolve Errors'!E59, 100) + COUNTIF('Hamiltonian Errors'!E59, 100)</f>
        <v>0</v>
      </c>
      <c r="F59">
        <f>COUNTIF('PARITY Errors'!F59, 100) + COUNTIF('Pattern_Matching Errors'!F59, 100) + COUNTIF('Reversal Errors'!F59, 100) + COUNTIF('Stack Errors'!F59, 100) + COUNTIF('Vending_Machine Errors'!F59, 100) + COUNTIF('Vending_Machine_Sum Errors'!F59, 100) + COUNTIF('MazeComplete Errors'!F59, 100) + COUNTIF('MazeSolve Errors'!F59, 100) + COUNTIF('Hamiltonian Errors'!F59, 100)</f>
        <v>0</v>
      </c>
      <c r="G59">
        <f>COUNTIF('PARITY Errors'!G59, 100) + COUNTIF('Pattern_Matching Errors'!G59, 100) + COUNTIF('Reversal Errors'!G59, 100) + COUNTIF('Stack Errors'!G59, 100) + COUNTIF('Vending_Machine Errors'!G59, 100) + COUNTIF('Vending_Machine_Sum Errors'!G59, 100) + COUNTIF('MazeComplete Errors'!G59, 100) + COUNTIF('MazeSolve Errors'!G59, 100) + COUNTIF('Hamiltonian Errors'!G59, 100)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COUNTIF('PARITY Errors'!D60, 100) + COUNTIF('Pattern_Matching Errors'!D60, 100) + COUNTIF('Reversal Errors'!D60, 100) + COUNTIF('Stack Errors'!D60, 100) + COUNTIF('Vending_Machine Errors'!D60, 100) + COUNTIF('Vending_Machine_Sum Errors'!D60, 100) + COUNTIF('MazeComplete Errors'!D60, 100) + COUNTIF('MazeSolve Errors'!D60, 100) + COUNTIF('Hamiltonian Errors'!D60, 100)</f>
        <v>0</v>
      </c>
      <c r="E60">
        <f>COUNTIF('PARITY Errors'!E60, 100) + COUNTIF('Pattern_Matching Errors'!E60, 100) + COUNTIF('Reversal Errors'!E60, 100) + COUNTIF('Stack Errors'!E60, 100) + COUNTIF('Vending_Machine Errors'!E60, 100) + COUNTIF('Vending_Machine_Sum Errors'!E60, 100) + COUNTIF('MazeComplete Errors'!E60, 100) + COUNTIF('MazeSolve Errors'!E60, 100) + COUNTIF('Hamiltonian Errors'!E60, 100)</f>
        <v>0</v>
      </c>
      <c r="F60">
        <f>COUNTIF('PARITY Errors'!F60, 100) + COUNTIF('Pattern_Matching Errors'!F60, 100) + COUNTIF('Reversal Errors'!F60, 100) + COUNTIF('Stack Errors'!F60, 100) + COUNTIF('Vending_Machine Errors'!F60, 100) + COUNTIF('Vending_Machine_Sum Errors'!F60, 100) + COUNTIF('MazeComplete Errors'!F60, 100) + COUNTIF('MazeSolve Errors'!F60, 100) + COUNTIF('Hamiltonian Errors'!F60, 100)</f>
        <v>0</v>
      </c>
      <c r="G60">
        <f>COUNTIF('PARITY Errors'!G60, 100) + COUNTIF('Pattern_Matching Errors'!G60, 100) + COUNTIF('Reversal Errors'!G60, 100) + COUNTIF('Stack Errors'!G60, 100) + COUNTIF('Vending_Machine Errors'!G60, 100) + COUNTIF('Vending_Machine_Sum Errors'!G60, 100) + COUNTIF('MazeComplete Errors'!G60, 100) + COUNTIF('MazeSolve Errors'!G60, 100) + COUNTIF('Hamiltonian Errors'!G60, 100)</f>
        <v>0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COUNTIF('PARITY Errors'!D61, 100) + COUNTIF('Pattern_Matching Errors'!D61, 100) + COUNTIF('Reversal Errors'!D61, 100) + COUNTIF('Stack Errors'!D61, 100) + COUNTIF('Vending_Machine Errors'!D61, 100) + COUNTIF('Vending_Machine_Sum Errors'!D61, 100) + COUNTIF('MazeComplete Errors'!D61, 100) + COUNTIF('MazeSolve Errors'!D61, 100) + COUNTIF('Hamiltonian Errors'!D61, 100)</f>
        <v>0</v>
      </c>
      <c r="E61">
        <f>COUNTIF('PARITY Errors'!E61, 100) + COUNTIF('Pattern_Matching Errors'!E61, 100) + COUNTIF('Reversal Errors'!E61, 100) + COUNTIF('Stack Errors'!E61, 100) + COUNTIF('Vending_Machine Errors'!E61, 100) + COUNTIF('Vending_Machine_Sum Errors'!E61, 100) + COUNTIF('MazeComplete Errors'!E61, 100) + COUNTIF('MazeSolve Errors'!E61, 100) + COUNTIF('Hamiltonian Errors'!E61, 100)</f>
        <v>0</v>
      </c>
      <c r="F61">
        <f>COUNTIF('PARITY Errors'!F61, 100) + COUNTIF('Pattern_Matching Errors'!F61, 100) + COUNTIF('Reversal Errors'!F61, 100) + COUNTIF('Stack Errors'!F61, 100) + COUNTIF('Vending_Machine Errors'!F61, 100) + COUNTIF('Vending_Machine_Sum Errors'!F61, 100) + COUNTIF('MazeComplete Errors'!F61, 100) + COUNTIF('MazeSolve Errors'!F61, 100) + COUNTIF('Hamiltonian Errors'!F61, 100)</f>
        <v>0</v>
      </c>
      <c r="G61">
        <f>COUNTIF('PARITY Errors'!G61, 100) + COUNTIF('Pattern_Matching Errors'!G61, 100) + COUNTIF('Reversal Errors'!G61, 100) + COUNTIF('Stack Errors'!G61, 100) + COUNTIF('Vending_Machine Errors'!G61, 100) + COUNTIF('Vending_Machine_Sum Errors'!G61, 100) + COUNTIF('MazeComplete Errors'!G61, 100) + COUNTIF('MazeSolve Errors'!G61, 100) + COUNTIF('Hamiltonian Errors'!G61, 100)</f>
        <v>0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COUNTIF('PARITY Errors'!D62, 100) + COUNTIF('Pattern_Matching Errors'!D62, 100) + COUNTIF('Reversal Errors'!D62, 100) + COUNTIF('Stack Errors'!D62, 100) + COUNTIF('Vending_Machine Errors'!D62, 100) + COUNTIF('Vending_Machine_Sum Errors'!D62, 100) + COUNTIF('MazeComplete Errors'!D62, 100) + COUNTIF('MazeSolve Errors'!D62, 100) + COUNTIF('Hamiltonian Errors'!D62, 100)</f>
        <v>0</v>
      </c>
      <c r="E62">
        <f>COUNTIF('PARITY Errors'!E62, 100) + COUNTIF('Pattern_Matching Errors'!E62, 100) + COUNTIF('Reversal Errors'!E62, 100) + COUNTIF('Stack Errors'!E62, 100) + COUNTIF('Vending_Machine Errors'!E62, 100) + COUNTIF('Vending_Machine_Sum Errors'!E62, 100) + COUNTIF('MazeComplete Errors'!E62, 100) + COUNTIF('MazeSolve Errors'!E62, 100) + COUNTIF('Hamiltonian Errors'!E62, 100)</f>
        <v>0</v>
      </c>
      <c r="F62">
        <f>COUNTIF('PARITY Errors'!F62, 100) + COUNTIF('Pattern_Matching Errors'!F62, 100) + COUNTIF('Reversal Errors'!F62, 100) + COUNTIF('Stack Errors'!F62, 100) + COUNTIF('Vending_Machine Errors'!F62, 100) + COUNTIF('Vending_Machine_Sum Errors'!F62, 100) + COUNTIF('MazeComplete Errors'!F62, 100) + COUNTIF('MazeSolve Errors'!F62, 100) + COUNTIF('Hamiltonian Errors'!F62, 100)</f>
        <v>0</v>
      </c>
      <c r="G62">
        <f>COUNTIF('PARITY Errors'!G62, 100) + COUNTIF('Pattern_Matching Errors'!G62, 100) + COUNTIF('Reversal Errors'!G62, 100) + COUNTIF('Stack Errors'!G62, 100) + COUNTIF('Vending_Machine Errors'!G62, 100) + COUNTIF('Vending_Machine_Sum Errors'!G62, 100) + COUNTIF('MazeComplete Errors'!G62, 100) + COUNTIF('MazeSolve Errors'!G62, 100) + COUNTIF('Hamiltonian Errors'!G62, 100)</f>
        <v>0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COUNTIF('PARITY Errors'!D63, 100) + COUNTIF('Pattern_Matching Errors'!D63, 100) + COUNTIF('Reversal Errors'!D63, 100) + COUNTIF('Stack Errors'!D63, 100) + COUNTIF('Vending_Machine Errors'!D63, 100) + COUNTIF('Vending_Machine_Sum Errors'!D63, 100) + COUNTIF('MazeComplete Errors'!D63, 100) + COUNTIF('MazeSolve Errors'!D63, 100) + COUNTIF('Hamiltonian Errors'!D63, 100)</f>
        <v>0</v>
      </c>
      <c r="E63">
        <f>COUNTIF('PARITY Errors'!E63, 100) + COUNTIF('Pattern_Matching Errors'!E63, 100) + COUNTIF('Reversal Errors'!E63, 100) + COUNTIF('Stack Errors'!E63, 100) + COUNTIF('Vending_Machine Errors'!E63, 100) + COUNTIF('Vending_Machine_Sum Errors'!E63, 100) + COUNTIF('MazeComplete Errors'!E63, 100) + COUNTIF('MazeSolve Errors'!E63, 100) + COUNTIF('Hamiltonian Errors'!E63, 100)</f>
        <v>0</v>
      </c>
      <c r="F63">
        <f>COUNTIF('PARITY Errors'!F63, 100) + COUNTIF('Pattern_Matching Errors'!F63, 100) + COUNTIF('Reversal Errors'!F63, 100) + COUNTIF('Stack Errors'!F63, 100) + COUNTIF('Vending_Machine Errors'!F63, 100) + COUNTIF('Vending_Machine_Sum Errors'!F63, 100) + COUNTIF('MazeComplete Errors'!F63, 100) + COUNTIF('MazeSolve Errors'!F63, 100) + COUNTIF('Hamiltonian Errors'!F63, 100)</f>
        <v>0</v>
      </c>
      <c r="G63">
        <f>COUNTIF('PARITY Errors'!G63, 100) + COUNTIF('Pattern_Matching Errors'!G63, 100) + COUNTIF('Reversal Errors'!G63, 100) + COUNTIF('Stack Errors'!G63, 100) + COUNTIF('Vending_Machine Errors'!G63, 100) + COUNTIF('Vending_Machine_Sum Errors'!G63, 100) + COUNTIF('MazeComplete Errors'!G63, 100) + COUNTIF('MazeSolve Errors'!G63, 100) + COUNTIF('Hamiltonian Errors'!G63, 100)</f>
        <v>0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COUNTIF('PARITY Errors'!D64, 100) + COUNTIF('Pattern_Matching Errors'!D64, 100) + COUNTIF('Reversal Errors'!D64, 100) + COUNTIF('Stack Errors'!D64, 100) + COUNTIF('Vending_Machine Errors'!D64, 100) + COUNTIF('Vending_Machine_Sum Errors'!D64, 100) + COUNTIF('MazeComplete Errors'!D64, 100) + COUNTIF('MazeSolve Errors'!D64, 100) + COUNTIF('Hamiltonian Errors'!D64, 100)</f>
        <v>0</v>
      </c>
      <c r="E64">
        <f>COUNTIF('PARITY Errors'!E64, 100) + COUNTIF('Pattern_Matching Errors'!E64, 100) + COUNTIF('Reversal Errors'!E64, 100) + COUNTIF('Stack Errors'!E64, 100) + COUNTIF('Vending_Machine Errors'!E64, 100) + COUNTIF('Vending_Machine_Sum Errors'!E64, 100) + COUNTIF('MazeComplete Errors'!E64, 100) + COUNTIF('MazeSolve Errors'!E64, 100) + COUNTIF('Hamiltonian Errors'!E64, 100)</f>
        <v>0</v>
      </c>
      <c r="F64">
        <f>COUNTIF('PARITY Errors'!F64, 100) + COUNTIF('Pattern_Matching Errors'!F64, 100) + COUNTIF('Reversal Errors'!F64, 100) + COUNTIF('Stack Errors'!F64, 100) + COUNTIF('Vending_Machine Errors'!F64, 100) + COUNTIF('Vending_Machine_Sum Errors'!F64, 100) + COUNTIF('MazeComplete Errors'!F64, 100) + COUNTIF('MazeSolve Errors'!F64, 100) + COUNTIF('Hamiltonian Errors'!F64, 100)</f>
        <v>0</v>
      </c>
      <c r="G64">
        <f>COUNTIF('PARITY Errors'!G64, 100) + COUNTIF('Pattern_Matching Errors'!G64, 100) + COUNTIF('Reversal Errors'!G64, 100) + COUNTIF('Stack Errors'!G64, 100) + COUNTIF('Vending_Machine Errors'!G64, 100) + COUNTIF('Vending_Machine_Sum Errors'!G64, 100) + COUNTIF('MazeComplete Errors'!G64, 100) + COUNTIF('MazeSolve Errors'!G64, 100) + COUNTIF('Hamiltonian Errors'!G64, 100)</f>
        <v>0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COUNTIF('PARITY Errors'!D65, 100) + COUNTIF('Pattern_Matching Errors'!D65, 100) + COUNTIF('Reversal Errors'!D65, 100) + COUNTIF('Stack Errors'!D65, 100) + COUNTIF('Vending_Machine Errors'!D65, 100) + COUNTIF('Vending_Machine_Sum Errors'!D65, 100) + COUNTIF('MazeComplete Errors'!D65, 100) + COUNTIF('MazeSolve Errors'!D65, 100) + COUNTIF('Hamiltonian Errors'!D65, 100)</f>
        <v>0</v>
      </c>
      <c r="E65">
        <f>COUNTIF('PARITY Errors'!E65, 100) + COUNTIF('Pattern_Matching Errors'!E65, 100) + COUNTIF('Reversal Errors'!E65, 100) + COUNTIF('Stack Errors'!E65, 100) + COUNTIF('Vending_Machine Errors'!E65, 100) + COUNTIF('Vending_Machine_Sum Errors'!E65, 100) + COUNTIF('MazeComplete Errors'!E65, 100) + COUNTIF('MazeSolve Errors'!E65, 100) + COUNTIF('Hamiltonian Errors'!E65, 100)</f>
        <v>0</v>
      </c>
      <c r="F65">
        <f>COUNTIF('PARITY Errors'!F65, 100) + COUNTIF('Pattern_Matching Errors'!F65, 100) + COUNTIF('Reversal Errors'!F65, 100) + COUNTIF('Stack Errors'!F65, 100) + COUNTIF('Vending_Machine Errors'!F65, 100) + COUNTIF('Vending_Machine_Sum Errors'!F65, 100) + COUNTIF('MazeComplete Errors'!F65, 100) + COUNTIF('MazeSolve Errors'!F65, 100) + COUNTIF('Hamiltonian Errors'!F65, 100)</f>
        <v>0</v>
      </c>
      <c r="G65">
        <f>COUNTIF('PARITY Errors'!G65, 100) + COUNTIF('Pattern_Matching Errors'!G65, 100) + COUNTIF('Reversal Errors'!G65, 100) + COUNTIF('Stack Errors'!G65, 100) + COUNTIF('Vending_Machine Errors'!G65, 100) + COUNTIF('Vending_Machine_Sum Errors'!G65, 100) + COUNTIF('MazeComplete Errors'!G65, 100) + COUNTIF('MazeSolve Errors'!G65, 100) + COUNTIF('Hamiltonian Errors'!G65, 100)</f>
        <v>0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COUNTIF('PARITY Errors'!D66, 100) + COUNTIF('Pattern_Matching Errors'!D66, 100) + COUNTIF('Reversal Errors'!D66, 100) + COUNTIF('Stack Errors'!D66, 100) + COUNTIF('Vending_Machine Errors'!D66, 100) + COUNTIF('Vending_Machine_Sum Errors'!D66, 100) + COUNTIF('MazeComplete Errors'!D66, 100) + COUNTIF('MazeSolve Errors'!D66, 100) + COUNTIF('Hamiltonian Errors'!D66, 100)</f>
        <v>0</v>
      </c>
      <c r="E66">
        <f>COUNTIF('PARITY Errors'!E66, 100) + COUNTIF('Pattern_Matching Errors'!E66, 100) + COUNTIF('Reversal Errors'!E66, 100) + COUNTIF('Stack Errors'!E66, 100) + COUNTIF('Vending_Machine Errors'!E66, 100) + COUNTIF('Vending_Machine_Sum Errors'!E66, 100) + COUNTIF('MazeComplete Errors'!E66, 100) + COUNTIF('MazeSolve Errors'!E66, 100) + COUNTIF('Hamiltonian Errors'!E66, 100)</f>
        <v>0</v>
      </c>
      <c r="F66">
        <f>COUNTIF('PARITY Errors'!F66, 100) + COUNTIF('Pattern_Matching Errors'!F66, 100) + COUNTIF('Reversal Errors'!F66, 100) + COUNTIF('Stack Errors'!F66, 100) + COUNTIF('Vending_Machine Errors'!F66, 100) + COUNTIF('Vending_Machine_Sum Errors'!F66, 100) + COUNTIF('MazeComplete Errors'!F66, 100) + COUNTIF('MazeSolve Errors'!F66, 100) + COUNTIF('Hamiltonian Errors'!F66, 100)</f>
        <v>0</v>
      </c>
      <c r="G66">
        <f>COUNTIF('PARITY Errors'!G66, 100) + COUNTIF('Pattern_Matching Errors'!G66, 100) + COUNTIF('Reversal Errors'!G66, 100) + COUNTIF('Stack Errors'!G66, 100) + COUNTIF('Vending_Machine Errors'!G66, 100) + COUNTIF('Vending_Machine_Sum Errors'!G66, 100) + COUNTIF('MazeComplete Errors'!G66, 100) + COUNTIF('MazeSolve Errors'!G66, 100) + COUNTIF('Hamiltonian Errors'!G66, 100)</f>
        <v>0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COUNTIF('PARITY Errors'!D67, 100) + COUNTIF('Pattern_Matching Errors'!D67, 100) + COUNTIF('Reversal Errors'!D67, 100) + COUNTIF('Stack Errors'!D67, 100) + COUNTIF('Vending_Machine Errors'!D67, 100) + COUNTIF('Vending_Machine_Sum Errors'!D67, 100) + COUNTIF('MazeComplete Errors'!D67, 100) + COUNTIF('MazeSolve Errors'!D67, 100) + COUNTIF('Hamiltonian Errors'!D67, 100)</f>
        <v>0</v>
      </c>
      <c r="E67">
        <f>COUNTIF('PARITY Errors'!E67, 100) + COUNTIF('Pattern_Matching Errors'!E67, 100) + COUNTIF('Reversal Errors'!E67, 100) + COUNTIF('Stack Errors'!E67, 100) + COUNTIF('Vending_Machine Errors'!E67, 100) + COUNTIF('Vending_Machine_Sum Errors'!E67, 100) + COUNTIF('MazeComplete Errors'!E67, 100) + COUNTIF('MazeSolve Errors'!E67, 100) + COUNTIF('Hamiltonian Errors'!E67, 100)</f>
        <v>0</v>
      </c>
      <c r="F67">
        <f>COUNTIF('PARITY Errors'!F67, 100) + COUNTIF('Pattern_Matching Errors'!F67, 100) + COUNTIF('Reversal Errors'!F67, 100) + COUNTIF('Stack Errors'!F67, 100) + COUNTIF('Vending_Machine Errors'!F67, 100) + COUNTIF('Vending_Machine_Sum Errors'!F67, 100) + COUNTIF('MazeComplete Errors'!F67, 100) + COUNTIF('MazeSolve Errors'!F67, 100) + COUNTIF('Hamiltonian Errors'!F67, 100)</f>
        <v>0</v>
      </c>
      <c r="G67">
        <f>COUNTIF('PARITY Errors'!G67, 100) + COUNTIF('Pattern_Matching Errors'!G67, 100) + COUNTIF('Reversal Errors'!G67, 100) + COUNTIF('Stack Errors'!G67, 100) + COUNTIF('Vending_Machine Errors'!G67, 100) + COUNTIF('Vending_Machine_Sum Errors'!G67, 100) + COUNTIF('MazeComplete Errors'!G67, 100) + COUNTIF('MazeSolve Errors'!G67, 100) + COUNTIF('Hamiltonian Errors'!G67, 100)</f>
        <v>0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COUNTIF('PARITY Errors'!D68, 100) + COUNTIF('Pattern_Matching Errors'!D68, 100) + COUNTIF('Reversal Errors'!D68, 100) + COUNTIF('Stack Errors'!D68, 100) + COUNTIF('Vending_Machine Errors'!D68, 100) + COUNTIF('Vending_Machine_Sum Errors'!D68, 100) + COUNTIF('MazeComplete Errors'!D68, 100) + COUNTIF('MazeSolve Errors'!D68, 100) + COUNTIF('Hamiltonian Errors'!D68, 100)</f>
        <v>0</v>
      </c>
      <c r="E68">
        <f>COUNTIF('PARITY Errors'!E68, 100) + COUNTIF('Pattern_Matching Errors'!E68, 100) + COUNTIF('Reversal Errors'!E68, 100) + COUNTIF('Stack Errors'!E68, 100) + COUNTIF('Vending_Machine Errors'!E68, 100) + COUNTIF('Vending_Machine_Sum Errors'!E68, 100) + COUNTIF('MazeComplete Errors'!E68, 100) + COUNTIF('MazeSolve Errors'!E68, 100) + COUNTIF('Hamiltonian Errors'!E68, 100)</f>
        <v>0</v>
      </c>
      <c r="F68">
        <f>COUNTIF('PARITY Errors'!F68, 100) + COUNTIF('Pattern_Matching Errors'!F68, 100) + COUNTIF('Reversal Errors'!F68, 100) + COUNTIF('Stack Errors'!F68, 100) + COUNTIF('Vending_Machine Errors'!F68, 100) + COUNTIF('Vending_Machine_Sum Errors'!F68, 100) + COUNTIF('MazeComplete Errors'!F68, 100) + COUNTIF('MazeSolve Errors'!F68, 100) + COUNTIF('Hamiltonian Errors'!F68, 100)</f>
        <v>0</v>
      </c>
      <c r="G68">
        <f>COUNTIF('PARITY Errors'!G68, 100) + COUNTIF('Pattern_Matching Errors'!G68, 100) + COUNTIF('Reversal Errors'!G68, 100) + COUNTIF('Stack Errors'!G68, 100) + COUNTIF('Vending_Machine Errors'!G68, 100) + COUNTIF('Vending_Machine_Sum Errors'!G68, 100) + COUNTIF('MazeComplete Errors'!G68, 100) + COUNTIF('MazeSolve Errors'!G68, 100) + COUNTIF('Hamiltonian Errors'!G68, 100)</f>
        <v>0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COUNTIF('PARITY Errors'!D69, 100) + COUNTIF('Pattern_Matching Errors'!D69, 100) + COUNTIF('Reversal Errors'!D69, 100) + COUNTIF('Stack Errors'!D69, 100) + COUNTIF('Vending_Machine Errors'!D69, 100) + COUNTIF('Vending_Machine_Sum Errors'!D69, 100) + COUNTIF('MazeComplete Errors'!D69, 100) + COUNTIF('MazeSolve Errors'!D69, 100) + COUNTIF('Hamiltonian Errors'!D69, 100)</f>
        <v>0</v>
      </c>
      <c r="E69">
        <f>COUNTIF('PARITY Errors'!E69, 100) + COUNTIF('Pattern_Matching Errors'!E69, 100) + COUNTIF('Reversal Errors'!E69, 100) + COUNTIF('Stack Errors'!E69, 100) + COUNTIF('Vending_Machine Errors'!E69, 100) + COUNTIF('Vending_Machine_Sum Errors'!E69, 100) + COUNTIF('MazeComplete Errors'!E69, 100) + COUNTIF('MazeSolve Errors'!E69, 100) + COUNTIF('Hamiltonian Errors'!E69, 100)</f>
        <v>0</v>
      </c>
      <c r="F69">
        <f>COUNTIF('PARITY Errors'!F69, 100) + COUNTIF('Pattern_Matching Errors'!F69, 100) + COUNTIF('Reversal Errors'!F69, 100) + COUNTIF('Stack Errors'!F69, 100) + COUNTIF('Vending_Machine Errors'!F69, 100) + COUNTIF('Vending_Machine_Sum Errors'!F69, 100) + COUNTIF('MazeComplete Errors'!F69, 100) + COUNTIF('MazeSolve Errors'!F69, 100) + COUNTIF('Hamiltonian Errors'!F69, 100)</f>
        <v>0</v>
      </c>
      <c r="G69">
        <f>COUNTIF('PARITY Errors'!G69, 100) + COUNTIF('Pattern_Matching Errors'!G69, 100) + COUNTIF('Reversal Errors'!G69, 100) + COUNTIF('Stack Errors'!G69, 100) + COUNTIF('Vending_Machine Errors'!G69, 100) + COUNTIF('Vending_Machine_Sum Errors'!G69, 100) + COUNTIF('MazeComplete Errors'!G69, 100) + COUNTIF('MazeSolve Errors'!G69, 100) + COUNTIF('Hamiltonian Errors'!G69, 100)</f>
        <v>0</v>
      </c>
      <c r="H69" t="str">
        <f t="shared" si="1"/>
        <v>100 (δ=0.85)</v>
      </c>
    </row>
    <row r="73" spans="1:8" x14ac:dyDescent="0.75">
      <c r="A73" s="1">
        <v>0</v>
      </c>
      <c r="B73" t="s">
        <v>16</v>
      </c>
      <c r="D73">
        <v>9</v>
      </c>
    </row>
    <row r="75" spans="1:8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14</v>
      </c>
    </row>
    <row r="76" spans="1:8" x14ac:dyDescent="0.75">
      <c r="A76" s="1">
        <v>0</v>
      </c>
      <c r="B76">
        <v>0</v>
      </c>
      <c r="C76">
        <v>0</v>
      </c>
      <c r="D76">
        <f>COUNTIF('PARITY Errors'!D76, 100) + COUNTIF('Pattern_Matching Errors'!D76, 100) + COUNTIF('Reversal Errors'!D76, 100) + COUNTIF('Stack Errors'!D76, 100) + COUNTIF('Vending_Machine Errors'!D76, 100) + COUNTIF('Vending_Machine_Sum Errors'!D76, 100) + COUNTIF('MazeComplete Errors'!D76, 100) + COUNTIF('MazeSolve Errors'!D76, 100) + COUNTIF('Hamiltonian Errors'!D76, 100)</f>
        <v>0</v>
      </c>
      <c r="E76">
        <f>COUNTIF('PARITY Errors'!E76, 100) + COUNTIF('Pattern_Matching Errors'!E76, 100) + COUNTIF('Reversal Errors'!E76, 100) + COUNTIF('Stack Errors'!E76, 100) + COUNTIF('Vending_Machine Errors'!E76, 100) + COUNTIF('Vending_Machine_Sum Errors'!E76, 100) + COUNTIF('MazeComplete Errors'!E76, 100) + COUNTIF('MazeSolve Errors'!E76, 100) + COUNTIF('Hamiltonian Errors'!E76, 100)</f>
        <v>0</v>
      </c>
      <c r="F76">
        <f>COUNTIF('PARITY Errors'!F76, 100) + COUNTIF('Pattern_Matching Errors'!F76, 100) + COUNTIF('Reversal Errors'!F76, 100) + COUNTIF('Stack Errors'!F76, 100) + COUNTIF('Vending_Machine Errors'!F76, 100) + COUNTIF('Vending_Machine_Sum Errors'!F76, 100) + COUNTIF('MazeComplete Errors'!F76, 100) + COUNTIF('MazeSolve Errors'!F76, 100) + COUNTIF('Hamiltonian Errors'!F76, 100)</f>
        <v>1</v>
      </c>
      <c r="G76">
        <f>COUNTIF('PARITY Errors'!G76, 100) + COUNTIF('Pattern_Matching Errors'!G76, 100) + COUNTIF('Reversal Errors'!G76, 100) + COUNTIF('Stack Errors'!G76, 100) + COUNTIF('Vending_Machine Errors'!G76, 100) + COUNTIF('Vending_Machine_Sum Errors'!G76, 100) + COUNTIF('MazeComplete Errors'!G76, 100) + COUNTIF('MazeSolve Errors'!G76, 100) + COUNTIF('Hamiltonian Errors'!G76, 100)</f>
        <v>1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COUNTIF('PARITY Errors'!D77, 100) + COUNTIF('Pattern_Matching Errors'!D77, 100) + COUNTIF('Reversal Errors'!D77, 100) + COUNTIF('Stack Errors'!D77, 100) + COUNTIF('Vending_Machine Errors'!D77, 100) + COUNTIF('Vending_Machine_Sum Errors'!D77, 100) + COUNTIF('MazeComplete Errors'!D77, 100) + COUNTIF('MazeSolve Errors'!D77, 100) + COUNTIF('Hamiltonian Errors'!D77, 100)</f>
        <v>0</v>
      </c>
      <c r="E77">
        <f>COUNTIF('PARITY Errors'!E77, 100) + COUNTIF('Pattern_Matching Errors'!E77, 100) + COUNTIF('Reversal Errors'!E77, 100) + COUNTIF('Stack Errors'!E77, 100) + COUNTIF('Vending_Machine Errors'!E77, 100) + COUNTIF('Vending_Machine_Sum Errors'!E77, 100) + COUNTIF('MazeComplete Errors'!E77, 100) + COUNTIF('MazeSolve Errors'!E77, 100) + COUNTIF('Hamiltonian Errors'!E77, 100)</f>
        <v>1</v>
      </c>
      <c r="F77">
        <f>COUNTIF('PARITY Errors'!F77, 100) + COUNTIF('Pattern_Matching Errors'!F77, 100) + COUNTIF('Reversal Errors'!F77, 100) + COUNTIF('Stack Errors'!F77, 100) + COUNTIF('Vending_Machine Errors'!F77, 100) + COUNTIF('Vending_Machine_Sum Errors'!F77, 100) + COUNTIF('MazeComplete Errors'!F77, 100) + COUNTIF('MazeSolve Errors'!F77, 100) + COUNTIF('Hamiltonian Errors'!F77, 100)</f>
        <v>0</v>
      </c>
      <c r="G77">
        <f>COUNTIF('PARITY Errors'!G77, 100) + COUNTIF('Pattern_Matching Errors'!G77, 100) + COUNTIF('Reversal Errors'!G77, 100) + COUNTIF('Stack Errors'!G77, 100) + COUNTIF('Vending_Machine Errors'!G77, 100) + COUNTIF('Vending_Machine_Sum Errors'!G77, 100) + COUNTIF('MazeComplete Errors'!G77, 100) + COUNTIF('MazeSolve Errors'!G77, 100) + COUNTIF('Hamiltonian Errors'!G77, 100)</f>
        <v>1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COUNTIF('PARITY Errors'!D78, 100) + COUNTIF('Pattern_Matching Errors'!D78, 100) + COUNTIF('Reversal Errors'!D78, 100) + COUNTIF('Stack Errors'!D78, 100) + COUNTIF('Vending_Machine Errors'!D78, 100) + COUNTIF('Vending_Machine_Sum Errors'!D78, 100) + COUNTIF('MazeComplete Errors'!D78, 100) + COUNTIF('MazeSolve Errors'!D78, 100) + COUNTIF('Hamiltonian Errors'!D78, 100)</f>
        <v>0</v>
      </c>
      <c r="E78">
        <f>COUNTIF('PARITY Errors'!E78, 100) + COUNTIF('Pattern_Matching Errors'!E78, 100) + COUNTIF('Reversal Errors'!E78, 100) + COUNTIF('Stack Errors'!E78, 100) + COUNTIF('Vending_Machine Errors'!E78, 100) + COUNTIF('Vending_Machine_Sum Errors'!E78, 100) + COUNTIF('MazeComplete Errors'!E78, 100) + COUNTIF('MazeSolve Errors'!E78, 100) + COUNTIF('Hamiltonian Errors'!E78, 100)</f>
        <v>0</v>
      </c>
      <c r="F78">
        <f>COUNTIF('PARITY Errors'!F78, 100) + COUNTIF('Pattern_Matching Errors'!F78, 100) + COUNTIF('Reversal Errors'!F78, 100) + COUNTIF('Stack Errors'!F78, 100) + COUNTIF('Vending_Machine Errors'!F78, 100) + COUNTIF('Vending_Machine_Sum Errors'!F78, 100) + COUNTIF('MazeComplete Errors'!F78, 100) + COUNTIF('MazeSolve Errors'!F78, 100) + COUNTIF('Hamiltonian Errors'!F78, 100)</f>
        <v>1</v>
      </c>
      <c r="G78">
        <f>COUNTIF('PARITY Errors'!G78, 100) + COUNTIF('Pattern_Matching Errors'!G78, 100) + COUNTIF('Reversal Errors'!G78, 100) + COUNTIF('Stack Errors'!G78, 100) + COUNTIF('Vending_Machine Errors'!G78, 100) + COUNTIF('Vending_Machine_Sum Errors'!G78, 100) + COUNTIF('MazeComplete Errors'!G78, 100) + COUNTIF('MazeSolve Errors'!G78, 100) + COUNTIF('Hamiltonian Errors'!G78, 100)</f>
        <v>0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COUNTIF('PARITY Errors'!D79, 100) + COUNTIF('Pattern_Matching Errors'!D79, 100) + COUNTIF('Reversal Errors'!D79, 100) + COUNTIF('Stack Errors'!D79, 100) + COUNTIF('Vending_Machine Errors'!D79, 100) + COUNTIF('Vending_Machine_Sum Errors'!D79, 100) + COUNTIF('MazeComplete Errors'!D79, 100) + COUNTIF('MazeSolve Errors'!D79, 100) + COUNTIF('Hamiltonian Errors'!D79, 100)</f>
        <v>1</v>
      </c>
      <c r="E79">
        <f>COUNTIF('PARITY Errors'!E79, 100) + COUNTIF('Pattern_Matching Errors'!E79, 100) + COUNTIF('Reversal Errors'!E79, 100) + COUNTIF('Stack Errors'!E79, 100) + COUNTIF('Vending_Machine Errors'!E79, 100) + COUNTIF('Vending_Machine_Sum Errors'!E79, 100) + COUNTIF('MazeComplete Errors'!E79, 100) + COUNTIF('MazeSolve Errors'!E79, 100) + COUNTIF('Hamiltonian Errors'!E79, 100)</f>
        <v>1</v>
      </c>
      <c r="F79">
        <f>COUNTIF('PARITY Errors'!F79, 100) + COUNTIF('Pattern_Matching Errors'!F79, 100) + COUNTIF('Reversal Errors'!F79, 100) + COUNTIF('Stack Errors'!F79, 100) + COUNTIF('Vending_Machine Errors'!F79, 100) + COUNTIF('Vending_Machine_Sum Errors'!F79, 100) + COUNTIF('MazeComplete Errors'!F79, 100) + COUNTIF('MazeSolve Errors'!F79, 100) + COUNTIF('Hamiltonian Errors'!F79, 100)</f>
        <v>1</v>
      </c>
      <c r="G79">
        <f>COUNTIF('PARITY Errors'!G79, 100) + COUNTIF('Pattern_Matching Errors'!G79, 100) + COUNTIF('Reversal Errors'!G79, 100) + COUNTIF('Stack Errors'!G79, 100) + COUNTIF('Vending_Machine Errors'!G79, 100) + COUNTIF('Vending_Machine_Sum Errors'!G79, 100) + COUNTIF('MazeComplete Errors'!G79, 100) + COUNTIF('MazeSolve Errors'!G79, 100) + COUNTIF('Hamiltonian Errors'!G79, 100)</f>
        <v>1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COUNTIF('PARITY Errors'!D80, 100) + COUNTIF('Pattern_Matching Errors'!D80, 100) + COUNTIF('Reversal Errors'!D80, 100) + COUNTIF('Stack Errors'!D80, 100) + COUNTIF('Vending_Machine Errors'!D80, 100) + COUNTIF('Vending_Machine_Sum Errors'!D80, 100) + COUNTIF('MazeComplete Errors'!D80, 100) + COUNTIF('MazeSolve Errors'!D80, 100) + COUNTIF('Hamiltonian Errors'!D80, 100)</f>
        <v>0</v>
      </c>
      <c r="E80">
        <f>COUNTIF('PARITY Errors'!E80, 100) + COUNTIF('Pattern_Matching Errors'!E80, 100) + COUNTIF('Reversal Errors'!E80, 100) + COUNTIF('Stack Errors'!E80, 100) + COUNTIF('Vending_Machine Errors'!E80, 100) + COUNTIF('Vending_Machine_Sum Errors'!E80, 100) + COUNTIF('MazeComplete Errors'!E80, 100) + COUNTIF('MazeSolve Errors'!E80, 100) + COUNTIF('Hamiltonian Errors'!E80, 100)</f>
        <v>1</v>
      </c>
      <c r="F80">
        <f>COUNTIF('PARITY Errors'!F80, 100) + COUNTIF('Pattern_Matching Errors'!F80, 100) + COUNTIF('Reversal Errors'!F80, 100) + COUNTIF('Stack Errors'!F80, 100) + COUNTIF('Vending_Machine Errors'!F80, 100) + COUNTIF('Vending_Machine_Sum Errors'!F80, 100) + COUNTIF('MazeComplete Errors'!F80, 100) + COUNTIF('MazeSolve Errors'!F80, 100) + COUNTIF('Hamiltonian Errors'!F80, 100)</f>
        <v>1</v>
      </c>
      <c r="G80">
        <f>COUNTIF('PARITY Errors'!G80, 100) + COUNTIF('Pattern_Matching Errors'!G80, 100) + COUNTIF('Reversal Errors'!G80, 100) + COUNTIF('Stack Errors'!G80, 100) + COUNTIF('Vending_Machine Errors'!G80, 100) + COUNTIF('Vending_Machine_Sum Errors'!G80, 100) + COUNTIF('MazeComplete Errors'!G80, 100) + COUNTIF('MazeSolve Errors'!G80, 100) + COUNTIF('Hamiltonian Errors'!G80, 100)</f>
        <v>1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COUNTIF('PARITY Errors'!D81, 100) + COUNTIF('Pattern_Matching Errors'!D81, 100) + COUNTIF('Reversal Errors'!D81, 100) + COUNTIF('Stack Errors'!D81, 100) + COUNTIF('Vending_Machine Errors'!D81, 100) + COUNTIF('Vending_Machine_Sum Errors'!D81, 100) + COUNTIF('MazeComplete Errors'!D81, 100) + COUNTIF('MazeSolve Errors'!D81, 100) + COUNTIF('Hamiltonian Errors'!D81, 100)</f>
        <v>0</v>
      </c>
      <c r="E81">
        <f>COUNTIF('PARITY Errors'!E81, 100) + COUNTIF('Pattern_Matching Errors'!E81, 100) + COUNTIF('Reversal Errors'!E81, 100) + COUNTIF('Stack Errors'!E81, 100) + COUNTIF('Vending_Machine Errors'!E81, 100) + COUNTIF('Vending_Machine_Sum Errors'!E81, 100) + COUNTIF('MazeComplete Errors'!E81, 100) + COUNTIF('MazeSolve Errors'!E81, 100) + COUNTIF('Hamiltonian Errors'!E81, 100)</f>
        <v>0</v>
      </c>
      <c r="F81">
        <f>COUNTIF('PARITY Errors'!F81, 100) + COUNTIF('Pattern_Matching Errors'!F81, 100) + COUNTIF('Reversal Errors'!F81, 100) + COUNTIF('Stack Errors'!F81, 100) + COUNTIF('Vending_Machine Errors'!F81, 100) + COUNTIF('Vending_Machine_Sum Errors'!F81, 100) + COUNTIF('MazeComplete Errors'!F81, 100) + COUNTIF('MazeSolve Errors'!F81, 100) + COUNTIF('Hamiltonian Errors'!F81, 100)</f>
        <v>0</v>
      </c>
      <c r="G81">
        <f>COUNTIF('PARITY Errors'!G81, 100) + COUNTIF('Pattern_Matching Errors'!G81, 100) + COUNTIF('Reversal Errors'!G81, 100) + COUNTIF('Stack Errors'!G81, 100) + COUNTIF('Vending_Machine Errors'!G81, 100) + COUNTIF('Vending_Machine_Sum Errors'!G81, 100) + COUNTIF('MazeComplete Errors'!G81, 100) + COUNTIF('MazeSolve Errors'!G81, 100) + COUNTIF('Hamiltonian Errors'!G81, 100)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COUNTIF('PARITY Errors'!D82, 100) + COUNTIF('Pattern_Matching Errors'!D82, 100) + COUNTIF('Reversal Errors'!D82, 100) + COUNTIF('Stack Errors'!D82, 100) + COUNTIF('Vending_Machine Errors'!D82, 100) + COUNTIF('Vending_Machine_Sum Errors'!D82, 100) + COUNTIF('MazeComplete Errors'!D82, 100) + COUNTIF('MazeSolve Errors'!D82, 100) + COUNTIF('Hamiltonian Errors'!D82, 100)</f>
        <v>0</v>
      </c>
      <c r="E82">
        <f>COUNTIF('PARITY Errors'!E82, 100) + COUNTIF('Pattern_Matching Errors'!E82, 100) + COUNTIF('Reversal Errors'!E82, 100) + COUNTIF('Stack Errors'!E82, 100) + COUNTIF('Vending_Machine Errors'!E82, 100) + COUNTIF('Vending_Machine_Sum Errors'!E82, 100) + COUNTIF('MazeComplete Errors'!E82, 100) + COUNTIF('MazeSolve Errors'!E82, 100) + COUNTIF('Hamiltonian Errors'!E82, 100)</f>
        <v>0</v>
      </c>
      <c r="F82">
        <f>COUNTIF('PARITY Errors'!F82, 100) + COUNTIF('Pattern_Matching Errors'!F82, 100) + COUNTIF('Reversal Errors'!F82, 100) + COUNTIF('Stack Errors'!F82, 100) + COUNTIF('Vending_Machine Errors'!F82, 100) + COUNTIF('Vending_Machine_Sum Errors'!F82, 100) + COUNTIF('MazeComplete Errors'!F82, 100) + COUNTIF('MazeSolve Errors'!F82, 100) + COUNTIF('Hamiltonian Errors'!F82, 100)</f>
        <v>0</v>
      </c>
      <c r="G82">
        <f>COUNTIF('PARITY Errors'!G82, 100) + COUNTIF('Pattern_Matching Errors'!G82, 100) + COUNTIF('Reversal Errors'!G82, 100) + COUNTIF('Stack Errors'!G82, 100) + COUNTIF('Vending_Machine Errors'!G82, 100) + COUNTIF('Vending_Machine_Sum Errors'!G82, 100) + COUNTIF('MazeComplete Errors'!G82, 100) + COUNTIF('MazeSolve Errors'!G82, 100) + COUNTIF('Hamiltonian Errors'!G82, 100)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COUNTIF('PARITY Errors'!D83, 100) + COUNTIF('Pattern_Matching Errors'!D83, 100) + COUNTIF('Reversal Errors'!D83, 100) + COUNTIF('Stack Errors'!D83, 100) + COUNTIF('Vending_Machine Errors'!D83, 100) + COUNTIF('Vending_Machine_Sum Errors'!D83, 100) + COUNTIF('MazeComplete Errors'!D83, 100) + COUNTIF('MazeSolve Errors'!D83, 100) + COUNTIF('Hamiltonian Errors'!D83, 100)</f>
        <v>0</v>
      </c>
      <c r="E83">
        <f>COUNTIF('PARITY Errors'!E83, 100) + COUNTIF('Pattern_Matching Errors'!E83, 100) + COUNTIF('Reversal Errors'!E83, 100) + COUNTIF('Stack Errors'!E83, 100) + COUNTIF('Vending_Machine Errors'!E83, 100) + COUNTIF('Vending_Machine_Sum Errors'!E83, 100) + COUNTIF('MazeComplete Errors'!E83, 100) + COUNTIF('MazeSolve Errors'!E83, 100) + COUNTIF('Hamiltonian Errors'!E83, 100)</f>
        <v>0</v>
      </c>
      <c r="F83">
        <f>COUNTIF('PARITY Errors'!F83, 100) + COUNTIF('Pattern_Matching Errors'!F83, 100) + COUNTIF('Reversal Errors'!F83, 100) + COUNTIF('Stack Errors'!F83, 100) + COUNTIF('Vending_Machine Errors'!F83, 100) + COUNTIF('Vending_Machine_Sum Errors'!F83, 100) + COUNTIF('MazeComplete Errors'!F83, 100) + COUNTIF('MazeSolve Errors'!F83, 100) + COUNTIF('Hamiltonian Errors'!F83, 100)</f>
        <v>0</v>
      </c>
      <c r="G83">
        <f>COUNTIF('PARITY Errors'!G83, 100) + COUNTIF('Pattern_Matching Errors'!G83, 100) + COUNTIF('Reversal Errors'!G83, 100) + COUNTIF('Stack Errors'!G83, 100) + COUNTIF('Vending_Machine Errors'!G83, 100) + COUNTIF('Vending_Machine_Sum Errors'!G83, 100) + COUNTIF('MazeComplete Errors'!G83, 100) + COUNTIF('MazeSolve Errors'!G83, 100) + COUNTIF('Hamiltonian Errors'!G83, 100)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COUNTIF('PARITY Errors'!D84, 100) + COUNTIF('Pattern_Matching Errors'!D84, 100) + COUNTIF('Reversal Errors'!D84, 100) + COUNTIF('Stack Errors'!D84, 100) + COUNTIF('Vending_Machine Errors'!D84, 100) + COUNTIF('Vending_Machine_Sum Errors'!D84, 100) + COUNTIF('MazeComplete Errors'!D84, 100) + COUNTIF('MazeSolve Errors'!D84, 100) + COUNTIF('Hamiltonian Errors'!D84, 100)</f>
        <v>0</v>
      </c>
      <c r="E84">
        <f>COUNTIF('PARITY Errors'!E84, 100) + COUNTIF('Pattern_Matching Errors'!E84, 100) + COUNTIF('Reversal Errors'!E84, 100) + COUNTIF('Stack Errors'!E84, 100) + COUNTIF('Vending_Machine Errors'!E84, 100) + COUNTIF('Vending_Machine_Sum Errors'!E84, 100) + COUNTIF('MazeComplete Errors'!E84, 100) + COUNTIF('MazeSolve Errors'!E84, 100) + COUNTIF('Hamiltonian Errors'!E84, 100)</f>
        <v>0</v>
      </c>
      <c r="F84">
        <f>COUNTIF('PARITY Errors'!F84, 100) + COUNTIF('Pattern_Matching Errors'!F84, 100) + COUNTIF('Reversal Errors'!F84, 100) + COUNTIF('Stack Errors'!F84, 100) + COUNTIF('Vending_Machine Errors'!F84, 100) + COUNTIF('Vending_Machine_Sum Errors'!F84, 100) + COUNTIF('MazeComplete Errors'!F84, 100) + COUNTIF('MazeSolve Errors'!F84, 100) + COUNTIF('Hamiltonian Errors'!F84, 100)</f>
        <v>0</v>
      </c>
      <c r="G84">
        <f>COUNTIF('PARITY Errors'!G84, 100) + COUNTIF('Pattern_Matching Errors'!G84, 100) + COUNTIF('Reversal Errors'!G84, 100) + COUNTIF('Stack Errors'!G84, 100) + COUNTIF('Vending_Machine Errors'!G84, 100) + COUNTIF('Vending_Machine_Sum Errors'!G84, 100) + COUNTIF('MazeComplete Errors'!G84, 100) + COUNTIF('MazeSolve Errors'!G84, 100) + COUNTIF('Hamiltonian Errors'!G84, 100)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COUNTIF('PARITY Errors'!D85, 100) + COUNTIF('Pattern_Matching Errors'!D85, 100) + COUNTIF('Reversal Errors'!D85, 100) + COUNTIF('Stack Errors'!D85, 100) + COUNTIF('Vending_Machine Errors'!D85, 100) + COUNTIF('Vending_Machine_Sum Errors'!D85, 100) + COUNTIF('MazeComplete Errors'!D85, 100) + COUNTIF('MazeSolve Errors'!D85, 100) + COUNTIF('Hamiltonian Errors'!D85, 100)</f>
        <v>0</v>
      </c>
      <c r="E85">
        <f>COUNTIF('PARITY Errors'!E85, 100) + COUNTIF('Pattern_Matching Errors'!E85, 100) + COUNTIF('Reversal Errors'!E85, 100) + COUNTIF('Stack Errors'!E85, 100) + COUNTIF('Vending_Machine Errors'!E85, 100) + COUNTIF('Vending_Machine_Sum Errors'!E85, 100) + COUNTIF('MazeComplete Errors'!E85, 100) + COUNTIF('MazeSolve Errors'!E85, 100) + COUNTIF('Hamiltonian Errors'!E85, 100)</f>
        <v>0</v>
      </c>
      <c r="F85">
        <f>COUNTIF('PARITY Errors'!F85, 100) + COUNTIF('Pattern_Matching Errors'!F85, 100) + COUNTIF('Reversal Errors'!F85, 100) + COUNTIF('Stack Errors'!F85, 100) + COUNTIF('Vending_Machine Errors'!F85, 100) + COUNTIF('Vending_Machine_Sum Errors'!F85, 100) + COUNTIF('MazeComplete Errors'!F85, 100) + COUNTIF('MazeSolve Errors'!F85, 100) + COUNTIF('Hamiltonian Errors'!F85, 100)</f>
        <v>0</v>
      </c>
      <c r="G85">
        <f>COUNTIF('PARITY Errors'!G85, 100) + COUNTIF('Pattern_Matching Errors'!G85, 100) + COUNTIF('Reversal Errors'!G85, 100) + COUNTIF('Stack Errors'!G85, 100) + COUNTIF('Vending_Machine Errors'!G85, 100) + COUNTIF('Vending_Machine_Sum Errors'!G85, 100) + COUNTIF('MazeComplete Errors'!G85, 100) + COUNTIF('MazeSolve Errors'!G85, 100) + COUNTIF('Hamiltonian Errors'!G85, 100)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COUNTIF('PARITY Errors'!D86, 100) + COUNTIF('Pattern_Matching Errors'!D86, 100) + COUNTIF('Reversal Errors'!D86, 100) + COUNTIF('Stack Errors'!D86, 100) + COUNTIF('Vending_Machine Errors'!D86, 100) + COUNTIF('Vending_Machine_Sum Errors'!D86, 100) + COUNTIF('MazeComplete Errors'!D86, 100) + COUNTIF('MazeSolve Errors'!D86, 100) + COUNTIF('Hamiltonian Errors'!D86, 100)</f>
        <v>0</v>
      </c>
      <c r="E86">
        <f>COUNTIF('PARITY Errors'!E86, 100) + COUNTIF('Pattern_Matching Errors'!E86, 100) + COUNTIF('Reversal Errors'!E86, 100) + COUNTIF('Stack Errors'!E86, 100) + COUNTIF('Vending_Machine Errors'!E86, 100) + COUNTIF('Vending_Machine_Sum Errors'!E86, 100) + COUNTIF('MazeComplete Errors'!E86, 100) + COUNTIF('MazeSolve Errors'!E86, 100) + COUNTIF('Hamiltonian Errors'!E86, 100)</f>
        <v>0</v>
      </c>
      <c r="F86">
        <f>COUNTIF('PARITY Errors'!F86, 100) + COUNTIF('Pattern_Matching Errors'!F86, 100) + COUNTIF('Reversal Errors'!F86, 100) + COUNTIF('Stack Errors'!F86, 100) + COUNTIF('Vending_Machine Errors'!F86, 100) + COUNTIF('Vending_Machine_Sum Errors'!F86, 100) + COUNTIF('MazeComplete Errors'!F86, 100) + COUNTIF('MazeSolve Errors'!F86, 100) + COUNTIF('Hamiltonian Errors'!F86, 100)</f>
        <v>0</v>
      </c>
      <c r="G86">
        <f>COUNTIF('PARITY Errors'!G86, 100) + COUNTIF('Pattern_Matching Errors'!G86, 100) + COUNTIF('Reversal Errors'!G86, 100) + COUNTIF('Stack Errors'!G86, 100) + COUNTIF('Vending_Machine Errors'!G86, 100) + COUNTIF('Vending_Machine_Sum Errors'!G86, 100) + COUNTIF('MazeComplete Errors'!G86, 100) + COUNTIF('MazeSolve Errors'!G86, 100) + COUNTIF('Hamiltonian Errors'!G86, 100)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COUNTIF('PARITY Errors'!D87, 100) + COUNTIF('Pattern_Matching Errors'!D87, 100) + COUNTIF('Reversal Errors'!D87, 100) + COUNTIF('Stack Errors'!D87, 100) + COUNTIF('Vending_Machine Errors'!D87, 100) + COUNTIF('Vending_Machine_Sum Errors'!D87, 100) + COUNTIF('MazeComplete Errors'!D87, 100) + COUNTIF('MazeSolve Errors'!D87, 100) + COUNTIF('Hamiltonian Errors'!D87, 100)</f>
        <v>0</v>
      </c>
      <c r="E87">
        <f>COUNTIF('PARITY Errors'!E87, 100) + COUNTIF('Pattern_Matching Errors'!E87, 100) + COUNTIF('Reversal Errors'!E87, 100) + COUNTIF('Stack Errors'!E87, 100) + COUNTIF('Vending_Machine Errors'!E87, 100) + COUNTIF('Vending_Machine_Sum Errors'!E87, 100) + COUNTIF('MazeComplete Errors'!E87, 100) + COUNTIF('MazeSolve Errors'!E87, 100) + COUNTIF('Hamiltonian Errors'!E87, 100)</f>
        <v>0</v>
      </c>
      <c r="F87">
        <f>COUNTIF('PARITY Errors'!F87, 100) + COUNTIF('Pattern_Matching Errors'!F87, 100) + COUNTIF('Reversal Errors'!F87, 100) + COUNTIF('Stack Errors'!F87, 100) + COUNTIF('Vending_Machine Errors'!F87, 100) + COUNTIF('Vending_Machine_Sum Errors'!F87, 100) + COUNTIF('MazeComplete Errors'!F87, 100) + COUNTIF('MazeSolve Errors'!F87, 100) + COUNTIF('Hamiltonian Errors'!F87, 100)</f>
        <v>0</v>
      </c>
      <c r="G87">
        <f>COUNTIF('PARITY Errors'!G87, 100) + COUNTIF('Pattern_Matching Errors'!G87, 100) + COUNTIF('Reversal Errors'!G87, 100) + COUNTIF('Stack Errors'!G87, 100) + COUNTIF('Vending_Machine Errors'!G87, 100) + COUNTIF('Vending_Machine_Sum Errors'!G87, 100) + COUNTIF('MazeComplete Errors'!G87, 100) + COUNTIF('MazeSolve Errors'!G87, 100) + COUNTIF('Hamiltonian Errors'!G87, 100)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COUNTIF('PARITY Errors'!D88, 100) + COUNTIF('Pattern_Matching Errors'!D88, 100) + COUNTIF('Reversal Errors'!D88, 100) + COUNTIF('Stack Errors'!D88, 100) + COUNTIF('Vending_Machine Errors'!D88, 100) + COUNTIF('Vending_Machine_Sum Errors'!D88, 100) + COUNTIF('MazeComplete Errors'!D88, 100) + COUNTIF('MazeSolve Errors'!D88, 100) + COUNTIF('Hamiltonian Errors'!D88, 100)</f>
        <v>0</v>
      </c>
      <c r="E88">
        <f>COUNTIF('PARITY Errors'!E88, 100) + COUNTIF('Pattern_Matching Errors'!E88, 100) + COUNTIF('Reversal Errors'!E88, 100) + COUNTIF('Stack Errors'!E88, 100) + COUNTIF('Vending_Machine Errors'!E88, 100) + COUNTIF('Vending_Machine_Sum Errors'!E88, 100) + COUNTIF('MazeComplete Errors'!E88, 100) + COUNTIF('MazeSolve Errors'!E88, 100) + COUNTIF('Hamiltonian Errors'!E88, 100)</f>
        <v>0</v>
      </c>
      <c r="F88">
        <f>COUNTIF('PARITY Errors'!F88, 100) + COUNTIF('Pattern_Matching Errors'!F88, 100) + COUNTIF('Reversal Errors'!F88, 100) + COUNTIF('Stack Errors'!F88, 100) + COUNTIF('Vending_Machine Errors'!F88, 100) + COUNTIF('Vending_Machine_Sum Errors'!F88, 100) + COUNTIF('MazeComplete Errors'!F88, 100) + COUNTIF('MazeSolve Errors'!F88, 100) + COUNTIF('Hamiltonian Errors'!F88, 100)</f>
        <v>0</v>
      </c>
      <c r="G88">
        <f>COUNTIF('PARITY Errors'!G88, 100) + COUNTIF('Pattern_Matching Errors'!G88, 100) + COUNTIF('Reversal Errors'!G88, 100) + COUNTIF('Stack Errors'!G88, 100) + COUNTIF('Vending_Machine Errors'!G88, 100) + COUNTIF('Vending_Machine_Sum Errors'!G88, 100) + COUNTIF('MazeComplete Errors'!G88, 100) + COUNTIF('MazeSolve Errors'!G88, 100) + COUNTIF('Hamiltonian Errors'!G88, 100)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COUNTIF('PARITY Errors'!D89, 100) + COUNTIF('Pattern_Matching Errors'!D89, 100) + COUNTIF('Reversal Errors'!D89, 100) + COUNTIF('Stack Errors'!D89, 100) + COUNTIF('Vending_Machine Errors'!D89, 100) + COUNTIF('Vending_Machine_Sum Errors'!D89, 100) + COUNTIF('MazeComplete Errors'!D89, 100) + COUNTIF('MazeSolve Errors'!D89, 100) + COUNTIF('Hamiltonian Errors'!D89, 100)</f>
        <v>0</v>
      </c>
      <c r="E89">
        <f>COUNTIF('PARITY Errors'!E89, 100) + COUNTIF('Pattern_Matching Errors'!E89, 100) + COUNTIF('Reversal Errors'!E89, 100) + COUNTIF('Stack Errors'!E89, 100) + COUNTIF('Vending_Machine Errors'!E89, 100) + COUNTIF('Vending_Machine_Sum Errors'!E89, 100) + COUNTIF('MazeComplete Errors'!E89, 100) + COUNTIF('MazeSolve Errors'!E89, 100) + COUNTIF('Hamiltonian Errors'!E89, 100)</f>
        <v>0</v>
      </c>
      <c r="F89">
        <f>COUNTIF('PARITY Errors'!F89, 100) + COUNTIF('Pattern_Matching Errors'!F89, 100) + COUNTIF('Reversal Errors'!F89, 100) + COUNTIF('Stack Errors'!F89, 100) + COUNTIF('Vending_Machine Errors'!F89, 100) + COUNTIF('Vending_Machine_Sum Errors'!F89, 100) + COUNTIF('MazeComplete Errors'!F89, 100) + COUNTIF('MazeSolve Errors'!F89, 100) + COUNTIF('Hamiltonian Errors'!F89, 100)</f>
        <v>0</v>
      </c>
      <c r="G89">
        <f>COUNTIF('PARITY Errors'!G89, 100) + COUNTIF('Pattern_Matching Errors'!G89, 100) + COUNTIF('Reversal Errors'!G89, 100) + COUNTIF('Stack Errors'!G89, 100) + COUNTIF('Vending_Machine Errors'!G89, 100) + COUNTIF('Vending_Machine_Sum Errors'!G89, 100) + COUNTIF('MazeComplete Errors'!G89, 100) + COUNTIF('MazeSolve Errors'!G89, 100) + COUNTIF('Hamiltonian Errors'!G89, 100)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COUNTIF('PARITY Errors'!D90, 100) + COUNTIF('Pattern_Matching Errors'!D90, 100) + COUNTIF('Reversal Errors'!D90, 100) + COUNTIF('Stack Errors'!D90, 100) + COUNTIF('Vending_Machine Errors'!D90, 100) + COUNTIF('Vending_Machine_Sum Errors'!D90, 100) + COUNTIF('MazeComplete Errors'!D90, 100) + COUNTIF('MazeSolve Errors'!D90, 100) + COUNTIF('Hamiltonian Errors'!D90, 100)</f>
        <v>0</v>
      </c>
      <c r="E90">
        <f>COUNTIF('PARITY Errors'!E90, 100) + COUNTIF('Pattern_Matching Errors'!E90, 100) + COUNTIF('Reversal Errors'!E90, 100) + COUNTIF('Stack Errors'!E90, 100) + COUNTIF('Vending_Machine Errors'!E90, 100) + COUNTIF('Vending_Machine_Sum Errors'!E90, 100) + COUNTIF('MazeComplete Errors'!E90, 100) + COUNTIF('MazeSolve Errors'!E90, 100) + COUNTIF('Hamiltonian Errors'!E90, 100)</f>
        <v>0</v>
      </c>
      <c r="F90">
        <f>COUNTIF('PARITY Errors'!F90, 100) + COUNTIF('Pattern_Matching Errors'!F90, 100) + COUNTIF('Reversal Errors'!F90, 100) + COUNTIF('Stack Errors'!F90, 100) + COUNTIF('Vending_Machine Errors'!F90, 100) + COUNTIF('Vending_Machine_Sum Errors'!F90, 100) + COUNTIF('MazeComplete Errors'!F90, 100) + COUNTIF('MazeSolve Errors'!F90, 100) + COUNTIF('Hamiltonian Errors'!F90, 100)</f>
        <v>0</v>
      </c>
      <c r="G90">
        <f>COUNTIF('PARITY Errors'!G90, 100) + COUNTIF('Pattern_Matching Errors'!G90, 100) + COUNTIF('Reversal Errors'!G90, 100) + COUNTIF('Stack Errors'!G90, 100) + COUNTIF('Vending_Machine Errors'!G90, 100) + COUNTIF('Vending_Machine_Sum Errors'!G90, 100) + COUNTIF('MazeComplete Errors'!G90, 100) + COUNTIF('MazeSolve Errors'!G90, 100) + COUNTIF('Hamiltonian Errors'!G90, 100)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COUNTIF('PARITY Errors'!D91, 100) + COUNTIF('Pattern_Matching Errors'!D91, 100) + COUNTIF('Reversal Errors'!D91, 100) + COUNTIF('Stack Errors'!D91, 100) + COUNTIF('Vending_Machine Errors'!D91, 100) + COUNTIF('Vending_Machine_Sum Errors'!D91, 100) + COUNTIF('MazeComplete Errors'!D91, 100) + COUNTIF('MazeSolve Errors'!D91, 100) + COUNTIF('Hamiltonian Errors'!D91, 100)</f>
        <v>0</v>
      </c>
      <c r="E91">
        <f>COUNTIF('PARITY Errors'!E91, 100) + COUNTIF('Pattern_Matching Errors'!E91, 100) + COUNTIF('Reversal Errors'!E91, 100) + COUNTIF('Stack Errors'!E91, 100) + COUNTIF('Vending_Machine Errors'!E91, 100) + COUNTIF('Vending_Machine_Sum Errors'!E91, 100) + COUNTIF('MazeComplete Errors'!E91, 100) + COUNTIF('MazeSolve Errors'!E91, 100) + COUNTIF('Hamiltonian Errors'!E91, 100)</f>
        <v>0</v>
      </c>
      <c r="F91">
        <f>COUNTIF('PARITY Errors'!F91, 100) + COUNTIF('Pattern_Matching Errors'!F91, 100) + COUNTIF('Reversal Errors'!F91, 100) + COUNTIF('Stack Errors'!F91, 100) + COUNTIF('Vending_Machine Errors'!F91, 100) + COUNTIF('Vending_Machine_Sum Errors'!F91, 100) + COUNTIF('MazeComplete Errors'!F91, 100) + COUNTIF('MazeSolve Errors'!F91, 100) + COUNTIF('Hamiltonian Errors'!F91, 100)</f>
        <v>0</v>
      </c>
      <c r="G91">
        <f>COUNTIF('PARITY Errors'!G91, 100) + COUNTIF('Pattern_Matching Errors'!G91, 100) + COUNTIF('Reversal Errors'!G91, 100) + COUNTIF('Stack Errors'!G91, 100) + COUNTIF('Vending_Machine Errors'!G91, 100) + COUNTIF('Vending_Machine_Sum Errors'!G91, 100) + COUNTIF('MazeComplete Errors'!G91, 100) + COUNTIF('MazeSolve Errors'!G91, 100) + COUNTIF('Hamiltonian Errors'!G91, 100)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COUNTIF('PARITY Errors'!D92, 100) + COUNTIF('Pattern_Matching Errors'!D92, 100) + COUNTIF('Reversal Errors'!D92, 100) + COUNTIF('Stack Errors'!D92, 100) + COUNTIF('Vending_Machine Errors'!D92, 100) + COUNTIF('Vending_Machine_Sum Errors'!D92, 100) + COUNTIF('MazeComplete Errors'!D92, 100) + COUNTIF('MazeSolve Errors'!D92, 100) + COUNTIF('Hamiltonian Errors'!D92, 100)</f>
        <v>0</v>
      </c>
      <c r="E92">
        <f>COUNTIF('PARITY Errors'!E92, 100) + COUNTIF('Pattern_Matching Errors'!E92, 100) + COUNTIF('Reversal Errors'!E92, 100) + COUNTIF('Stack Errors'!E92, 100) + COUNTIF('Vending_Machine Errors'!E92, 100) + COUNTIF('Vending_Machine_Sum Errors'!E92, 100) + COUNTIF('MazeComplete Errors'!E92, 100) + COUNTIF('MazeSolve Errors'!E92, 100) + COUNTIF('Hamiltonian Errors'!E92, 100)</f>
        <v>0</v>
      </c>
      <c r="F92">
        <f>COUNTIF('PARITY Errors'!F92, 100) + COUNTIF('Pattern_Matching Errors'!F92, 100) + COUNTIF('Reversal Errors'!F92, 100) + COUNTIF('Stack Errors'!F92, 100) + COUNTIF('Vending_Machine Errors'!F92, 100) + COUNTIF('Vending_Machine_Sum Errors'!F92, 100) + COUNTIF('MazeComplete Errors'!F92, 100) + COUNTIF('MazeSolve Errors'!F92, 100) + COUNTIF('Hamiltonian Errors'!F92, 100)</f>
        <v>0</v>
      </c>
      <c r="G92">
        <f>COUNTIF('PARITY Errors'!G92, 100) + COUNTIF('Pattern_Matching Errors'!G92, 100) + COUNTIF('Reversal Errors'!G92, 100) + COUNTIF('Stack Errors'!G92, 100) + COUNTIF('Vending_Machine Errors'!G92, 100) + COUNTIF('Vending_Machine_Sum Errors'!G92, 100) + COUNTIF('MazeComplete Errors'!G92, 100) + COUNTIF('MazeSolve Errors'!G92, 100) + COUNTIF('Hamiltonian Errors'!G92, 100)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COUNTIF('PARITY Errors'!D93, 100) + COUNTIF('Pattern_Matching Errors'!D93, 100) + COUNTIF('Reversal Errors'!D93, 100) + COUNTIF('Stack Errors'!D93, 100) + COUNTIF('Vending_Machine Errors'!D93, 100) + COUNTIF('Vending_Machine_Sum Errors'!D93, 100) + COUNTIF('MazeComplete Errors'!D93, 100) + COUNTIF('MazeSolve Errors'!D93, 100) + COUNTIF('Hamiltonian Errors'!D93, 100)</f>
        <v>0</v>
      </c>
      <c r="E93">
        <f>COUNTIF('PARITY Errors'!E93, 100) + COUNTIF('Pattern_Matching Errors'!E93, 100) + COUNTIF('Reversal Errors'!E93, 100) + COUNTIF('Stack Errors'!E93, 100) + COUNTIF('Vending_Machine Errors'!E93, 100) + COUNTIF('Vending_Machine_Sum Errors'!E93, 100) + COUNTIF('MazeComplete Errors'!E93, 100) + COUNTIF('MazeSolve Errors'!E93, 100) + COUNTIF('Hamiltonian Errors'!E93, 100)</f>
        <v>0</v>
      </c>
      <c r="F93">
        <f>COUNTIF('PARITY Errors'!F93, 100) + COUNTIF('Pattern_Matching Errors'!F93, 100) + COUNTIF('Reversal Errors'!F93, 100) + COUNTIF('Stack Errors'!F93, 100) + COUNTIF('Vending_Machine Errors'!F93, 100) + COUNTIF('Vending_Machine_Sum Errors'!F93, 100) + COUNTIF('MazeComplete Errors'!F93, 100) + COUNTIF('MazeSolve Errors'!F93, 100) + COUNTIF('Hamiltonian Errors'!F93, 100)</f>
        <v>0</v>
      </c>
      <c r="G93">
        <f>COUNTIF('PARITY Errors'!G93, 100) + COUNTIF('Pattern_Matching Errors'!G93, 100) + COUNTIF('Reversal Errors'!G93, 100) + COUNTIF('Stack Errors'!G93, 100) + COUNTIF('Vending_Machine Errors'!G93, 100) + COUNTIF('Vending_Machine_Sum Errors'!G93, 100) + COUNTIF('MazeComplete Errors'!G93, 100) + COUNTIF('MazeSolve Errors'!G93, 100) + COUNTIF('Hamiltonian Errors'!G93, 100)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COUNTIF('PARITY Errors'!D94, 100) + COUNTIF('Pattern_Matching Errors'!D94, 100) + COUNTIF('Reversal Errors'!D94, 100) + COUNTIF('Stack Errors'!D94, 100) + COUNTIF('Vending_Machine Errors'!D94, 100) + COUNTIF('Vending_Machine_Sum Errors'!D94, 100) + COUNTIF('MazeComplete Errors'!D94, 100) + COUNTIF('MazeSolve Errors'!D94, 100) + COUNTIF('Hamiltonian Errors'!D94, 100)</f>
        <v>0</v>
      </c>
      <c r="E94">
        <f>COUNTIF('PARITY Errors'!E94, 100) + COUNTIF('Pattern_Matching Errors'!E94, 100) + COUNTIF('Reversal Errors'!E94, 100) + COUNTIF('Stack Errors'!E94, 100) + COUNTIF('Vending_Machine Errors'!E94, 100) + COUNTIF('Vending_Machine_Sum Errors'!E94, 100) + COUNTIF('MazeComplete Errors'!E94, 100) + COUNTIF('MazeSolve Errors'!E94, 100) + COUNTIF('Hamiltonian Errors'!E94, 100)</f>
        <v>0</v>
      </c>
      <c r="F94">
        <f>COUNTIF('PARITY Errors'!F94, 100) + COUNTIF('Pattern_Matching Errors'!F94, 100) + COUNTIF('Reversal Errors'!F94, 100) + COUNTIF('Stack Errors'!F94, 100) + COUNTIF('Vending_Machine Errors'!F94, 100) + COUNTIF('Vending_Machine_Sum Errors'!F94, 100) + COUNTIF('MazeComplete Errors'!F94, 100) + COUNTIF('MazeSolve Errors'!F94, 100) + COUNTIF('Hamiltonian Errors'!F94, 100)</f>
        <v>0</v>
      </c>
      <c r="G94">
        <f>COUNTIF('PARITY Errors'!G94, 100) + COUNTIF('Pattern_Matching Errors'!G94, 100) + COUNTIF('Reversal Errors'!G94, 100) + COUNTIF('Stack Errors'!G94, 100) + COUNTIF('Vending_Machine Errors'!G94, 100) + COUNTIF('Vending_Machine_Sum Errors'!G94, 100) + COUNTIF('MazeComplete Errors'!G94, 100) + COUNTIF('MazeSolve Errors'!G94, 100) + COUNTIF('Hamiltonian Errors'!G94, 100)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COUNTIF('PARITY Errors'!D95, 100) + COUNTIF('Pattern_Matching Errors'!D95, 100) + COUNTIF('Reversal Errors'!D95, 100) + COUNTIF('Stack Errors'!D95, 100) + COUNTIF('Vending_Machine Errors'!D95, 100) + COUNTIF('Vending_Machine_Sum Errors'!D95, 100) + COUNTIF('MazeComplete Errors'!D95, 100) + COUNTIF('MazeSolve Errors'!D95, 100) + COUNTIF('Hamiltonian Errors'!D95, 100)</f>
        <v>0</v>
      </c>
      <c r="E95">
        <f>COUNTIF('PARITY Errors'!E95, 100) + COUNTIF('Pattern_Matching Errors'!E95, 100) + COUNTIF('Reversal Errors'!E95, 100) + COUNTIF('Stack Errors'!E95, 100) + COUNTIF('Vending_Machine Errors'!E95, 100) + COUNTIF('Vending_Machine_Sum Errors'!E95, 100) + COUNTIF('MazeComplete Errors'!E95, 100) + COUNTIF('MazeSolve Errors'!E95, 100) + COUNTIF('Hamiltonian Errors'!E95, 100)</f>
        <v>0</v>
      </c>
      <c r="F95">
        <f>COUNTIF('PARITY Errors'!F95, 100) + COUNTIF('Pattern_Matching Errors'!F95, 100) + COUNTIF('Reversal Errors'!F95, 100) + COUNTIF('Stack Errors'!F95, 100) + COUNTIF('Vending_Machine Errors'!F95, 100) + COUNTIF('Vending_Machine_Sum Errors'!F95, 100) + COUNTIF('MazeComplete Errors'!F95, 100) + COUNTIF('MazeSolve Errors'!F95, 100) + COUNTIF('Hamiltonian Errors'!F95, 100)</f>
        <v>0</v>
      </c>
      <c r="G95">
        <f>COUNTIF('PARITY Errors'!G95, 100) + COUNTIF('Pattern_Matching Errors'!G95, 100) + COUNTIF('Reversal Errors'!G95, 100) + COUNTIF('Stack Errors'!G95, 100) + COUNTIF('Vending_Machine Errors'!G95, 100) + COUNTIF('Vending_Machine_Sum Errors'!G95, 100) + COUNTIF('MazeComplete Errors'!G95, 100) + COUNTIF('MazeSolve Errors'!G95, 100) + COUNTIF('Hamiltonian Errors'!G95, 100)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COUNTIF('PARITY Errors'!D96, 100) + COUNTIF('Pattern_Matching Errors'!D96, 100) + COUNTIF('Reversal Errors'!D96, 100) + COUNTIF('Stack Errors'!D96, 100) + COUNTIF('Vending_Machine Errors'!D96, 100) + COUNTIF('Vending_Machine_Sum Errors'!D96, 100) + COUNTIF('MazeComplete Errors'!D96, 100) + COUNTIF('MazeSolve Errors'!D96, 100) + COUNTIF('Hamiltonian Errors'!D96, 100)</f>
        <v>0</v>
      </c>
      <c r="E96">
        <f>COUNTIF('PARITY Errors'!E96, 100) + COUNTIF('Pattern_Matching Errors'!E96, 100) + COUNTIF('Reversal Errors'!E96, 100) + COUNTIF('Stack Errors'!E96, 100) + COUNTIF('Vending_Machine Errors'!E96, 100) + COUNTIF('Vending_Machine_Sum Errors'!E96, 100) + COUNTIF('MazeComplete Errors'!E96, 100) + COUNTIF('MazeSolve Errors'!E96, 100) + COUNTIF('Hamiltonian Errors'!E96, 100)</f>
        <v>0</v>
      </c>
      <c r="F96">
        <f>COUNTIF('PARITY Errors'!F96, 100) + COUNTIF('Pattern_Matching Errors'!F96, 100) + COUNTIF('Reversal Errors'!F96, 100) + COUNTIF('Stack Errors'!F96, 100) + COUNTIF('Vending_Machine Errors'!F96, 100) + COUNTIF('Vending_Machine_Sum Errors'!F96, 100) + COUNTIF('MazeComplete Errors'!F96, 100) + COUNTIF('MazeSolve Errors'!F96, 100) + COUNTIF('Hamiltonian Errors'!F96, 100)</f>
        <v>0</v>
      </c>
      <c r="G96">
        <f>COUNTIF('PARITY Errors'!G96, 100) + COUNTIF('Pattern_Matching Errors'!G96, 100) + COUNTIF('Reversal Errors'!G96, 100) + COUNTIF('Stack Errors'!G96, 100) + COUNTIF('Vending_Machine Errors'!G96, 100) + COUNTIF('Vending_Machine_Sum Errors'!G96, 100) + COUNTIF('MazeComplete Errors'!G96, 100) + COUNTIF('MazeSolve Errors'!G96, 100) + COUNTIF('Hamiltonian Errors'!G96, 100)</f>
        <v>0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COUNTIF('PARITY Errors'!D97, 100) + COUNTIF('Pattern_Matching Errors'!D97, 100) + COUNTIF('Reversal Errors'!D97, 100) + COUNTIF('Stack Errors'!D97, 100) + COUNTIF('Vending_Machine Errors'!D97, 100) + COUNTIF('Vending_Machine_Sum Errors'!D97, 100) + COUNTIF('MazeComplete Errors'!D97, 100) + COUNTIF('MazeSolve Errors'!D97, 100) + COUNTIF('Hamiltonian Errors'!D97, 100)</f>
        <v>0</v>
      </c>
      <c r="E97">
        <f>COUNTIF('PARITY Errors'!E97, 100) + COUNTIF('Pattern_Matching Errors'!E97, 100) + COUNTIF('Reversal Errors'!E97, 100) + COUNTIF('Stack Errors'!E97, 100) + COUNTIF('Vending_Machine Errors'!E97, 100) + COUNTIF('Vending_Machine_Sum Errors'!E97, 100) + COUNTIF('MazeComplete Errors'!E97, 100) + COUNTIF('MazeSolve Errors'!E97, 100) + COUNTIF('Hamiltonian Errors'!E97, 100)</f>
        <v>0</v>
      </c>
      <c r="F97">
        <f>COUNTIF('PARITY Errors'!F97, 100) + COUNTIF('Pattern_Matching Errors'!F97, 100) + COUNTIF('Reversal Errors'!F97, 100) + COUNTIF('Stack Errors'!F97, 100) + COUNTIF('Vending_Machine Errors'!F97, 100) + COUNTIF('Vending_Machine_Sum Errors'!F97, 100) + COUNTIF('MazeComplete Errors'!F97, 100) + COUNTIF('MazeSolve Errors'!F97, 100) + COUNTIF('Hamiltonian Errors'!F97, 100)</f>
        <v>0</v>
      </c>
      <c r="G97">
        <f>COUNTIF('PARITY Errors'!G97, 100) + COUNTIF('Pattern_Matching Errors'!G97, 100) + COUNTIF('Reversal Errors'!G97, 100) + COUNTIF('Stack Errors'!G97, 100) + COUNTIF('Vending_Machine Errors'!G97, 100) + COUNTIF('Vending_Machine_Sum Errors'!G97, 100) + COUNTIF('MazeComplete Errors'!G97, 100) + COUNTIF('MazeSolve Errors'!G97, 100) + COUNTIF('Hamiltonian Errors'!G97, 100)</f>
        <v>0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COUNTIF('PARITY Errors'!D98, 100) + COUNTIF('Pattern_Matching Errors'!D98, 100) + COUNTIF('Reversal Errors'!D98, 100) + COUNTIF('Stack Errors'!D98, 100) + COUNTIF('Vending_Machine Errors'!D98, 100) + COUNTIF('Vending_Machine_Sum Errors'!D98, 100) + COUNTIF('MazeComplete Errors'!D98, 100) + COUNTIF('MazeSolve Errors'!D98, 100) + COUNTIF('Hamiltonian Errors'!D98, 100)</f>
        <v>0</v>
      </c>
      <c r="E98">
        <f>COUNTIF('PARITY Errors'!E98, 100) + COUNTIF('Pattern_Matching Errors'!E98, 100) + COUNTIF('Reversal Errors'!E98, 100) + COUNTIF('Stack Errors'!E98, 100) + COUNTIF('Vending_Machine Errors'!E98, 100) + COUNTIF('Vending_Machine_Sum Errors'!E98, 100) + COUNTIF('MazeComplete Errors'!E98, 100) + COUNTIF('MazeSolve Errors'!E98, 100) + COUNTIF('Hamiltonian Errors'!E98, 100)</f>
        <v>0</v>
      </c>
      <c r="F98">
        <f>COUNTIF('PARITY Errors'!F98, 100) + COUNTIF('Pattern_Matching Errors'!F98, 100) + COUNTIF('Reversal Errors'!F98, 100) + COUNTIF('Stack Errors'!F98, 100) + COUNTIF('Vending_Machine Errors'!F98, 100) + COUNTIF('Vending_Machine_Sum Errors'!F98, 100) + COUNTIF('MazeComplete Errors'!F98, 100) + COUNTIF('MazeSolve Errors'!F98, 100) + COUNTIF('Hamiltonian Errors'!F98, 100)</f>
        <v>0</v>
      </c>
      <c r="G98">
        <f>COUNTIF('PARITY Errors'!G98, 100) + COUNTIF('Pattern_Matching Errors'!G98, 100) + COUNTIF('Reversal Errors'!G98, 100) + COUNTIF('Stack Errors'!G98, 100) + COUNTIF('Vending_Machine Errors'!G98, 100) + COUNTIF('Vending_Machine_Sum Errors'!G98, 100) + COUNTIF('MazeComplete Errors'!G98, 100) + COUNTIF('MazeSolve Errors'!G98, 100) + COUNTIF('Hamiltonian Errors'!G98, 100)</f>
        <v>0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COUNTIF('PARITY Errors'!D99, 100) + COUNTIF('Pattern_Matching Errors'!D99, 100) + COUNTIF('Reversal Errors'!D99, 100) + COUNTIF('Stack Errors'!D99, 100) + COUNTIF('Vending_Machine Errors'!D99, 100) + COUNTIF('Vending_Machine_Sum Errors'!D99, 100) + COUNTIF('MazeComplete Errors'!D99, 100) + COUNTIF('MazeSolve Errors'!D99, 100) + COUNTIF('Hamiltonian Errors'!D99, 100)</f>
        <v>0</v>
      </c>
      <c r="E99">
        <f>COUNTIF('PARITY Errors'!E99, 100) + COUNTIF('Pattern_Matching Errors'!E99, 100) + COUNTIF('Reversal Errors'!E99, 100) + COUNTIF('Stack Errors'!E99, 100) + COUNTIF('Vending_Machine Errors'!E99, 100) + COUNTIF('Vending_Machine_Sum Errors'!E99, 100) + COUNTIF('MazeComplete Errors'!E99, 100) + COUNTIF('MazeSolve Errors'!E99, 100) + COUNTIF('Hamiltonian Errors'!E99, 100)</f>
        <v>0</v>
      </c>
      <c r="F99">
        <f>COUNTIF('PARITY Errors'!F99, 100) + COUNTIF('Pattern_Matching Errors'!F99, 100) + COUNTIF('Reversal Errors'!F99, 100) + COUNTIF('Stack Errors'!F99, 100) + COUNTIF('Vending_Machine Errors'!F99, 100) + COUNTIF('Vending_Machine_Sum Errors'!F99, 100) + COUNTIF('MazeComplete Errors'!F99, 100) + COUNTIF('MazeSolve Errors'!F99, 100) + COUNTIF('Hamiltonian Errors'!F99, 100)</f>
        <v>0</v>
      </c>
      <c r="G99">
        <f>COUNTIF('PARITY Errors'!G99, 100) + COUNTIF('Pattern_Matching Errors'!G99, 100) + COUNTIF('Reversal Errors'!G99, 100) + COUNTIF('Stack Errors'!G99, 100) + COUNTIF('Vending_Machine Errors'!G99, 100) + COUNTIF('Vending_Machine_Sum Errors'!G99, 100) + COUNTIF('MazeComplete Errors'!G99, 100) + COUNTIF('MazeSolve Errors'!G99, 100) + COUNTIF('Hamiltonian Errors'!G99, 100)</f>
        <v>0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COUNTIF('PARITY Errors'!D100, 100) + COUNTIF('Pattern_Matching Errors'!D100, 100) + COUNTIF('Reversal Errors'!D100, 100) + COUNTIF('Stack Errors'!D100, 100) + COUNTIF('Vending_Machine Errors'!D100, 100) + COUNTIF('Vending_Machine_Sum Errors'!D100, 100) + COUNTIF('MazeComplete Errors'!D100, 100) + COUNTIF('MazeSolve Errors'!D100, 100) + COUNTIF('Hamiltonian Errors'!D100, 100)</f>
        <v>0</v>
      </c>
      <c r="E100">
        <f>COUNTIF('PARITY Errors'!E100, 100) + COUNTIF('Pattern_Matching Errors'!E100, 100) + COUNTIF('Reversal Errors'!E100, 100) + COUNTIF('Stack Errors'!E100, 100) + COUNTIF('Vending_Machine Errors'!E100, 100) + COUNTIF('Vending_Machine_Sum Errors'!E100, 100) + COUNTIF('MazeComplete Errors'!E100, 100) + COUNTIF('MazeSolve Errors'!E100, 100) + COUNTIF('Hamiltonian Errors'!E100, 100)</f>
        <v>0</v>
      </c>
      <c r="F100">
        <f>COUNTIF('PARITY Errors'!F100, 100) + COUNTIF('Pattern_Matching Errors'!F100, 100) + COUNTIF('Reversal Errors'!F100, 100) + COUNTIF('Stack Errors'!F100, 100) + COUNTIF('Vending_Machine Errors'!F100, 100) + COUNTIF('Vending_Machine_Sum Errors'!F100, 100) + COUNTIF('MazeComplete Errors'!F100, 100) + COUNTIF('MazeSolve Errors'!F100, 100) + COUNTIF('Hamiltonian Errors'!F100, 100)</f>
        <v>0</v>
      </c>
      <c r="G100">
        <f>COUNTIF('PARITY Errors'!G100, 100) + COUNTIF('Pattern_Matching Errors'!G100, 100) + COUNTIF('Reversal Errors'!G100, 100) + COUNTIF('Stack Errors'!G100, 100) + COUNTIF('Vending_Machine Errors'!G100, 100) + COUNTIF('Vending_Machine_Sum Errors'!G100, 100) + COUNTIF('MazeComplete Errors'!G100, 100) + COUNTIF('MazeSolve Errors'!G100, 100) + COUNTIF('Hamiltonian Errors'!G100, 100)</f>
        <v>0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COUNTIF('PARITY Errors'!D101, 100) + COUNTIF('Pattern_Matching Errors'!D101, 100) + COUNTIF('Reversal Errors'!D101, 100) + COUNTIF('Stack Errors'!D101, 100) + COUNTIF('Vending_Machine Errors'!D101, 100) + COUNTIF('Vending_Machine_Sum Errors'!D101, 100) + COUNTIF('MazeComplete Errors'!D101, 100) + COUNTIF('MazeSolve Errors'!D101, 100) + COUNTIF('Hamiltonian Errors'!D101, 100)</f>
        <v>0</v>
      </c>
      <c r="E101">
        <f>COUNTIF('PARITY Errors'!E101, 100) + COUNTIF('Pattern_Matching Errors'!E101, 100) + COUNTIF('Reversal Errors'!E101, 100) + COUNTIF('Stack Errors'!E101, 100) + COUNTIF('Vending_Machine Errors'!E101, 100) + COUNTIF('Vending_Machine_Sum Errors'!E101, 100) + COUNTIF('MazeComplete Errors'!E101, 100) + COUNTIF('MazeSolve Errors'!E101, 100) + COUNTIF('Hamiltonian Errors'!E101, 100)</f>
        <v>0</v>
      </c>
      <c r="F101">
        <f>COUNTIF('PARITY Errors'!F101, 100) + COUNTIF('Pattern_Matching Errors'!F101, 100) + COUNTIF('Reversal Errors'!F101, 100) + COUNTIF('Stack Errors'!F101, 100) + COUNTIF('Vending_Machine Errors'!F101, 100) + COUNTIF('Vending_Machine_Sum Errors'!F101, 100) + COUNTIF('MazeComplete Errors'!F101, 100) + COUNTIF('MazeSolve Errors'!F101, 100) + COUNTIF('Hamiltonian Errors'!F101, 100)</f>
        <v>0</v>
      </c>
      <c r="G101">
        <f>COUNTIF('PARITY Errors'!G101, 100) + COUNTIF('Pattern_Matching Errors'!G101, 100) + COUNTIF('Reversal Errors'!G101, 100) + COUNTIF('Stack Errors'!G101, 100) + COUNTIF('Vending_Machine Errors'!G101, 100) + COUNTIF('Vending_Machine_Sum Errors'!G101, 100) + COUNTIF('MazeComplete Errors'!G101, 100) + COUNTIF('MazeSolve Errors'!G101, 100) + COUNTIF('Hamiltonian Errors'!G101, 100)</f>
        <v>0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COUNTIF('PARITY Errors'!D102, 100) + COUNTIF('Pattern_Matching Errors'!D102, 100) + COUNTIF('Reversal Errors'!D102, 100) + COUNTIF('Stack Errors'!D102, 100) + COUNTIF('Vending_Machine Errors'!D102, 100) + COUNTIF('Vending_Machine_Sum Errors'!D102, 100) + COUNTIF('MazeComplete Errors'!D102, 100) + COUNTIF('MazeSolve Errors'!D102, 100) + COUNTIF('Hamiltonian Errors'!D102, 100)</f>
        <v>0</v>
      </c>
      <c r="E102">
        <f>COUNTIF('PARITY Errors'!E102, 100) + COUNTIF('Pattern_Matching Errors'!E102, 100) + COUNTIF('Reversal Errors'!E102, 100) + COUNTIF('Stack Errors'!E102, 100) + COUNTIF('Vending_Machine Errors'!E102, 100) + COUNTIF('Vending_Machine_Sum Errors'!E102, 100) + COUNTIF('MazeComplete Errors'!E102, 100) + COUNTIF('MazeSolve Errors'!E102, 100) + COUNTIF('Hamiltonian Errors'!E102, 100)</f>
        <v>0</v>
      </c>
      <c r="F102">
        <f>COUNTIF('PARITY Errors'!F102, 100) + COUNTIF('Pattern_Matching Errors'!F102, 100) + COUNTIF('Reversal Errors'!F102, 100) + COUNTIF('Stack Errors'!F102, 100) + COUNTIF('Vending_Machine Errors'!F102, 100) + COUNTIF('Vending_Machine_Sum Errors'!F102, 100) + COUNTIF('MazeComplete Errors'!F102, 100) + COUNTIF('MazeSolve Errors'!F102, 100) + COUNTIF('Hamiltonian Errors'!F102, 100)</f>
        <v>0</v>
      </c>
      <c r="G102">
        <f>COUNTIF('PARITY Errors'!G102, 100) + COUNTIF('Pattern_Matching Errors'!G102, 100) + COUNTIF('Reversal Errors'!G102, 100) + COUNTIF('Stack Errors'!G102, 100) + COUNTIF('Vending_Machine Errors'!G102, 100) + COUNTIF('Vending_Machine_Sum Errors'!G102, 100) + COUNTIF('MazeComplete Errors'!G102, 100) + COUNTIF('MazeSolve Errors'!G102, 100) + COUNTIF('Hamiltonian Errors'!G102, 100)</f>
        <v>0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COUNTIF('PARITY Errors'!D103, 100) + COUNTIF('Pattern_Matching Errors'!D103, 100) + COUNTIF('Reversal Errors'!D103, 100) + COUNTIF('Stack Errors'!D103, 100) + COUNTIF('Vending_Machine Errors'!D103, 100) + COUNTIF('Vending_Machine_Sum Errors'!D103, 100) + COUNTIF('MazeComplete Errors'!D103, 100) + COUNTIF('MazeSolve Errors'!D103, 100) + COUNTIF('Hamiltonian Errors'!D103, 100)</f>
        <v>0</v>
      </c>
      <c r="E103">
        <f>COUNTIF('PARITY Errors'!E103, 100) + COUNTIF('Pattern_Matching Errors'!E103, 100) + COUNTIF('Reversal Errors'!E103, 100) + COUNTIF('Stack Errors'!E103, 100) + COUNTIF('Vending_Machine Errors'!E103, 100) + COUNTIF('Vending_Machine_Sum Errors'!E103, 100) + COUNTIF('MazeComplete Errors'!E103, 100) + COUNTIF('MazeSolve Errors'!E103, 100) + COUNTIF('Hamiltonian Errors'!E103, 100)</f>
        <v>0</v>
      </c>
      <c r="F103">
        <f>COUNTIF('PARITY Errors'!F103, 100) + COUNTIF('Pattern_Matching Errors'!F103, 100) + COUNTIF('Reversal Errors'!F103, 100) + COUNTIF('Stack Errors'!F103, 100) + COUNTIF('Vending_Machine Errors'!F103, 100) + COUNTIF('Vending_Machine_Sum Errors'!F103, 100) + COUNTIF('MazeComplete Errors'!F103, 100) + COUNTIF('MazeSolve Errors'!F103, 100) + COUNTIF('Hamiltonian Errors'!F103, 100)</f>
        <v>0</v>
      </c>
      <c r="G103">
        <f>COUNTIF('PARITY Errors'!G103, 100) + COUNTIF('Pattern_Matching Errors'!G103, 100) + COUNTIF('Reversal Errors'!G103, 100) + COUNTIF('Stack Errors'!G103, 100) + COUNTIF('Vending_Machine Errors'!G103, 100) + COUNTIF('Vending_Machine_Sum Errors'!G103, 100) + COUNTIF('MazeComplete Errors'!G103, 100) + COUNTIF('MazeSolve Errors'!G103, 100) + COUNTIF('Hamiltonian Errors'!G103, 100)</f>
        <v>0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COUNTIF('PARITY Errors'!D104, 100) + COUNTIF('Pattern_Matching Errors'!D104, 100) + COUNTIF('Reversal Errors'!D104, 100) + COUNTIF('Stack Errors'!D104, 100) + COUNTIF('Vending_Machine Errors'!D104, 100) + COUNTIF('Vending_Machine_Sum Errors'!D104, 100) + COUNTIF('MazeComplete Errors'!D104, 100) + COUNTIF('MazeSolve Errors'!D104, 100) + COUNTIF('Hamiltonian Errors'!D104, 100)</f>
        <v>0</v>
      </c>
      <c r="E104">
        <f>COUNTIF('PARITY Errors'!E104, 100) + COUNTIF('Pattern_Matching Errors'!E104, 100) + COUNTIF('Reversal Errors'!E104, 100) + COUNTIF('Stack Errors'!E104, 100) + COUNTIF('Vending_Machine Errors'!E104, 100) + COUNTIF('Vending_Machine_Sum Errors'!E104, 100) + COUNTIF('MazeComplete Errors'!E104, 100) + COUNTIF('MazeSolve Errors'!E104, 100) + COUNTIF('Hamiltonian Errors'!E104, 100)</f>
        <v>0</v>
      </c>
      <c r="F104">
        <f>COUNTIF('PARITY Errors'!F104, 100) + COUNTIF('Pattern_Matching Errors'!F104, 100) + COUNTIF('Reversal Errors'!F104, 100) + COUNTIF('Stack Errors'!F104, 100) + COUNTIF('Vending_Machine Errors'!F104, 100) + COUNTIF('Vending_Machine_Sum Errors'!F104, 100) + COUNTIF('MazeComplete Errors'!F104, 100) + COUNTIF('MazeSolve Errors'!F104, 100) + COUNTIF('Hamiltonian Errors'!F104, 100)</f>
        <v>0</v>
      </c>
      <c r="G104">
        <f>COUNTIF('PARITY Errors'!G104, 100) + COUNTIF('Pattern_Matching Errors'!G104, 100) + COUNTIF('Reversal Errors'!G104, 100) + COUNTIF('Stack Errors'!G104, 100) + COUNTIF('Vending_Machine Errors'!G104, 100) + COUNTIF('Vending_Machine_Sum Errors'!G104, 100) + COUNTIF('MazeComplete Errors'!G104, 100) + COUNTIF('MazeSolve Errors'!G104, 100) + COUNTIF('Hamiltonian Errors'!G104, 100)</f>
        <v>0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COUNTIF('PARITY Errors'!D105, 100) + COUNTIF('Pattern_Matching Errors'!D105, 100) + COUNTIF('Reversal Errors'!D105, 100) + COUNTIF('Stack Errors'!D105, 100) + COUNTIF('Vending_Machine Errors'!D105, 100) + COUNTIF('Vending_Machine_Sum Errors'!D105, 100) + COUNTIF('MazeComplete Errors'!D105, 100) + COUNTIF('MazeSolve Errors'!D105, 100) + COUNTIF('Hamiltonian Errors'!D105, 100)</f>
        <v>0</v>
      </c>
      <c r="E105">
        <f>COUNTIF('PARITY Errors'!E105, 100) + COUNTIF('Pattern_Matching Errors'!E105, 100) + COUNTIF('Reversal Errors'!E105, 100) + COUNTIF('Stack Errors'!E105, 100) + COUNTIF('Vending_Machine Errors'!E105, 100) + COUNTIF('Vending_Machine_Sum Errors'!E105, 100) + COUNTIF('MazeComplete Errors'!E105, 100) + COUNTIF('MazeSolve Errors'!E105, 100) + COUNTIF('Hamiltonian Errors'!E105, 100)</f>
        <v>0</v>
      </c>
      <c r="F105">
        <f>COUNTIF('PARITY Errors'!F105, 100) + COUNTIF('Pattern_Matching Errors'!F105, 100) + COUNTIF('Reversal Errors'!F105, 100) + COUNTIF('Stack Errors'!F105, 100) + COUNTIF('Vending_Machine Errors'!F105, 100) + COUNTIF('Vending_Machine_Sum Errors'!F105, 100) + COUNTIF('MazeComplete Errors'!F105, 100) + COUNTIF('MazeSolve Errors'!F105, 100) + COUNTIF('Hamiltonian Errors'!F105, 100)</f>
        <v>0</v>
      </c>
      <c r="G105">
        <f>COUNTIF('PARITY Errors'!G105, 100) + COUNTIF('Pattern_Matching Errors'!G105, 100) + COUNTIF('Reversal Errors'!G105, 100) + COUNTIF('Stack Errors'!G105, 100) + COUNTIF('Vending_Machine Errors'!G105, 100) + COUNTIF('Vending_Machine_Sum Errors'!G105, 100) + COUNTIF('MazeComplete Errors'!G105, 100) + COUNTIF('MazeSolve Errors'!G105, 100) + COUNTIF('Hamiltonian Errors'!G105, 100)</f>
        <v>0</v>
      </c>
      <c r="H105" t="str">
        <f t="shared" si="2"/>
        <v>100 (δ=0.85)</v>
      </c>
    </row>
    <row r="109" spans="1:8" x14ac:dyDescent="0.75">
      <c r="A109" s="1">
        <v>0</v>
      </c>
      <c r="B109" t="s">
        <v>17</v>
      </c>
      <c r="D109">
        <v>9</v>
      </c>
    </row>
    <row r="111" spans="1:8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14</v>
      </c>
    </row>
    <row r="112" spans="1:8" x14ac:dyDescent="0.75">
      <c r="A112" s="1">
        <v>0</v>
      </c>
      <c r="B112">
        <v>0</v>
      </c>
      <c r="C112">
        <v>0</v>
      </c>
      <c r="D112">
        <f>COUNTIF('PARITY Errors'!D112, 100) + COUNTIF('Pattern_Matching Errors'!D112, 100) + COUNTIF('Reversal Errors'!D112, 100) + COUNTIF('Stack Errors'!D112, 100) + COUNTIF('Vending_Machine Errors'!D112, 100) + COUNTIF('Vending_Machine_Sum Errors'!D112, 100) + COUNTIF('MazeComplete Errors'!D112, 100) + COUNTIF('MazeSolve Errors'!D112, 100) + COUNTIF('Hamiltonian Errors'!D112, 100)</f>
        <v>8</v>
      </c>
      <c r="E112">
        <f>COUNTIF('PARITY Errors'!E112, 100) + COUNTIF('Pattern_Matching Errors'!E112, 100) + COUNTIF('Reversal Errors'!E112, 100) + COUNTIF('Stack Errors'!E112, 100) + COUNTIF('Vending_Machine Errors'!E112, 100) + COUNTIF('Vending_Machine_Sum Errors'!E112, 100) + COUNTIF('MazeComplete Errors'!E112, 100) + COUNTIF('MazeSolve Errors'!E112, 100) + COUNTIF('Hamiltonian Errors'!E112, 100)</f>
        <v>8</v>
      </c>
      <c r="F112">
        <f>COUNTIF('PARITY Errors'!F112, 100) + COUNTIF('Pattern_Matching Errors'!F112, 100) + COUNTIF('Reversal Errors'!F112, 100) + COUNTIF('Stack Errors'!F112, 100) + COUNTIF('Vending_Machine Errors'!F112, 100) + COUNTIF('Vending_Machine_Sum Errors'!F112, 100) + COUNTIF('MazeComplete Errors'!F112, 100) + COUNTIF('MazeSolve Errors'!F112, 100) + COUNTIF('Hamiltonian Errors'!F112, 100)</f>
        <v>9</v>
      </c>
      <c r="G112">
        <f>COUNTIF('PARITY Errors'!G112, 100) + COUNTIF('Pattern_Matching Errors'!G112, 100) + COUNTIF('Reversal Errors'!G112, 100) + COUNTIF('Stack Errors'!G112, 100) + COUNTIF('Vending_Machine Errors'!G112, 100) + COUNTIF('Vending_Machine_Sum Errors'!G112, 100) + COUNTIF('MazeComplete Errors'!G112, 100) + COUNTIF('MazeSolve Errors'!G112, 100) + COUNTIF('Hamiltonian Errors'!G112, 100)</f>
        <v>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COUNTIF('PARITY Errors'!D113, 100) + COUNTIF('Pattern_Matching Errors'!D113, 100) + COUNTIF('Reversal Errors'!D113, 100) + COUNTIF('Stack Errors'!D113, 100) + COUNTIF('Vending_Machine Errors'!D113, 100) + COUNTIF('Vending_Machine_Sum Errors'!D113, 100) + COUNTIF('MazeComplete Errors'!D113, 100) + COUNTIF('MazeSolve Errors'!D113, 100) + COUNTIF('Hamiltonian Errors'!D113, 100)</f>
        <v>9</v>
      </c>
      <c r="E113">
        <f>COUNTIF('PARITY Errors'!E113, 100) + COUNTIF('Pattern_Matching Errors'!E113, 100) + COUNTIF('Reversal Errors'!E113, 100) + COUNTIF('Stack Errors'!E113, 100) + COUNTIF('Vending_Machine Errors'!E113, 100) + COUNTIF('Vending_Machine_Sum Errors'!E113, 100) + COUNTIF('MazeComplete Errors'!E113, 100) + COUNTIF('MazeSolve Errors'!E113, 100) + COUNTIF('Hamiltonian Errors'!E113, 100)</f>
        <v>9</v>
      </c>
      <c r="F113">
        <f>COUNTIF('PARITY Errors'!F113, 100) + COUNTIF('Pattern_Matching Errors'!F113, 100) + COUNTIF('Reversal Errors'!F113, 100) + COUNTIF('Stack Errors'!F113, 100) + COUNTIF('Vending_Machine Errors'!F113, 100) + COUNTIF('Vending_Machine_Sum Errors'!F113, 100) + COUNTIF('MazeComplete Errors'!F113, 100) + COUNTIF('MazeSolve Errors'!F113, 100) + COUNTIF('Hamiltonian Errors'!F113, 100)</f>
        <v>8</v>
      </c>
      <c r="G113">
        <f>COUNTIF('PARITY Errors'!G113, 100) + COUNTIF('Pattern_Matching Errors'!G113, 100) + COUNTIF('Reversal Errors'!G113, 100) + COUNTIF('Stack Errors'!G113, 100) + COUNTIF('Vending_Machine Errors'!G113, 100) + COUNTIF('Vending_Machine_Sum Errors'!G113, 100) + COUNTIF('MazeComplete Errors'!G113, 100) + COUNTIF('MazeSolve Errors'!G113, 100) + COUNTIF('Hamiltonian Errors'!G113, 100)</f>
        <v>9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COUNTIF('PARITY Errors'!D114, 100) + COUNTIF('Pattern_Matching Errors'!D114, 100) + COUNTIF('Reversal Errors'!D114, 100) + COUNTIF('Stack Errors'!D114, 100) + COUNTIF('Vending_Machine Errors'!D114, 100) + COUNTIF('Vending_Machine_Sum Errors'!D114, 100) + COUNTIF('MazeComplete Errors'!D114, 100) + COUNTIF('MazeSolve Errors'!D114, 100) + COUNTIF('Hamiltonian Errors'!D114, 100)</f>
        <v>8</v>
      </c>
      <c r="E114">
        <f>COUNTIF('PARITY Errors'!E114, 100) + COUNTIF('Pattern_Matching Errors'!E114, 100) + COUNTIF('Reversal Errors'!E114, 100) + COUNTIF('Stack Errors'!E114, 100) + COUNTIF('Vending_Machine Errors'!E114, 100) + COUNTIF('Vending_Machine_Sum Errors'!E114, 100) + COUNTIF('MazeComplete Errors'!E114, 100) + COUNTIF('MazeSolve Errors'!E114, 100) + COUNTIF('Hamiltonian Errors'!E114, 100)</f>
        <v>8</v>
      </c>
      <c r="F114">
        <f>COUNTIF('PARITY Errors'!F114, 100) + COUNTIF('Pattern_Matching Errors'!F114, 100) + COUNTIF('Reversal Errors'!F114, 100) + COUNTIF('Stack Errors'!F114, 100) + COUNTIF('Vending_Machine Errors'!F114, 100) + COUNTIF('Vending_Machine_Sum Errors'!F114, 100) + COUNTIF('MazeComplete Errors'!F114, 100) + COUNTIF('MazeSolve Errors'!F114, 100) + COUNTIF('Hamiltonian Errors'!F114, 100)</f>
        <v>9</v>
      </c>
      <c r="G114">
        <f>COUNTIF('PARITY Errors'!G114, 100) + COUNTIF('Pattern_Matching Errors'!G114, 100) + COUNTIF('Reversal Errors'!G114, 100) + COUNTIF('Stack Errors'!G114, 100) + COUNTIF('Vending_Machine Errors'!G114, 100) + COUNTIF('Vending_Machine_Sum Errors'!G114, 100) + COUNTIF('MazeComplete Errors'!G114, 100) + COUNTIF('MazeSolve Errors'!G114, 100) + COUNTIF('Hamiltonian Errors'!G114, 100)</f>
        <v>8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COUNTIF('PARITY Errors'!D115, 100) + COUNTIF('Pattern_Matching Errors'!D115, 100) + COUNTIF('Reversal Errors'!D115, 100) + COUNTIF('Stack Errors'!D115, 100) + COUNTIF('Vending_Machine Errors'!D115, 100) + COUNTIF('Vending_Machine_Sum Errors'!D115, 100) + COUNTIF('MazeComplete Errors'!D115, 100) + COUNTIF('MazeSolve Errors'!D115, 100) + COUNTIF('Hamiltonian Errors'!D115, 100)</f>
        <v>8</v>
      </c>
      <c r="E115">
        <f>COUNTIF('PARITY Errors'!E115, 100) + COUNTIF('Pattern_Matching Errors'!E115, 100) + COUNTIF('Reversal Errors'!E115, 100) + COUNTIF('Stack Errors'!E115, 100) + COUNTIF('Vending_Machine Errors'!E115, 100) + COUNTIF('Vending_Machine_Sum Errors'!E115, 100) + COUNTIF('MazeComplete Errors'!E115, 100) + COUNTIF('MazeSolve Errors'!E115, 100) + COUNTIF('Hamiltonian Errors'!E115, 100)</f>
        <v>9</v>
      </c>
      <c r="F115">
        <f>COUNTIF('PARITY Errors'!F115, 100) + COUNTIF('Pattern_Matching Errors'!F115, 100) + COUNTIF('Reversal Errors'!F115, 100) + COUNTIF('Stack Errors'!F115, 100) + COUNTIF('Vending_Machine Errors'!F115, 100) + COUNTIF('Vending_Machine_Sum Errors'!F115, 100) + COUNTIF('MazeComplete Errors'!F115, 100) + COUNTIF('MazeSolve Errors'!F115, 100) + COUNTIF('Hamiltonian Errors'!F115, 100)</f>
        <v>9</v>
      </c>
      <c r="G115">
        <f>COUNTIF('PARITY Errors'!G115, 100) + COUNTIF('Pattern_Matching Errors'!G115, 100) + COUNTIF('Reversal Errors'!G115, 100) + COUNTIF('Stack Errors'!G115, 100) + COUNTIF('Vending_Machine Errors'!G115, 100) + COUNTIF('Vending_Machine_Sum Errors'!G115, 100) + COUNTIF('MazeComplete Errors'!G115, 100) + COUNTIF('MazeSolve Errors'!G115, 100) + COUNTIF('Hamiltonian Errors'!G115, 100)</f>
        <v>9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COUNTIF('PARITY Errors'!D116, 100) + COUNTIF('Pattern_Matching Errors'!D116, 100) + COUNTIF('Reversal Errors'!D116, 100) + COUNTIF('Stack Errors'!D116, 100) + COUNTIF('Vending_Machine Errors'!D116, 100) + COUNTIF('Vending_Machine_Sum Errors'!D116, 100) + COUNTIF('MazeComplete Errors'!D116, 100) + COUNTIF('MazeSolve Errors'!D116, 100) + COUNTIF('Hamiltonian Errors'!D116, 100)</f>
        <v>8</v>
      </c>
      <c r="E116">
        <f>COUNTIF('PARITY Errors'!E116, 100) + COUNTIF('Pattern_Matching Errors'!E116, 100) + COUNTIF('Reversal Errors'!E116, 100) + COUNTIF('Stack Errors'!E116, 100) + COUNTIF('Vending_Machine Errors'!E116, 100) + COUNTIF('Vending_Machine_Sum Errors'!E116, 100) + COUNTIF('MazeComplete Errors'!E116, 100) + COUNTIF('MazeSolve Errors'!E116, 100) + COUNTIF('Hamiltonian Errors'!E116, 100)</f>
        <v>9</v>
      </c>
      <c r="F116">
        <f>COUNTIF('PARITY Errors'!F116, 100) + COUNTIF('Pattern_Matching Errors'!F116, 100) + COUNTIF('Reversal Errors'!F116, 100) + COUNTIF('Stack Errors'!F116, 100) + COUNTIF('Vending_Machine Errors'!F116, 100) + COUNTIF('Vending_Machine_Sum Errors'!F116, 100) + COUNTIF('MazeComplete Errors'!F116, 100) + COUNTIF('MazeSolve Errors'!F116, 100) + COUNTIF('Hamiltonian Errors'!F116, 100)</f>
        <v>9</v>
      </c>
      <c r="G116">
        <f>COUNTIF('PARITY Errors'!G116, 100) + COUNTIF('Pattern_Matching Errors'!G116, 100) + COUNTIF('Reversal Errors'!G116, 100) + COUNTIF('Stack Errors'!G116, 100) + COUNTIF('Vending_Machine Errors'!G116, 100) + COUNTIF('Vending_Machine_Sum Errors'!G116, 100) + COUNTIF('MazeComplete Errors'!G116, 100) + COUNTIF('MazeSolve Errors'!G116, 100) + COUNTIF('Hamiltonian Errors'!G116, 100)</f>
        <v>9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COUNTIF('PARITY Errors'!D117, 100) + COUNTIF('Pattern_Matching Errors'!D117, 100) + COUNTIF('Reversal Errors'!D117, 100) + COUNTIF('Stack Errors'!D117, 100) + COUNTIF('Vending_Machine Errors'!D117, 100) + COUNTIF('Vending_Machine_Sum Errors'!D117, 100) + COUNTIF('MazeComplete Errors'!D117, 100) + COUNTIF('MazeSolve Errors'!D117, 100) + COUNTIF('Hamiltonian Errors'!D117, 100)</f>
        <v>0</v>
      </c>
      <c r="E117">
        <f>COUNTIF('PARITY Errors'!E117, 100) + COUNTIF('Pattern_Matching Errors'!E117, 100) + COUNTIF('Reversal Errors'!E117, 100) + COUNTIF('Stack Errors'!E117, 100) + COUNTIF('Vending_Machine Errors'!E117, 100) + COUNTIF('Vending_Machine_Sum Errors'!E117, 100) + COUNTIF('MazeComplete Errors'!E117, 100) + COUNTIF('MazeSolve Errors'!E117, 100) + COUNTIF('Hamiltonian Errors'!E117, 100)</f>
        <v>1</v>
      </c>
      <c r="F117">
        <f>COUNTIF('PARITY Errors'!F117, 100) + COUNTIF('Pattern_Matching Errors'!F117, 100) + COUNTIF('Reversal Errors'!F117, 100) + COUNTIF('Stack Errors'!F117, 100) + COUNTIF('Vending_Machine Errors'!F117, 100) + COUNTIF('Vending_Machine_Sum Errors'!F117, 100) + COUNTIF('MazeComplete Errors'!F117, 100) + COUNTIF('MazeSolve Errors'!F117, 100) + COUNTIF('Hamiltonian Errors'!F117, 100)</f>
        <v>1</v>
      </c>
      <c r="G117">
        <f>COUNTIF('PARITY Errors'!G117, 100) + COUNTIF('Pattern_Matching Errors'!G117, 100) + COUNTIF('Reversal Errors'!G117, 100) + COUNTIF('Stack Errors'!G117, 100) + COUNTIF('Vending_Machine Errors'!G117, 100) + COUNTIF('Vending_Machine_Sum Errors'!G117, 100) + COUNTIF('MazeComplete Errors'!G117, 100) + COUNTIF('MazeSolve Errors'!G117, 100) + COUNTIF('Hamiltonian Errors'!G117, 100)</f>
        <v>0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COUNTIF('PARITY Errors'!D118, 100) + COUNTIF('Pattern_Matching Errors'!D118, 100) + COUNTIF('Reversal Errors'!D118, 100) + COUNTIF('Stack Errors'!D118, 100) + COUNTIF('Vending_Machine Errors'!D118, 100) + COUNTIF('Vending_Machine_Sum Errors'!D118, 100) + COUNTIF('MazeComplete Errors'!D118, 100) + COUNTIF('MazeSolve Errors'!D118, 100) + COUNTIF('Hamiltonian Errors'!D118, 100)</f>
        <v>0</v>
      </c>
      <c r="E118">
        <f>COUNTIF('PARITY Errors'!E118, 100) + COUNTIF('Pattern_Matching Errors'!E118, 100) + COUNTIF('Reversal Errors'!E118, 100) + COUNTIF('Stack Errors'!E118, 100) + COUNTIF('Vending_Machine Errors'!E118, 100) + COUNTIF('Vending_Machine_Sum Errors'!E118, 100) + COUNTIF('MazeComplete Errors'!E118, 100) + COUNTIF('MazeSolve Errors'!E118, 100) + COUNTIF('Hamiltonian Errors'!E118, 100)</f>
        <v>1</v>
      </c>
      <c r="F118">
        <f>COUNTIF('PARITY Errors'!F118, 100) + COUNTIF('Pattern_Matching Errors'!F118, 100) + COUNTIF('Reversal Errors'!F118, 100) + COUNTIF('Stack Errors'!F118, 100) + COUNTIF('Vending_Machine Errors'!F118, 100) + COUNTIF('Vending_Machine_Sum Errors'!F118, 100) + COUNTIF('MazeComplete Errors'!F118, 100) + COUNTIF('MazeSolve Errors'!F118, 100) + COUNTIF('Hamiltonian Errors'!F118, 100)</f>
        <v>0</v>
      </c>
      <c r="G118">
        <f>COUNTIF('PARITY Errors'!G118, 100) + COUNTIF('Pattern_Matching Errors'!G118, 100) + COUNTIF('Reversal Errors'!G118, 100) + COUNTIF('Stack Errors'!G118, 100) + COUNTIF('Vending_Machine Errors'!G118, 100) + COUNTIF('Vending_Machine_Sum Errors'!G118, 100) + COUNTIF('MazeComplete Errors'!G118, 100) + COUNTIF('MazeSolve Errors'!G118, 100) + COUNTIF('Hamiltonian Errors'!G118, 100)</f>
        <v>0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COUNTIF('PARITY Errors'!D119, 100) + COUNTIF('Pattern_Matching Errors'!D119, 100) + COUNTIF('Reversal Errors'!D119, 100) + COUNTIF('Stack Errors'!D119, 100) + COUNTIF('Vending_Machine Errors'!D119, 100) + COUNTIF('Vending_Machine_Sum Errors'!D119, 100) + COUNTIF('MazeComplete Errors'!D119, 100) + COUNTIF('MazeSolve Errors'!D119, 100) + COUNTIF('Hamiltonian Errors'!D119, 100)</f>
        <v>0</v>
      </c>
      <c r="E119">
        <f>COUNTIF('PARITY Errors'!E119, 100) + COUNTIF('Pattern_Matching Errors'!E119, 100) + COUNTIF('Reversal Errors'!E119, 100) + COUNTIF('Stack Errors'!E119, 100) + COUNTIF('Vending_Machine Errors'!E119, 100) + COUNTIF('Vending_Machine_Sum Errors'!E119, 100) + COUNTIF('MazeComplete Errors'!E119, 100) + COUNTIF('MazeSolve Errors'!E119, 100) + COUNTIF('Hamiltonian Errors'!E119, 100)</f>
        <v>1</v>
      </c>
      <c r="F119">
        <f>COUNTIF('PARITY Errors'!F119, 100) + COUNTIF('Pattern_Matching Errors'!F119, 100) + COUNTIF('Reversal Errors'!F119, 100) + COUNTIF('Stack Errors'!F119, 100) + COUNTIF('Vending_Machine Errors'!F119, 100) + COUNTIF('Vending_Machine_Sum Errors'!F119, 100) + COUNTIF('MazeComplete Errors'!F119, 100) + COUNTIF('MazeSolve Errors'!F119, 100) + COUNTIF('Hamiltonian Errors'!F119, 100)</f>
        <v>1</v>
      </c>
      <c r="G119">
        <f>COUNTIF('PARITY Errors'!G119, 100) + COUNTIF('Pattern_Matching Errors'!G119, 100) + COUNTIF('Reversal Errors'!G119, 100) + COUNTIF('Stack Errors'!G119, 100) + COUNTIF('Vending_Machine Errors'!G119, 100) + COUNTIF('Vending_Machine_Sum Errors'!G119, 100) + COUNTIF('MazeComplete Errors'!G119, 100) + COUNTIF('MazeSolve Errors'!G119, 100) + COUNTIF('Hamiltonian Errors'!G119, 100)</f>
        <v>0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COUNTIF('PARITY Errors'!D120, 100) + COUNTIF('Pattern_Matching Errors'!D120, 100) + COUNTIF('Reversal Errors'!D120, 100) + COUNTIF('Stack Errors'!D120, 100) + COUNTIF('Vending_Machine Errors'!D120, 100) + COUNTIF('Vending_Machine_Sum Errors'!D120, 100) + COUNTIF('MazeComplete Errors'!D120, 100) + COUNTIF('MazeSolve Errors'!D120, 100) + COUNTIF('Hamiltonian Errors'!D120, 100)</f>
        <v>0</v>
      </c>
      <c r="E120">
        <f>COUNTIF('PARITY Errors'!E120, 100) + COUNTIF('Pattern_Matching Errors'!E120, 100) + COUNTIF('Reversal Errors'!E120, 100) + COUNTIF('Stack Errors'!E120, 100) + COUNTIF('Vending_Machine Errors'!E120, 100) + COUNTIF('Vending_Machine_Sum Errors'!E120, 100) + COUNTIF('MazeComplete Errors'!E120, 100) + COUNTIF('MazeSolve Errors'!E120, 100) + COUNTIF('Hamiltonian Errors'!E120, 100)</f>
        <v>1</v>
      </c>
      <c r="F120">
        <f>COUNTIF('PARITY Errors'!F120, 100) + COUNTIF('Pattern_Matching Errors'!F120, 100) + COUNTIF('Reversal Errors'!F120, 100) + COUNTIF('Stack Errors'!F120, 100) + COUNTIF('Vending_Machine Errors'!F120, 100) + COUNTIF('Vending_Machine_Sum Errors'!F120, 100) + COUNTIF('MazeComplete Errors'!F120, 100) + COUNTIF('MazeSolve Errors'!F120, 100) + COUNTIF('Hamiltonian Errors'!F120, 100)</f>
        <v>1</v>
      </c>
      <c r="G120">
        <f>COUNTIF('PARITY Errors'!G120, 100) + COUNTIF('Pattern_Matching Errors'!G120, 100) + COUNTIF('Reversal Errors'!G120, 100) + COUNTIF('Stack Errors'!G120, 100) + COUNTIF('Vending_Machine Errors'!G120, 100) + COUNTIF('Vending_Machine_Sum Errors'!G120, 100) + COUNTIF('MazeComplete Errors'!G120, 100) + COUNTIF('MazeSolve Errors'!G120, 100) + COUNTIF('Hamiltonian Errors'!G120, 100)</f>
        <v>0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COUNTIF('PARITY Errors'!D121, 100) + COUNTIF('Pattern_Matching Errors'!D121, 100) + COUNTIF('Reversal Errors'!D121, 100) + COUNTIF('Stack Errors'!D121, 100) + COUNTIF('Vending_Machine Errors'!D121, 100) + COUNTIF('Vending_Machine_Sum Errors'!D121, 100) + COUNTIF('MazeComplete Errors'!D121, 100) + COUNTIF('MazeSolve Errors'!D121, 100) + COUNTIF('Hamiltonian Errors'!D121, 100)</f>
        <v>0</v>
      </c>
      <c r="E121">
        <f>COUNTIF('PARITY Errors'!E121, 100) + COUNTIF('Pattern_Matching Errors'!E121, 100) + COUNTIF('Reversal Errors'!E121, 100) + COUNTIF('Stack Errors'!E121, 100) + COUNTIF('Vending_Machine Errors'!E121, 100) + COUNTIF('Vending_Machine_Sum Errors'!E121, 100) + COUNTIF('MazeComplete Errors'!E121, 100) + COUNTIF('MazeSolve Errors'!E121, 100) + COUNTIF('Hamiltonian Errors'!E121, 100)</f>
        <v>1</v>
      </c>
      <c r="F121">
        <f>COUNTIF('PARITY Errors'!F121, 100) + COUNTIF('Pattern_Matching Errors'!F121, 100) + COUNTIF('Reversal Errors'!F121, 100) + COUNTIF('Stack Errors'!F121, 100) + COUNTIF('Vending_Machine Errors'!F121, 100) + COUNTIF('Vending_Machine_Sum Errors'!F121, 100) + COUNTIF('MazeComplete Errors'!F121, 100) + COUNTIF('MazeSolve Errors'!F121, 100) + COUNTIF('Hamiltonian Errors'!F121, 100)</f>
        <v>1</v>
      </c>
      <c r="G121">
        <f>COUNTIF('PARITY Errors'!G121, 100) + COUNTIF('Pattern_Matching Errors'!G121, 100) + COUNTIF('Reversal Errors'!G121, 100) + COUNTIF('Stack Errors'!G121, 100) + COUNTIF('Vending_Machine Errors'!G121, 100) + COUNTIF('Vending_Machine_Sum Errors'!G121, 100) + COUNTIF('MazeComplete Errors'!G121, 100) + COUNTIF('MazeSolve Errors'!G121, 100) + COUNTIF('Hamiltonian Errors'!G121, 100)</f>
        <v>0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COUNTIF('PARITY Errors'!D122, 100) + COUNTIF('Pattern_Matching Errors'!D122, 100) + COUNTIF('Reversal Errors'!D122, 100) + COUNTIF('Stack Errors'!D122, 100) + COUNTIF('Vending_Machine Errors'!D122, 100) + COUNTIF('Vending_Machine_Sum Errors'!D122, 100) + COUNTIF('MazeComplete Errors'!D122, 100) + COUNTIF('MazeSolve Errors'!D122, 100) + COUNTIF('Hamiltonian Errors'!D122, 100)</f>
        <v>0</v>
      </c>
      <c r="E122">
        <f>COUNTIF('PARITY Errors'!E122, 100) + COUNTIF('Pattern_Matching Errors'!E122, 100) + COUNTIF('Reversal Errors'!E122, 100) + COUNTIF('Stack Errors'!E122, 100) + COUNTIF('Vending_Machine Errors'!E122, 100) + COUNTIF('Vending_Machine_Sum Errors'!E122, 100) + COUNTIF('MazeComplete Errors'!E122, 100) + COUNTIF('MazeSolve Errors'!E122, 100) + COUNTIF('Hamiltonian Errors'!E122, 100)</f>
        <v>1</v>
      </c>
      <c r="F122">
        <f>COUNTIF('PARITY Errors'!F122, 100) + COUNTIF('Pattern_Matching Errors'!F122, 100) + COUNTIF('Reversal Errors'!F122, 100) + COUNTIF('Stack Errors'!F122, 100) + COUNTIF('Vending_Machine Errors'!F122, 100) + COUNTIF('Vending_Machine_Sum Errors'!F122, 100) + COUNTIF('MazeComplete Errors'!F122, 100) + COUNTIF('MazeSolve Errors'!F122, 100) + COUNTIF('Hamiltonian Errors'!F122, 100)</f>
        <v>0</v>
      </c>
      <c r="G122">
        <f>COUNTIF('PARITY Errors'!G122, 100) + COUNTIF('Pattern_Matching Errors'!G122, 100) + COUNTIF('Reversal Errors'!G122, 100) + COUNTIF('Stack Errors'!G122, 100) + COUNTIF('Vending_Machine Errors'!G122, 100) + COUNTIF('Vending_Machine_Sum Errors'!G122, 100) + COUNTIF('MazeComplete Errors'!G122, 100) + COUNTIF('MazeSolve Errors'!G122, 100) + COUNTIF('Hamiltonian Errors'!G122, 100)</f>
        <v>0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COUNTIF('PARITY Errors'!D123, 100) + COUNTIF('Pattern_Matching Errors'!D123, 100) + COUNTIF('Reversal Errors'!D123, 100) + COUNTIF('Stack Errors'!D123, 100) + COUNTIF('Vending_Machine Errors'!D123, 100) + COUNTIF('Vending_Machine_Sum Errors'!D123, 100) + COUNTIF('MazeComplete Errors'!D123, 100) + COUNTIF('MazeSolve Errors'!D123, 100) + COUNTIF('Hamiltonian Errors'!D123, 100)</f>
        <v>0</v>
      </c>
      <c r="E123">
        <f>COUNTIF('PARITY Errors'!E123, 100) + COUNTIF('Pattern_Matching Errors'!E123, 100) + COUNTIF('Reversal Errors'!E123, 100) + COUNTIF('Stack Errors'!E123, 100) + COUNTIF('Vending_Machine Errors'!E123, 100) + COUNTIF('Vending_Machine_Sum Errors'!E123, 100) + COUNTIF('MazeComplete Errors'!E123, 100) + COUNTIF('MazeSolve Errors'!E123, 100) + COUNTIF('Hamiltonian Errors'!E123, 100)</f>
        <v>1</v>
      </c>
      <c r="F123">
        <f>COUNTIF('PARITY Errors'!F123, 100) + COUNTIF('Pattern_Matching Errors'!F123, 100) + COUNTIF('Reversal Errors'!F123, 100) + COUNTIF('Stack Errors'!F123, 100) + COUNTIF('Vending_Machine Errors'!F123, 100) + COUNTIF('Vending_Machine_Sum Errors'!F123, 100) + COUNTIF('MazeComplete Errors'!F123, 100) + COUNTIF('MazeSolve Errors'!F123, 100) + COUNTIF('Hamiltonian Errors'!F123, 100)</f>
        <v>0</v>
      </c>
      <c r="G123">
        <f>COUNTIF('PARITY Errors'!G123, 100) + COUNTIF('Pattern_Matching Errors'!G123, 100) + COUNTIF('Reversal Errors'!G123, 100) + COUNTIF('Stack Errors'!G123, 100) + COUNTIF('Vending_Machine Errors'!G123, 100) + COUNTIF('Vending_Machine_Sum Errors'!G123, 100) + COUNTIF('MazeComplete Errors'!G123, 100) + COUNTIF('MazeSolve Errors'!G123, 100) + COUNTIF('Hamiltonian Errors'!G123, 100)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COUNTIF('PARITY Errors'!D124, 100) + COUNTIF('Pattern_Matching Errors'!D124, 100) + COUNTIF('Reversal Errors'!D124, 100) + COUNTIF('Stack Errors'!D124, 100) + COUNTIF('Vending_Machine Errors'!D124, 100) + COUNTIF('Vending_Machine_Sum Errors'!D124, 100) + COUNTIF('MazeComplete Errors'!D124, 100) + COUNTIF('MazeSolve Errors'!D124, 100) + COUNTIF('Hamiltonian Errors'!D124, 100)</f>
        <v>0</v>
      </c>
      <c r="E124">
        <f>COUNTIF('PARITY Errors'!E124, 100) + COUNTIF('Pattern_Matching Errors'!E124, 100) + COUNTIF('Reversal Errors'!E124, 100) + COUNTIF('Stack Errors'!E124, 100) + COUNTIF('Vending_Machine Errors'!E124, 100) + COUNTIF('Vending_Machine_Sum Errors'!E124, 100) + COUNTIF('MazeComplete Errors'!E124, 100) + COUNTIF('MazeSolve Errors'!E124, 100) + COUNTIF('Hamiltonian Errors'!E124, 100)</f>
        <v>1</v>
      </c>
      <c r="F124">
        <f>COUNTIF('PARITY Errors'!F124, 100) + COUNTIF('Pattern_Matching Errors'!F124, 100) + COUNTIF('Reversal Errors'!F124, 100) + COUNTIF('Stack Errors'!F124, 100) + COUNTIF('Vending_Machine Errors'!F124, 100) + COUNTIF('Vending_Machine_Sum Errors'!F124, 100) + COUNTIF('MazeComplete Errors'!F124, 100) + COUNTIF('MazeSolve Errors'!F124, 100) + COUNTIF('Hamiltonian Errors'!F124, 100)</f>
        <v>0</v>
      </c>
      <c r="G124">
        <f>COUNTIF('PARITY Errors'!G124, 100) + COUNTIF('Pattern_Matching Errors'!G124, 100) + COUNTIF('Reversal Errors'!G124, 100) + COUNTIF('Stack Errors'!G124, 100) + COUNTIF('Vending_Machine Errors'!G124, 100) + COUNTIF('Vending_Machine_Sum Errors'!G124, 100) + COUNTIF('MazeComplete Errors'!G124, 100) + COUNTIF('MazeSolve Errors'!G124, 100) + COUNTIF('Hamiltonian Errors'!G124, 100)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COUNTIF('PARITY Errors'!D125, 100) + COUNTIF('Pattern_Matching Errors'!D125, 100) + COUNTIF('Reversal Errors'!D125, 100) + COUNTIF('Stack Errors'!D125, 100) + COUNTIF('Vending_Machine Errors'!D125, 100) + COUNTIF('Vending_Machine_Sum Errors'!D125, 100) + COUNTIF('MazeComplete Errors'!D125, 100) + COUNTIF('MazeSolve Errors'!D125, 100) + COUNTIF('Hamiltonian Errors'!D125, 100)</f>
        <v>0</v>
      </c>
      <c r="E125">
        <f>COUNTIF('PARITY Errors'!E125, 100) + COUNTIF('Pattern_Matching Errors'!E125, 100) + COUNTIF('Reversal Errors'!E125, 100) + COUNTIF('Stack Errors'!E125, 100) + COUNTIF('Vending_Machine Errors'!E125, 100) + COUNTIF('Vending_Machine_Sum Errors'!E125, 100) + COUNTIF('MazeComplete Errors'!E125, 100) + COUNTIF('MazeSolve Errors'!E125, 100) + COUNTIF('Hamiltonian Errors'!E125, 100)</f>
        <v>1</v>
      </c>
      <c r="F125">
        <f>COUNTIF('PARITY Errors'!F125, 100) + COUNTIF('Pattern_Matching Errors'!F125, 100) + COUNTIF('Reversal Errors'!F125, 100) + COUNTIF('Stack Errors'!F125, 100) + COUNTIF('Vending_Machine Errors'!F125, 100) + COUNTIF('Vending_Machine_Sum Errors'!F125, 100) + COUNTIF('MazeComplete Errors'!F125, 100) + COUNTIF('MazeSolve Errors'!F125, 100) + COUNTIF('Hamiltonian Errors'!F125, 100)</f>
        <v>0</v>
      </c>
      <c r="G125">
        <f>COUNTIF('PARITY Errors'!G125, 100) + COUNTIF('Pattern_Matching Errors'!G125, 100) + COUNTIF('Reversal Errors'!G125, 100) + COUNTIF('Stack Errors'!G125, 100) + COUNTIF('Vending_Machine Errors'!G125, 100) + COUNTIF('Vending_Machine_Sum Errors'!G125, 100) + COUNTIF('MazeComplete Errors'!G125, 100) + COUNTIF('MazeSolve Errors'!G125, 100) + COUNTIF('Hamiltonian Errors'!G125, 100)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COUNTIF('PARITY Errors'!D126, 100) + COUNTIF('Pattern_Matching Errors'!D126, 100) + COUNTIF('Reversal Errors'!D126, 100) + COUNTIF('Stack Errors'!D126, 100) + COUNTIF('Vending_Machine Errors'!D126, 100) + COUNTIF('Vending_Machine_Sum Errors'!D126, 100) + COUNTIF('MazeComplete Errors'!D126, 100) + COUNTIF('MazeSolve Errors'!D126, 100) + COUNTIF('Hamiltonian Errors'!D126, 100)</f>
        <v>0</v>
      </c>
      <c r="E126">
        <f>COUNTIF('PARITY Errors'!E126, 100) + COUNTIF('Pattern_Matching Errors'!E126, 100) + COUNTIF('Reversal Errors'!E126, 100) + COUNTIF('Stack Errors'!E126, 100) + COUNTIF('Vending_Machine Errors'!E126, 100) + COUNTIF('Vending_Machine_Sum Errors'!E126, 100) + COUNTIF('MazeComplete Errors'!E126, 100) + COUNTIF('MazeSolve Errors'!E126, 100) + COUNTIF('Hamiltonian Errors'!E126, 100)</f>
        <v>1</v>
      </c>
      <c r="F126">
        <f>COUNTIF('PARITY Errors'!F126, 100) + COUNTIF('Pattern_Matching Errors'!F126, 100) + COUNTIF('Reversal Errors'!F126, 100) + COUNTIF('Stack Errors'!F126, 100) + COUNTIF('Vending_Machine Errors'!F126, 100) + COUNTIF('Vending_Machine_Sum Errors'!F126, 100) + COUNTIF('MazeComplete Errors'!F126, 100) + COUNTIF('MazeSolve Errors'!F126, 100) + COUNTIF('Hamiltonian Errors'!F126, 100)</f>
        <v>0</v>
      </c>
      <c r="G126">
        <f>COUNTIF('PARITY Errors'!G126, 100) + COUNTIF('Pattern_Matching Errors'!G126, 100) + COUNTIF('Reversal Errors'!G126, 100) + COUNTIF('Stack Errors'!G126, 100) + COUNTIF('Vending_Machine Errors'!G126, 100) + COUNTIF('Vending_Machine_Sum Errors'!G126, 100) + COUNTIF('MazeComplete Errors'!G126, 100) + COUNTIF('MazeSolve Errors'!G126, 100) + COUNTIF('Hamiltonian Errors'!G126, 100)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COUNTIF('PARITY Errors'!D127, 100) + COUNTIF('Pattern_Matching Errors'!D127, 100) + COUNTIF('Reversal Errors'!D127, 100) + COUNTIF('Stack Errors'!D127, 100) + COUNTIF('Vending_Machine Errors'!D127, 100) + COUNTIF('Vending_Machine_Sum Errors'!D127, 100) + COUNTIF('MazeComplete Errors'!D127, 100) + COUNTIF('MazeSolve Errors'!D127, 100) + COUNTIF('Hamiltonian Errors'!D127, 100)</f>
        <v>0</v>
      </c>
      <c r="E127">
        <f>COUNTIF('PARITY Errors'!E127, 100) + COUNTIF('Pattern_Matching Errors'!E127, 100) + COUNTIF('Reversal Errors'!E127, 100) + COUNTIF('Stack Errors'!E127, 100) + COUNTIF('Vending_Machine Errors'!E127, 100) + COUNTIF('Vending_Machine_Sum Errors'!E127, 100) + COUNTIF('MazeComplete Errors'!E127, 100) + COUNTIF('MazeSolve Errors'!E127, 100) + COUNTIF('Hamiltonian Errors'!E127, 100)</f>
        <v>0</v>
      </c>
      <c r="F127">
        <f>COUNTIF('PARITY Errors'!F127, 100) + COUNTIF('Pattern_Matching Errors'!F127, 100) + COUNTIF('Reversal Errors'!F127, 100) + COUNTIF('Stack Errors'!F127, 100) + COUNTIF('Vending_Machine Errors'!F127, 100) + COUNTIF('Vending_Machine_Sum Errors'!F127, 100) + COUNTIF('MazeComplete Errors'!F127, 100) + COUNTIF('MazeSolve Errors'!F127, 100) + COUNTIF('Hamiltonian Errors'!F127, 100)</f>
        <v>0</v>
      </c>
      <c r="G127">
        <f>COUNTIF('PARITY Errors'!G127, 100) + COUNTIF('Pattern_Matching Errors'!G127, 100) + COUNTIF('Reversal Errors'!G127, 100) + COUNTIF('Stack Errors'!G127, 100) + COUNTIF('Vending_Machine Errors'!G127, 100) + COUNTIF('Vending_Machine_Sum Errors'!G127, 100) + COUNTIF('MazeComplete Errors'!G127, 100) + COUNTIF('MazeSolve Errors'!G127, 100) + COUNTIF('Hamiltonian Errors'!G127, 100)</f>
        <v>0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COUNTIF('PARITY Errors'!D128, 100) + COUNTIF('Pattern_Matching Errors'!D128, 100) + COUNTIF('Reversal Errors'!D128, 100) + COUNTIF('Stack Errors'!D128, 100) + COUNTIF('Vending_Machine Errors'!D128, 100) + COUNTIF('Vending_Machine_Sum Errors'!D128, 100) + COUNTIF('MazeComplete Errors'!D128, 100) + COUNTIF('MazeSolve Errors'!D128, 100) + COUNTIF('Hamiltonian Errors'!D128, 100)</f>
        <v>0</v>
      </c>
      <c r="E128">
        <f>COUNTIF('PARITY Errors'!E128, 100) + COUNTIF('Pattern_Matching Errors'!E128, 100) + COUNTIF('Reversal Errors'!E128, 100) + COUNTIF('Stack Errors'!E128, 100) + COUNTIF('Vending_Machine Errors'!E128, 100) + COUNTIF('Vending_Machine_Sum Errors'!E128, 100) + COUNTIF('MazeComplete Errors'!E128, 100) + COUNTIF('MazeSolve Errors'!E128, 100) + COUNTIF('Hamiltonian Errors'!E128, 100)</f>
        <v>0</v>
      </c>
      <c r="F128">
        <f>COUNTIF('PARITY Errors'!F128, 100) + COUNTIF('Pattern_Matching Errors'!F128, 100) + COUNTIF('Reversal Errors'!F128, 100) + COUNTIF('Stack Errors'!F128, 100) + COUNTIF('Vending_Machine Errors'!F128, 100) + COUNTIF('Vending_Machine_Sum Errors'!F128, 100) + COUNTIF('MazeComplete Errors'!F128, 100) + COUNTIF('MazeSolve Errors'!F128, 100) + COUNTIF('Hamiltonian Errors'!F128, 100)</f>
        <v>0</v>
      </c>
      <c r="G128">
        <f>COUNTIF('PARITY Errors'!G128, 100) + COUNTIF('Pattern_Matching Errors'!G128, 100) + COUNTIF('Reversal Errors'!G128, 100) + COUNTIF('Stack Errors'!G128, 100) + COUNTIF('Vending_Machine Errors'!G128, 100) + COUNTIF('Vending_Machine_Sum Errors'!G128, 100) + COUNTIF('MazeComplete Errors'!G128, 100) + COUNTIF('MazeSolve Errors'!G128, 100) + COUNTIF('Hamiltonian Errors'!G128, 100)</f>
        <v>0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COUNTIF('PARITY Errors'!D129, 100) + COUNTIF('Pattern_Matching Errors'!D129, 100) + COUNTIF('Reversal Errors'!D129, 100) + COUNTIF('Stack Errors'!D129, 100) + COUNTIF('Vending_Machine Errors'!D129, 100) + COUNTIF('Vending_Machine_Sum Errors'!D129, 100) + COUNTIF('MazeComplete Errors'!D129, 100) + COUNTIF('MazeSolve Errors'!D129, 100) + COUNTIF('Hamiltonian Errors'!D129, 100)</f>
        <v>0</v>
      </c>
      <c r="E129">
        <f>COUNTIF('PARITY Errors'!E129, 100) + COUNTIF('Pattern_Matching Errors'!E129, 100) + COUNTIF('Reversal Errors'!E129, 100) + COUNTIF('Stack Errors'!E129, 100) + COUNTIF('Vending_Machine Errors'!E129, 100) + COUNTIF('Vending_Machine_Sum Errors'!E129, 100) + COUNTIF('MazeComplete Errors'!E129, 100) + COUNTIF('MazeSolve Errors'!E129, 100) + COUNTIF('Hamiltonian Errors'!E129, 100)</f>
        <v>0</v>
      </c>
      <c r="F129">
        <f>COUNTIF('PARITY Errors'!F129, 100) + COUNTIF('Pattern_Matching Errors'!F129, 100) + COUNTIF('Reversal Errors'!F129, 100) + COUNTIF('Stack Errors'!F129, 100) + COUNTIF('Vending_Machine Errors'!F129, 100) + COUNTIF('Vending_Machine_Sum Errors'!F129, 100) + COUNTIF('MazeComplete Errors'!F129, 100) + COUNTIF('MazeSolve Errors'!F129, 100) + COUNTIF('Hamiltonian Errors'!F129, 100)</f>
        <v>0</v>
      </c>
      <c r="G129">
        <f>COUNTIF('PARITY Errors'!G129, 100) + COUNTIF('Pattern_Matching Errors'!G129, 100) + COUNTIF('Reversal Errors'!G129, 100) + COUNTIF('Stack Errors'!G129, 100) + COUNTIF('Vending_Machine Errors'!G129, 100) + COUNTIF('Vending_Machine_Sum Errors'!G129, 100) + COUNTIF('MazeComplete Errors'!G129, 100) + COUNTIF('MazeSolve Errors'!G129, 100) + COUNTIF('Hamiltonian Errors'!G129, 100)</f>
        <v>0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COUNTIF('PARITY Errors'!D130, 100) + COUNTIF('Pattern_Matching Errors'!D130, 100) + COUNTIF('Reversal Errors'!D130, 100) + COUNTIF('Stack Errors'!D130, 100) + COUNTIF('Vending_Machine Errors'!D130, 100) + COUNTIF('Vending_Machine_Sum Errors'!D130, 100) + COUNTIF('MazeComplete Errors'!D130, 100) + COUNTIF('MazeSolve Errors'!D130, 100) + COUNTIF('Hamiltonian Errors'!D130, 100)</f>
        <v>0</v>
      </c>
      <c r="E130">
        <f>COUNTIF('PARITY Errors'!E130, 100) + COUNTIF('Pattern_Matching Errors'!E130, 100) + COUNTIF('Reversal Errors'!E130, 100) + COUNTIF('Stack Errors'!E130, 100) + COUNTIF('Vending_Machine Errors'!E130, 100) + COUNTIF('Vending_Machine_Sum Errors'!E130, 100) + COUNTIF('MazeComplete Errors'!E130, 100) + COUNTIF('MazeSolve Errors'!E130, 100) + COUNTIF('Hamiltonian Errors'!E130, 100)</f>
        <v>0</v>
      </c>
      <c r="F130">
        <f>COUNTIF('PARITY Errors'!F130, 100) + COUNTIF('Pattern_Matching Errors'!F130, 100) + COUNTIF('Reversal Errors'!F130, 100) + COUNTIF('Stack Errors'!F130, 100) + COUNTIF('Vending_Machine Errors'!F130, 100) + COUNTIF('Vending_Machine_Sum Errors'!F130, 100) + COUNTIF('MazeComplete Errors'!F130, 100) + COUNTIF('MazeSolve Errors'!F130, 100) + COUNTIF('Hamiltonian Errors'!F130, 100)</f>
        <v>0</v>
      </c>
      <c r="G130">
        <f>COUNTIF('PARITY Errors'!G130, 100) + COUNTIF('Pattern_Matching Errors'!G130, 100) + COUNTIF('Reversal Errors'!G130, 100) + COUNTIF('Stack Errors'!G130, 100) + COUNTIF('Vending_Machine Errors'!G130, 100) + COUNTIF('Vending_Machine_Sum Errors'!G130, 100) + COUNTIF('MazeComplete Errors'!G130, 100) + COUNTIF('MazeSolve Errors'!G130, 100) + COUNTIF('Hamiltonian Errors'!G130, 100)</f>
        <v>0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COUNTIF('PARITY Errors'!D131, 100) + COUNTIF('Pattern_Matching Errors'!D131, 100) + COUNTIF('Reversal Errors'!D131, 100) + COUNTIF('Stack Errors'!D131, 100) + COUNTIF('Vending_Machine Errors'!D131, 100) + COUNTIF('Vending_Machine_Sum Errors'!D131, 100) + COUNTIF('MazeComplete Errors'!D131, 100) + COUNTIF('MazeSolve Errors'!D131, 100) + COUNTIF('Hamiltonian Errors'!D131, 100)</f>
        <v>0</v>
      </c>
      <c r="E131">
        <f>COUNTIF('PARITY Errors'!E131, 100) + COUNTIF('Pattern_Matching Errors'!E131, 100) + COUNTIF('Reversal Errors'!E131, 100) + COUNTIF('Stack Errors'!E131, 100) + COUNTIF('Vending_Machine Errors'!E131, 100) + COUNTIF('Vending_Machine_Sum Errors'!E131, 100) + COUNTIF('MazeComplete Errors'!E131, 100) + COUNTIF('MazeSolve Errors'!E131, 100) + COUNTIF('Hamiltonian Errors'!E131, 100)</f>
        <v>0</v>
      </c>
      <c r="F131">
        <f>COUNTIF('PARITY Errors'!F131, 100) + COUNTIF('Pattern_Matching Errors'!F131, 100) + COUNTIF('Reversal Errors'!F131, 100) + COUNTIF('Stack Errors'!F131, 100) + COUNTIF('Vending_Machine Errors'!F131, 100) + COUNTIF('Vending_Machine_Sum Errors'!F131, 100) + COUNTIF('MazeComplete Errors'!F131, 100) + COUNTIF('MazeSolve Errors'!F131, 100) + COUNTIF('Hamiltonian Errors'!F131, 100)</f>
        <v>0</v>
      </c>
      <c r="G131">
        <f>COUNTIF('PARITY Errors'!G131, 100) + COUNTIF('Pattern_Matching Errors'!G131, 100) + COUNTIF('Reversal Errors'!G131, 100) + COUNTIF('Stack Errors'!G131, 100) + COUNTIF('Vending_Machine Errors'!G131, 100) + COUNTIF('Vending_Machine_Sum Errors'!G131, 100) + COUNTIF('MazeComplete Errors'!G131, 100) + COUNTIF('MazeSolve Errors'!G131, 100) + COUNTIF('Hamiltonian Errors'!G131, 100)</f>
        <v>0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COUNTIF('PARITY Errors'!D132, 100) + COUNTIF('Pattern_Matching Errors'!D132, 100) + COUNTIF('Reversal Errors'!D132, 100) + COUNTIF('Stack Errors'!D132, 100) + COUNTIF('Vending_Machine Errors'!D132, 100) + COUNTIF('Vending_Machine_Sum Errors'!D132, 100) + COUNTIF('MazeComplete Errors'!D132, 100) + COUNTIF('MazeSolve Errors'!D132, 100) + COUNTIF('Hamiltonian Errors'!D132, 100)</f>
        <v>0</v>
      </c>
      <c r="E132">
        <f>COUNTIF('PARITY Errors'!E132, 100) + COUNTIF('Pattern_Matching Errors'!E132, 100) + COUNTIF('Reversal Errors'!E132, 100) + COUNTIF('Stack Errors'!E132, 100) + COUNTIF('Vending_Machine Errors'!E132, 100) + COUNTIF('Vending_Machine_Sum Errors'!E132, 100) + COUNTIF('MazeComplete Errors'!E132, 100) + COUNTIF('MazeSolve Errors'!E132, 100) + COUNTIF('Hamiltonian Errors'!E132, 100)</f>
        <v>0</v>
      </c>
      <c r="F132">
        <f>COUNTIF('PARITY Errors'!F132, 100) + COUNTIF('Pattern_Matching Errors'!F132, 100) + COUNTIF('Reversal Errors'!F132, 100) + COUNTIF('Stack Errors'!F132, 100) + COUNTIF('Vending_Machine Errors'!F132, 100) + COUNTIF('Vending_Machine_Sum Errors'!F132, 100) + COUNTIF('MazeComplete Errors'!F132, 100) + COUNTIF('MazeSolve Errors'!F132, 100) + COUNTIF('Hamiltonian Errors'!F132, 100)</f>
        <v>0</v>
      </c>
      <c r="G132">
        <f>COUNTIF('PARITY Errors'!G132, 100) + COUNTIF('Pattern_Matching Errors'!G132, 100) + COUNTIF('Reversal Errors'!G132, 100) + COUNTIF('Stack Errors'!G132, 100) + COUNTIF('Vending_Machine Errors'!G132, 100) + COUNTIF('Vending_Machine_Sum Errors'!G132, 100) + COUNTIF('MazeComplete Errors'!G132, 100) + COUNTIF('MazeSolve Errors'!G132, 100) + COUNTIF('Hamiltonian Errors'!G132, 100)</f>
        <v>0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COUNTIF('PARITY Errors'!D133, 100) + COUNTIF('Pattern_Matching Errors'!D133, 100) + COUNTIF('Reversal Errors'!D133, 100) + COUNTIF('Stack Errors'!D133, 100) + COUNTIF('Vending_Machine Errors'!D133, 100) + COUNTIF('Vending_Machine_Sum Errors'!D133, 100) + COUNTIF('MazeComplete Errors'!D133, 100) + COUNTIF('MazeSolve Errors'!D133, 100) + COUNTIF('Hamiltonian Errors'!D133, 100)</f>
        <v>0</v>
      </c>
      <c r="E133">
        <f>COUNTIF('PARITY Errors'!E133, 100) + COUNTIF('Pattern_Matching Errors'!E133, 100) + COUNTIF('Reversal Errors'!E133, 100) + COUNTIF('Stack Errors'!E133, 100) + COUNTIF('Vending_Machine Errors'!E133, 100) + COUNTIF('Vending_Machine_Sum Errors'!E133, 100) + COUNTIF('MazeComplete Errors'!E133, 100) + COUNTIF('MazeSolve Errors'!E133, 100) + COUNTIF('Hamiltonian Errors'!E133, 100)</f>
        <v>0</v>
      </c>
      <c r="F133">
        <f>COUNTIF('PARITY Errors'!F133, 100) + COUNTIF('Pattern_Matching Errors'!F133, 100) + COUNTIF('Reversal Errors'!F133, 100) + COUNTIF('Stack Errors'!F133, 100) + COUNTIF('Vending_Machine Errors'!F133, 100) + COUNTIF('Vending_Machine_Sum Errors'!F133, 100) + COUNTIF('MazeComplete Errors'!F133, 100) + COUNTIF('MazeSolve Errors'!F133, 100) + COUNTIF('Hamiltonian Errors'!F133, 100)</f>
        <v>0</v>
      </c>
      <c r="G133">
        <f>COUNTIF('PARITY Errors'!G133, 100) + COUNTIF('Pattern_Matching Errors'!G133, 100) + COUNTIF('Reversal Errors'!G133, 100) + COUNTIF('Stack Errors'!G133, 100) + COUNTIF('Vending_Machine Errors'!G133, 100) + COUNTIF('Vending_Machine_Sum Errors'!G133, 100) + COUNTIF('MazeComplete Errors'!G133, 100) + COUNTIF('MazeSolve Errors'!G133, 100) + COUNTIF('Hamiltonian Errors'!G133, 100)</f>
        <v>0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COUNTIF('PARITY Errors'!D134, 100) + COUNTIF('Pattern_Matching Errors'!D134, 100) + COUNTIF('Reversal Errors'!D134, 100) + COUNTIF('Stack Errors'!D134, 100) + COUNTIF('Vending_Machine Errors'!D134, 100) + COUNTIF('Vending_Machine_Sum Errors'!D134, 100) + COUNTIF('MazeComplete Errors'!D134, 100) + COUNTIF('MazeSolve Errors'!D134, 100) + COUNTIF('Hamiltonian Errors'!D134, 100)</f>
        <v>0</v>
      </c>
      <c r="E134">
        <f>COUNTIF('PARITY Errors'!E134, 100) + COUNTIF('Pattern_Matching Errors'!E134, 100) + COUNTIF('Reversal Errors'!E134, 100) + COUNTIF('Stack Errors'!E134, 100) + COUNTIF('Vending_Machine Errors'!E134, 100) + COUNTIF('Vending_Machine_Sum Errors'!E134, 100) + COUNTIF('MazeComplete Errors'!E134, 100) + COUNTIF('MazeSolve Errors'!E134, 100) + COUNTIF('Hamiltonian Errors'!E134, 100)</f>
        <v>0</v>
      </c>
      <c r="F134">
        <f>COUNTIF('PARITY Errors'!F134, 100) + COUNTIF('Pattern_Matching Errors'!F134, 100) + COUNTIF('Reversal Errors'!F134, 100) + COUNTIF('Stack Errors'!F134, 100) + COUNTIF('Vending_Machine Errors'!F134, 100) + COUNTIF('Vending_Machine_Sum Errors'!F134, 100) + COUNTIF('MazeComplete Errors'!F134, 100) + COUNTIF('MazeSolve Errors'!F134, 100) + COUNTIF('Hamiltonian Errors'!F134, 100)</f>
        <v>0</v>
      </c>
      <c r="G134">
        <f>COUNTIF('PARITY Errors'!G134, 100) + COUNTIF('Pattern_Matching Errors'!G134, 100) + COUNTIF('Reversal Errors'!G134, 100) + COUNTIF('Stack Errors'!G134, 100) + COUNTIF('Vending_Machine Errors'!G134, 100) + COUNTIF('Vending_Machine_Sum Errors'!G134, 100) + COUNTIF('MazeComplete Errors'!G134, 100) + COUNTIF('MazeSolve Errors'!G134, 100) + COUNTIF('Hamiltonian Errors'!G134, 100)</f>
        <v>0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COUNTIF('PARITY Errors'!D135, 100) + COUNTIF('Pattern_Matching Errors'!D135, 100) + COUNTIF('Reversal Errors'!D135, 100) + COUNTIF('Stack Errors'!D135, 100) + COUNTIF('Vending_Machine Errors'!D135, 100) + COUNTIF('Vending_Machine_Sum Errors'!D135, 100) + COUNTIF('MazeComplete Errors'!D135, 100) + COUNTIF('MazeSolve Errors'!D135, 100) + COUNTIF('Hamiltonian Errors'!D135, 100)</f>
        <v>0</v>
      </c>
      <c r="E135">
        <f>COUNTIF('PARITY Errors'!E135, 100) + COUNTIF('Pattern_Matching Errors'!E135, 100) + COUNTIF('Reversal Errors'!E135, 100) + COUNTIF('Stack Errors'!E135, 100) + COUNTIF('Vending_Machine Errors'!E135, 100) + COUNTIF('Vending_Machine_Sum Errors'!E135, 100) + COUNTIF('MazeComplete Errors'!E135, 100) + COUNTIF('MazeSolve Errors'!E135, 100) + COUNTIF('Hamiltonian Errors'!E135, 100)</f>
        <v>0</v>
      </c>
      <c r="F135">
        <f>COUNTIF('PARITY Errors'!F135, 100) + COUNTIF('Pattern_Matching Errors'!F135, 100) + COUNTIF('Reversal Errors'!F135, 100) + COUNTIF('Stack Errors'!F135, 100) + COUNTIF('Vending_Machine Errors'!F135, 100) + COUNTIF('Vending_Machine_Sum Errors'!F135, 100) + COUNTIF('MazeComplete Errors'!F135, 100) + COUNTIF('MazeSolve Errors'!F135, 100) + COUNTIF('Hamiltonian Errors'!F135, 100)</f>
        <v>0</v>
      </c>
      <c r="G135">
        <f>COUNTIF('PARITY Errors'!G135, 100) + COUNTIF('Pattern_Matching Errors'!G135, 100) + COUNTIF('Reversal Errors'!G135, 100) + COUNTIF('Stack Errors'!G135, 100) + COUNTIF('Vending_Machine Errors'!G135, 100) + COUNTIF('Vending_Machine_Sum Errors'!G135, 100) + COUNTIF('MazeComplete Errors'!G135, 100) + COUNTIF('MazeSolve Errors'!G135, 100) + COUNTIF('Hamiltonian Errors'!G135, 100)</f>
        <v>0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COUNTIF('PARITY Errors'!D136, 100) + COUNTIF('Pattern_Matching Errors'!D136, 100) + COUNTIF('Reversal Errors'!D136, 100) + COUNTIF('Stack Errors'!D136, 100) + COUNTIF('Vending_Machine Errors'!D136, 100) + COUNTIF('Vending_Machine_Sum Errors'!D136, 100) + COUNTIF('MazeComplete Errors'!D136, 100) + COUNTIF('MazeSolve Errors'!D136, 100) + COUNTIF('Hamiltonian Errors'!D136, 100)</f>
        <v>0</v>
      </c>
      <c r="E136">
        <f>COUNTIF('PARITY Errors'!E136, 100) + COUNTIF('Pattern_Matching Errors'!E136, 100) + COUNTIF('Reversal Errors'!E136, 100) + COUNTIF('Stack Errors'!E136, 100) + COUNTIF('Vending_Machine Errors'!E136, 100) + COUNTIF('Vending_Machine_Sum Errors'!E136, 100) + COUNTIF('MazeComplete Errors'!E136, 100) + COUNTIF('MazeSolve Errors'!E136, 100) + COUNTIF('Hamiltonian Errors'!E136, 100)</f>
        <v>0</v>
      </c>
      <c r="F136">
        <f>COUNTIF('PARITY Errors'!F136, 100) + COUNTIF('Pattern_Matching Errors'!F136, 100) + COUNTIF('Reversal Errors'!F136, 100) + COUNTIF('Stack Errors'!F136, 100) + COUNTIF('Vending_Machine Errors'!F136, 100) + COUNTIF('Vending_Machine_Sum Errors'!F136, 100) + COUNTIF('MazeComplete Errors'!F136, 100) + COUNTIF('MazeSolve Errors'!F136, 100) + COUNTIF('Hamiltonian Errors'!F136, 100)</f>
        <v>0</v>
      </c>
      <c r="G136">
        <f>COUNTIF('PARITY Errors'!G136, 100) + COUNTIF('Pattern_Matching Errors'!G136, 100) + COUNTIF('Reversal Errors'!G136, 100) + COUNTIF('Stack Errors'!G136, 100) + COUNTIF('Vending_Machine Errors'!G136, 100) + COUNTIF('Vending_Machine_Sum Errors'!G136, 100) + COUNTIF('MazeComplete Errors'!G136, 100) + COUNTIF('MazeSolve Errors'!G136, 100) + COUNTIF('Hamiltonian Errors'!G136, 100)</f>
        <v>0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COUNTIF('PARITY Errors'!D137, 100) + COUNTIF('Pattern_Matching Errors'!D137, 100) + COUNTIF('Reversal Errors'!D137, 100) + COUNTIF('Stack Errors'!D137, 100) + COUNTIF('Vending_Machine Errors'!D137, 100) + COUNTIF('Vending_Machine_Sum Errors'!D137, 100) + COUNTIF('MazeComplete Errors'!D137, 100) + COUNTIF('MazeSolve Errors'!D137, 100) + COUNTIF('Hamiltonian Errors'!D137, 100)</f>
        <v>0</v>
      </c>
      <c r="E137">
        <f>COUNTIF('PARITY Errors'!E137, 100) + COUNTIF('Pattern_Matching Errors'!E137, 100) + COUNTIF('Reversal Errors'!E137, 100) + COUNTIF('Stack Errors'!E137, 100) + COUNTIF('Vending_Machine Errors'!E137, 100) + COUNTIF('Vending_Machine_Sum Errors'!E137, 100) + COUNTIF('MazeComplete Errors'!E137, 100) + COUNTIF('MazeSolve Errors'!E137, 100) + COUNTIF('Hamiltonian Errors'!E137, 100)</f>
        <v>0</v>
      </c>
      <c r="F137">
        <f>COUNTIF('PARITY Errors'!F137, 100) + COUNTIF('Pattern_Matching Errors'!F137, 100) + COUNTIF('Reversal Errors'!F137, 100) + COUNTIF('Stack Errors'!F137, 100) + COUNTIF('Vending_Machine Errors'!F137, 100) + COUNTIF('Vending_Machine_Sum Errors'!F137, 100) + COUNTIF('MazeComplete Errors'!F137, 100) + COUNTIF('MazeSolve Errors'!F137, 100) + COUNTIF('Hamiltonian Errors'!F137, 100)</f>
        <v>0</v>
      </c>
      <c r="G137">
        <f>COUNTIF('PARITY Errors'!G137, 100) + COUNTIF('Pattern_Matching Errors'!G137, 100) + COUNTIF('Reversal Errors'!G137, 100) + COUNTIF('Stack Errors'!G137, 100) + COUNTIF('Vending_Machine Errors'!G137, 100) + COUNTIF('Vending_Machine_Sum Errors'!G137, 100) + COUNTIF('MazeComplete Errors'!G137, 100) + COUNTIF('MazeSolve Errors'!G137, 100) + COUNTIF('Hamiltonian Errors'!G137, 100)</f>
        <v>0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COUNTIF('PARITY Errors'!D138, 100) + COUNTIF('Pattern_Matching Errors'!D138, 100) + COUNTIF('Reversal Errors'!D138, 100) + COUNTIF('Stack Errors'!D138, 100) + COUNTIF('Vending_Machine Errors'!D138, 100) + COUNTIF('Vending_Machine_Sum Errors'!D138, 100) + COUNTIF('MazeComplete Errors'!D138, 100) + COUNTIF('MazeSolve Errors'!D138, 100) + COUNTIF('Hamiltonian Errors'!D138, 100)</f>
        <v>0</v>
      </c>
      <c r="E138">
        <f>COUNTIF('PARITY Errors'!E138, 100) + COUNTIF('Pattern_Matching Errors'!E138, 100) + COUNTIF('Reversal Errors'!E138, 100) + COUNTIF('Stack Errors'!E138, 100) + COUNTIF('Vending_Machine Errors'!E138, 100) + COUNTIF('Vending_Machine_Sum Errors'!E138, 100) + COUNTIF('MazeComplete Errors'!E138, 100) + COUNTIF('MazeSolve Errors'!E138, 100) + COUNTIF('Hamiltonian Errors'!E138, 100)</f>
        <v>0</v>
      </c>
      <c r="F138">
        <f>COUNTIF('PARITY Errors'!F138, 100) + COUNTIF('Pattern_Matching Errors'!F138, 100) + COUNTIF('Reversal Errors'!F138, 100) + COUNTIF('Stack Errors'!F138, 100) + COUNTIF('Vending_Machine Errors'!F138, 100) + COUNTIF('Vending_Machine_Sum Errors'!F138, 100) + COUNTIF('MazeComplete Errors'!F138, 100) + COUNTIF('MazeSolve Errors'!F138, 100) + COUNTIF('Hamiltonian Errors'!F138, 100)</f>
        <v>0</v>
      </c>
      <c r="G138">
        <f>COUNTIF('PARITY Errors'!G138, 100) + COUNTIF('Pattern_Matching Errors'!G138, 100) + COUNTIF('Reversal Errors'!G138, 100) + COUNTIF('Stack Errors'!G138, 100) + COUNTIF('Vending_Machine Errors'!G138, 100) + COUNTIF('Vending_Machine_Sum Errors'!G138, 100) + COUNTIF('MazeComplete Errors'!G138, 100) + COUNTIF('MazeSolve Errors'!G138, 100) + COUNTIF('Hamiltonian Errors'!G138, 100)</f>
        <v>0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COUNTIF('PARITY Errors'!D139, 100) + COUNTIF('Pattern_Matching Errors'!D139, 100) + COUNTIF('Reversal Errors'!D139, 100) + COUNTIF('Stack Errors'!D139, 100) + COUNTIF('Vending_Machine Errors'!D139, 100) + COUNTIF('Vending_Machine_Sum Errors'!D139, 100) + COUNTIF('MazeComplete Errors'!D139, 100) + COUNTIF('MazeSolve Errors'!D139, 100) + COUNTIF('Hamiltonian Errors'!D139, 100)</f>
        <v>0</v>
      </c>
      <c r="E139">
        <f>COUNTIF('PARITY Errors'!E139, 100) + COUNTIF('Pattern_Matching Errors'!E139, 100) + COUNTIF('Reversal Errors'!E139, 100) + COUNTIF('Stack Errors'!E139, 100) + COUNTIF('Vending_Machine Errors'!E139, 100) + COUNTIF('Vending_Machine_Sum Errors'!E139, 100) + COUNTIF('MazeComplete Errors'!E139, 100) + COUNTIF('MazeSolve Errors'!E139, 100) + COUNTIF('Hamiltonian Errors'!E139, 100)</f>
        <v>0</v>
      </c>
      <c r="F139">
        <f>COUNTIF('PARITY Errors'!F139, 100) + COUNTIF('Pattern_Matching Errors'!F139, 100) + COUNTIF('Reversal Errors'!F139, 100) + COUNTIF('Stack Errors'!F139, 100) + COUNTIF('Vending_Machine Errors'!F139, 100) + COUNTIF('Vending_Machine_Sum Errors'!F139, 100) + COUNTIF('MazeComplete Errors'!F139, 100) + COUNTIF('MazeSolve Errors'!F139, 100) + COUNTIF('Hamiltonian Errors'!F139, 100)</f>
        <v>0</v>
      </c>
      <c r="G139">
        <f>COUNTIF('PARITY Errors'!G139, 100) + COUNTIF('Pattern_Matching Errors'!G139, 100) + COUNTIF('Reversal Errors'!G139, 100) + COUNTIF('Stack Errors'!G139, 100) + COUNTIF('Vending_Machine Errors'!G139, 100) + COUNTIF('Vending_Machine_Sum Errors'!G139, 100) + COUNTIF('MazeComplete Errors'!G139, 100) + COUNTIF('MazeSolve Errors'!G139, 100) + COUNTIF('Hamiltonian Errors'!G139, 100)</f>
        <v>0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COUNTIF('PARITY Errors'!D140, 100) + COUNTIF('Pattern_Matching Errors'!D140, 100) + COUNTIF('Reversal Errors'!D140, 100) + COUNTIF('Stack Errors'!D140, 100) + COUNTIF('Vending_Machine Errors'!D140, 100) + COUNTIF('Vending_Machine_Sum Errors'!D140, 100) + COUNTIF('MazeComplete Errors'!D140, 100) + COUNTIF('MazeSolve Errors'!D140, 100) + COUNTIF('Hamiltonian Errors'!D140, 100)</f>
        <v>0</v>
      </c>
      <c r="E140">
        <f>COUNTIF('PARITY Errors'!E140, 100) + COUNTIF('Pattern_Matching Errors'!E140, 100) + COUNTIF('Reversal Errors'!E140, 100) + COUNTIF('Stack Errors'!E140, 100) + COUNTIF('Vending_Machine Errors'!E140, 100) + COUNTIF('Vending_Machine_Sum Errors'!E140, 100) + COUNTIF('MazeComplete Errors'!E140, 100) + COUNTIF('MazeSolve Errors'!E140, 100) + COUNTIF('Hamiltonian Errors'!E140, 100)</f>
        <v>0</v>
      </c>
      <c r="F140">
        <f>COUNTIF('PARITY Errors'!F140, 100) + COUNTIF('Pattern_Matching Errors'!F140, 100) + COUNTIF('Reversal Errors'!F140, 100) + COUNTIF('Stack Errors'!F140, 100) + COUNTIF('Vending_Machine Errors'!F140, 100) + COUNTIF('Vending_Machine_Sum Errors'!F140, 100) + COUNTIF('MazeComplete Errors'!F140, 100) + COUNTIF('MazeSolve Errors'!F140, 100) + COUNTIF('Hamiltonian Errors'!F140, 100)</f>
        <v>0</v>
      </c>
      <c r="G140">
        <f>COUNTIF('PARITY Errors'!G140, 100) + COUNTIF('Pattern_Matching Errors'!G140, 100) + COUNTIF('Reversal Errors'!G140, 100) + COUNTIF('Stack Errors'!G140, 100) + COUNTIF('Vending_Machine Errors'!G140, 100) + COUNTIF('Vending_Machine_Sum Errors'!G140, 100) + COUNTIF('MazeComplete Errors'!G140, 100) + COUNTIF('MazeSolve Errors'!G140, 100) + COUNTIF('Hamiltonian Errors'!G140, 100)</f>
        <v>0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COUNTIF('PARITY Errors'!D141, 100) + COUNTIF('Pattern_Matching Errors'!D141, 100) + COUNTIF('Reversal Errors'!D141, 100) + COUNTIF('Stack Errors'!D141, 100) + COUNTIF('Vending_Machine Errors'!D141, 100) + COUNTIF('Vending_Machine_Sum Errors'!D141, 100) + COUNTIF('MazeComplete Errors'!D141, 100) + COUNTIF('MazeSolve Errors'!D141, 100) + COUNTIF('Hamiltonian Errors'!D141, 100)</f>
        <v>0</v>
      </c>
      <c r="E141">
        <f>COUNTIF('PARITY Errors'!E141, 100) + COUNTIF('Pattern_Matching Errors'!E141, 100) + COUNTIF('Reversal Errors'!E141, 100) + COUNTIF('Stack Errors'!E141, 100) + COUNTIF('Vending_Machine Errors'!E141, 100) + COUNTIF('Vending_Machine_Sum Errors'!E141, 100) + COUNTIF('MazeComplete Errors'!E141, 100) + COUNTIF('MazeSolve Errors'!E141, 100) + COUNTIF('Hamiltonian Errors'!E141, 100)</f>
        <v>0</v>
      </c>
      <c r="F141">
        <f>COUNTIF('PARITY Errors'!F141, 100) + COUNTIF('Pattern_Matching Errors'!F141, 100) + COUNTIF('Reversal Errors'!F141, 100) + COUNTIF('Stack Errors'!F141, 100) + COUNTIF('Vending_Machine Errors'!F141, 100) + COUNTIF('Vending_Machine_Sum Errors'!F141, 100) + COUNTIF('MazeComplete Errors'!F141, 100) + COUNTIF('MazeSolve Errors'!F141, 100) + COUNTIF('Hamiltonian Errors'!F141, 100)</f>
        <v>0</v>
      </c>
      <c r="G141">
        <f>COUNTIF('PARITY Errors'!G141, 100) + COUNTIF('Pattern_Matching Errors'!G141, 100) + COUNTIF('Reversal Errors'!G141, 100) + COUNTIF('Stack Errors'!G141, 100) + COUNTIF('Vending_Machine Errors'!G141, 100) + COUNTIF('Vending_Machine_Sum Errors'!G141, 100) + COUNTIF('MazeComplete Errors'!G141, 100) + COUNTIF('MazeSolve Errors'!G141, 100) + COUNTIF('Hamiltonian Errors'!G141, 100)</f>
        <v>0</v>
      </c>
      <c r="H141" t="str">
        <f t="shared" si="3"/>
        <v>100 (δ=0.85)</v>
      </c>
    </row>
    <row r="145" spans="1:8" x14ac:dyDescent="0.75">
      <c r="A145" s="1">
        <v>0</v>
      </c>
      <c r="B145" t="s">
        <v>18</v>
      </c>
      <c r="D145">
        <v>9</v>
      </c>
    </row>
    <row r="147" spans="1:8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14</v>
      </c>
    </row>
    <row r="148" spans="1:8" x14ac:dyDescent="0.75">
      <c r="A148" s="1">
        <v>0</v>
      </c>
      <c r="B148">
        <v>0</v>
      </c>
      <c r="C148">
        <v>0</v>
      </c>
      <c r="D148">
        <f>COUNTIF('PARITY Errors'!D148, 100) + COUNTIF('Pattern_Matching Errors'!D148, 100) + COUNTIF('Reversal Errors'!D148, 100) + COUNTIF('Stack Errors'!D148, 100) + COUNTIF('Vending_Machine Errors'!D148, 100) + COUNTIF('Vending_Machine_Sum Errors'!D148, 100) + COUNTIF('MazeComplete Errors'!D148, 100) + COUNTIF('MazeSolve Errors'!D148, 100) + COUNTIF('Hamiltonian Errors'!D148, 100)</f>
        <v>0</v>
      </c>
      <c r="E148">
        <f>COUNTIF('PARITY Errors'!E148, 100) + COUNTIF('Pattern_Matching Errors'!E148, 100) + COUNTIF('Reversal Errors'!E148, 100) + COUNTIF('Stack Errors'!E148, 100) + COUNTIF('Vending_Machine Errors'!E148, 100) + COUNTIF('Vending_Machine_Sum Errors'!E148, 100) + COUNTIF('MazeComplete Errors'!E148, 100) + COUNTIF('MazeSolve Errors'!E148, 100) + COUNTIF('Hamiltonian Errors'!E148, 100)</f>
        <v>2</v>
      </c>
      <c r="F148">
        <f>COUNTIF('PARITY Errors'!F148, 100) + COUNTIF('Pattern_Matching Errors'!F148, 100) + COUNTIF('Reversal Errors'!F148, 100) + COUNTIF('Stack Errors'!F148, 100) + COUNTIF('Vending_Machine Errors'!F148, 100) + COUNTIF('Vending_Machine_Sum Errors'!F148, 100) + COUNTIF('MazeComplete Errors'!F148, 100) + COUNTIF('MazeSolve Errors'!F148, 100) + COUNTIF('Hamiltonian Errors'!F148, 100)</f>
        <v>0</v>
      </c>
      <c r="G148">
        <f>COUNTIF('PARITY Errors'!G148, 100) + COUNTIF('Pattern_Matching Errors'!G148, 100) + COUNTIF('Reversal Errors'!G148, 100) + COUNTIF('Stack Errors'!G148, 100) + COUNTIF('Vending_Machine Errors'!G148, 100) + COUNTIF('Vending_Machine_Sum Errors'!G148, 100) + COUNTIF('MazeComplete Errors'!G148, 100) + COUNTIF('MazeSolve Errors'!G148, 100) + COUNTIF('Hamiltonian Errors'!G148, 100)</f>
        <v>0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COUNTIF('PARITY Errors'!D149, 100) + COUNTIF('Pattern_Matching Errors'!D149, 100) + COUNTIF('Reversal Errors'!D149, 100) + COUNTIF('Stack Errors'!D149, 100) + COUNTIF('Vending_Machine Errors'!D149, 100) + COUNTIF('Vending_Machine_Sum Errors'!D149, 100) + COUNTIF('MazeComplete Errors'!D149, 100) + COUNTIF('MazeSolve Errors'!D149, 100) + COUNTIF('Hamiltonian Errors'!D149, 100)</f>
        <v>0</v>
      </c>
      <c r="E149">
        <f>COUNTIF('PARITY Errors'!E149, 100) + COUNTIF('Pattern_Matching Errors'!E149, 100) + COUNTIF('Reversal Errors'!E149, 100) + COUNTIF('Stack Errors'!E149, 100) + COUNTIF('Vending_Machine Errors'!E149, 100) + COUNTIF('Vending_Machine_Sum Errors'!E149, 100) + COUNTIF('MazeComplete Errors'!E149, 100) + COUNTIF('MazeSolve Errors'!E149, 100) + COUNTIF('Hamiltonian Errors'!E149, 100)</f>
        <v>2</v>
      </c>
      <c r="F149">
        <f>COUNTIF('PARITY Errors'!F149, 100) + COUNTIF('Pattern_Matching Errors'!F149, 100) + COUNTIF('Reversal Errors'!F149, 100) + COUNTIF('Stack Errors'!F149, 100) + COUNTIF('Vending_Machine Errors'!F149, 100) + COUNTIF('Vending_Machine_Sum Errors'!F149, 100) + COUNTIF('MazeComplete Errors'!F149, 100) + COUNTIF('MazeSolve Errors'!F149, 100) + COUNTIF('Hamiltonian Errors'!F149, 100)</f>
        <v>0</v>
      </c>
      <c r="G149">
        <f>COUNTIF('PARITY Errors'!G149, 100) + COUNTIF('Pattern_Matching Errors'!G149, 100) + COUNTIF('Reversal Errors'!G149, 100) + COUNTIF('Stack Errors'!G149, 100) + COUNTIF('Vending_Machine Errors'!G149, 100) + COUNTIF('Vending_Machine_Sum Errors'!G149, 100) + COUNTIF('MazeComplete Errors'!G149, 100) + COUNTIF('MazeSolve Errors'!G149, 100) + COUNTIF('Hamiltonian Errors'!G149, 100)</f>
        <v>0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COUNTIF('PARITY Errors'!D150, 100) + COUNTIF('Pattern_Matching Errors'!D150, 100) + COUNTIF('Reversal Errors'!D150, 100) + COUNTIF('Stack Errors'!D150, 100) + COUNTIF('Vending_Machine Errors'!D150, 100) + COUNTIF('Vending_Machine_Sum Errors'!D150, 100) + COUNTIF('MazeComplete Errors'!D150, 100) + COUNTIF('MazeSolve Errors'!D150, 100) + COUNTIF('Hamiltonian Errors'!D150, 100)</f>
        <v>0</v>
      </c>
      <c r="E150">
        <f>COUNTIF('PARITY Errors'!E150, 100) + COUNTIF('Pattern_Matching Errors'!E150, 100) + COUNTIF('Reversal Errors'!E150, 100) + COUNTIF('Stack Errors'!E150, 100) + COUNTIF('Vending_Machine Errors'!E150, 100) + COUNTIF('Vending_Machine_Sum Errors'!E150, 100) + COUNTIF('MazeComplete Errors'!E150, 100) + COUNTIF('MazeSolve Errors'!E150, 100) + COUNTIF('Hamiltonian Errors'!E150, 100)</f>
        <v>2</v>
      </c>
      <c r="F150">
        <f>COUNTIF('PARITY Errors'!F150, 100) + COUNTIF('Pattern_Matching Errors'!F150, 100) + COUNTIF('Reversal Errors'!F150, 100) + COUNTIF('Stack Errors'!F150, 100) + COUNTIF('Vending_Machine Errors'!F150, 100) + COUNTIF('Vending_Machine_Sum Errors'!F150, 100) + COUNTIF('MazeComplete Errors'!F150, 100) + COUNTIF('MazeSolve Errors'!F150, 100) + COUNTIF('Hamiltonian Errors'!F150, 100)</f>
        <v>0</v>
      </c>
      <c r="G150">
        <f>COUNTIF('PARITY Errors'!G150, 100) + COUNTIF('Pattern_Matching Errors'!G150, 100) + COUNTIF('Reversal Errors'!G150, 100) + COUNTIF('Stack Errors'!G150, 100) + COUNTIF('Vending_Machine Errors'!G150, 100) + COUNTIF('Vending_Machine_Sum Errors'!G150, 100) + COUNTIF('MazeComplete Errors'!G150, 100) + COUNTIF('MazeSolve Errors'!G150, 100) + COUNTIF('Hamiltonian Errors'!G150, 100)</f>
        <v>0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COUNTIF('PARITY Errors'!D151, 100) + COUNTIF('Pattern_Matching Errors'!D151, 100) + COUNTIF('Reversal Errors'!D151, 100) + COUNTIF('Stack Errors'!D151, 100) + COUNTIF('Vending_Machine Errors'!D151, 100) + COUNTIF('Vending_Machine_Sum Errors'!D151, 100) + COUNTIF('MazeComplete Errors'!D151, 100) + COUNTIF('MazeSolve Errors'!D151, 100) + COUNTIF('Hamiltonian Errors'!D151, 100)</f>
        <v>0</v>
      </c>
      <c r="E151">
        <f>COUNTIF('PARITY Errors'!E151, 100) + COUNTIF('Pattern_Matching Errors'!E151, 100) + COUNTIF('Reversal Errors'!E151, 100) + COUNTIF('Stack Errors'!E151, 100) + COUNTIF('Vending_Machine Errors'!E151, 100) + COUNTIF('Vending_Machine_Sum Errors'!E151, 100) + COUNTIF('MazeComplete Errors'!E151, 100) + COUNTIF('MazeSolve Errors'!E151, 100) + COUNTIF('Hamiltonian Errors'!E151, 100)</f>
        <v>2</v>
      </c>
      <c r="F151">
        <f>COUNTIF('PARITY Errors'!F151, 100) + COUNTIF('Pattern_Matching Errors'!F151, 100) + COUNTIF('Reversal Errors'!F151, 100) + COUNTIF('Stack Errors'!F151, 100) + COUNTIF('Vending_Machine Errors'!F151, 100) + COUNTIF('Vending_Machine_Sum Errors'!F151, 100) + COUNTIF('MazeComplete Errors'!F151, 100) + COUNTIF('MazeSolve Errors'!F151, 100) + COUNTIF('Hamiltonian Errors'!F151, 100)</f>
        <v>0</v>
      </c>
      <c r="G151">
        <f>COUNTIF('PARITY Errors'!G151, 100) + COUNTIF('Pattern_Matching Errors'!G151, 100) + COUNTIF('Reversal Errors'!G151, 100) + COUNTIF('Stack Errors'!G151, 100) + COUNTIF('Vending_Machine Errors'!G151, 100) + COUNTIF('Vending_Machine_Sum Errors'!G151, 100) + COUNTIF('MazeComplete Errors'!G151, 100) + COUNTIF('MazeSolve Errors'!G151, 100) + COUNTIF('Hamiltonian Errors'!G151, 100)</f>
        <v>0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COUNTIF('PARITY Errors'!D152, 100) + COUNTIF('Pattern_Matching Errors'!D152, 100) + COUNTIF('Reversal Errors'!D152, 100) + COUNTIF('Stack Errors'!D152, 100) + COUNTIF('Vending_Machine Errors'!D152, 100) + COUNTIF('Vending_Machine_Sum Errors'!D152, 100) + COUNTIF('MazeComplete Errors'!D152, 100) + COUNTIF('MazeSolve Errors'!D152, 100) + COUNTIF('Hamiltonian Errors'!D152, 100)</f>
        <v>0</v>
      </c>
      <c r="E152">
        <f>COUNTIF('PARITY Errors'!E152, 100) + COUNTIF('Pattern_Matching Errors'!E152, 100) + COUNTIF('Reversal Errors'!E152, 100) + COUNTIF('Stack Errors'!E152, 100) + COUNTIF('Vending_Machine Errors'!E152, 100) + COUNTIF('Vending_Machine_Sum Errors'!E152, 100) + COUNTIF('MazeComplete Errors'!E152, 100) + COUNTIF('MazeSolve Errors'!E152, 100) + COUNTIF('Hamiltonian Errors'!E152, 100)</f>
        <v>2</v>
      </c>
      <c r="F152">
        <f>COUNTIF('PARITY Errors'!F152, 100) + COUNTIF('Pattern_Matching Errors'!F152, 100) + COUNTIF('Reversal Errors'!F152, 100) + COUNTIF('Stack Errors'!F152, 100) + COUNTIF('Vending_Machine Errors'!F152, 100) + COUNTIF('Vending_Machine_Sum Errors'!F152, 100) + COUNTIF('MazeComplete Errors'!F152, 100) + COUNTIF('MazeSolve Errors'!F152, 100) + COUNTIF('Hamiltonian Errors'!F152, 100)</f>
        <v>0</v>
      </c>
      <c r="G152">
        <f>COUNTIF('PARITY Errors'!G152, 100) + COUNTIF('Pattern_Matching Errors'!G152, 100) + COUNTIF('Reversal Errors'!G152, 100) + COUNTIF('Stack Errors'!G152, 100) + COUNTIF('Vending_Machine Errors'!G152, 100) + COUNTIF('Vending_Machine_Sum Errors'!G152, 100) + COUNTIF('MazeComplete Errors'!G152, 100) + COUNTIF('MazeSolve Errors'!G152, 100) + COUNTIF('Hamiltonian Errors'!G152, 100)</f>
        <v>0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COUNTIF('PARITY Errors'!D153, 100) + COUNTIF('Pattern_Matching Errors'!D153, 100) + COUNTIF('Reversal Errors'!D153, 100) + COUNTIF('Stack Errors'!D153, 100) + COUNTIF('Vending_Machine Errors'!D153, 100) + COUNTIF('Vending_Machine_Sum Errors'!D153, 100) + COUNTIF('MazeComplete Errors'!D153, 100) + COUNTIF('MazeSolve Errors'!D153, 100) + COUNTIF('Hamiltonian Errors'!D153, 100)</f>
        <v>0</v>
      </c>
      <c r="E153">
        <f>COUNTIF('PARITY Errors'!E153, 100) + COUNTIF('Pattern_Matching Errors'!E153, 100) + COUNTIF('Reversal Errors'!E153, 100) + COUNTIF('Stack Errors'!E153, 100) + COUNTIF('Vending_Machine Errors'!E153, 100) + COUNTIF('Vending_Machine_Sum Errors'!E153, 100) + COUNTIF('MazeComplete Errors'!E153, 100) + COUNTIF('MazeSolve Errors'!E153, 100) + COUNTIF('Hamiltonian Errors'!E153, 100)</f>
        <v>0</v>
      </c>
      <c r="F153">
        <f>COUNTIF('PARITY Errors'!F153, 100) + COUNTIF('Pattern_Matching Errors'!F153, 100) + COUNTIF('Reversal Errors'!F153, 100) + COUNTIF('Stack Errors'!F153, 100) + COUNTIF('Vending_Machine Errors'!F153, 100) + COUNTIF('Vending_Machine_Sum Errors'!F153, 100) + COUNTIF('MazeComplete Errors'!F153, 100) + COUNTIF('MazeSolve Errors'!F153, 100) + COUNTIF('Hamiltonian Errors'!F153, 100)</f>
        <v>0</v>
      </c>
      <c r="G153">
        <f>COUNTIF('PARITY Errors'!G153, 100) + COUNTIF('Pattern_Matching Errors'!G153, 100) + COUNTIF('Reversal Errors'!G153, 100) + COUNTIF('Stack Errors'!G153, 100) + COUNTIF('Vending_Machine Errors'!G153, 100) + COUNTIF('Vending_Machine_Sum Errors'!G153, 100) + COUNTIF('MazeComplete Errors'!G153, 100) + COUNTIF('MazeSolve Errors'!G153, 100) + COUNTIF('Hamiltonian Errors'!G153, 100)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COUNTIF('PARITY Errors'!D154, 100) + COUNTIF('Pattern_Matching Errors'!D154, 100) + COUNTIF('Reversal Errors'!D154, 100) + COUNTIF('Stack Errors'!D154, 100) + COUNTIF('Vending_Machine Errors'!D154, 100) + COUNTIF('Vending_Machine_Sum Errors'!D154, 100) + COUNTIF('MazeComplete Errors'!D154, 100) + COUNTIF('MazeSolve Errors'!D154, 100) + COUNTIF('Hamiltonian Errors'!D154, 100)</f>
        <v>0</v>
      </c>
      <c r="E154">
        <f>COUNTIF('PARITY Errors'!E154, 100) + COUNTIF('Pattern_Matching Errors'!E154, 100) + COUNTIF('Reversal Errors'!E154, 100) + COUNTIF('Stack Errors'!E154, 100) + COUNTIF('Vending_Machine Errors'!E154, 100) + COUNTIF('Vending_Machine_Sum Errors'!E154, 100) + COUNTIF('MazeComplete Errors'!E154, 100) + COUNTIF('MazeSolve Errors'!E154, 100) + COUNTIF('Hamiltonian Errors'!E154, 100)</f>
        <v>0</v>
      </c>
      <c r="F154">
        <f>COUNTIF('PARITY Errors'!F154, 100) + COUNTIF('Pattern_Matching Errors'!F154, 100) + COUNTIF('Reversal Errors'!F154, 100) + COUNTIF('Stack Errors'!F154, 100) + COUNTIF('Vending_Machine Errors'!F154, 100) + COUNTIF('Vending_Machine_Sum Errors'!F154, 100) + COUNTIF('MazeComplete Errors'!F154, 100) + COUNTIF('MazeSolve Errors'!F154, 100) + COUNTIF('Hamiltonian Errors'!F154, 100)</f>
        <v>0</v>
      </c>
      <c r="G154">
        <f>COUNTIF('PARITY Errors'!G154, 100) + COUNTIF('Pattern_Matching Errors'!G154, 100) + COUNTIF('Reversal Errors'!G154, 100) + COUNTIF('Stack Errors'!G154, 100) + COUNTIF('Vending_Machine Errors'!G154, 100) + COUNTIF('Vending_Machine_Sum Errors'!G154, 100) + COUNTIF('MazeComplete Errors'!G154, 100) + COUNTIF('MazeSolve Errors'!G154, 100) + COUNTIF('Hamiltonian Errors'!G154, 100)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COUNTIF('PARITY Errors'!D155, 100) + COUNTIF('Pattern_Matching Errors'!D155, 100) + COUNTIF('Reversal Errors'!D155, 100) + COUNTIF('Stack Errors'!D155, 100) + COUNTIF('Vending_Machine Errors'!D155, 100) + COUNTIF('Vending_Machine_Sum Errors'!D155, 100) + COUNTIF('MazeComplete Errors'!D155, 100) + COUNTIF('MazeSolve Errors'!D155, 100) + COUNTIF('Hamiltonian Errors'!D155, 100)</f>
        <v>0</v>
      </c>
      <c r="E155">
        <f>COUNTIF('PARITY Errors'!E155, 100) + COUNTIF('Pattern_Matching Errors'!E155, 100) + COUNTIF('Reversal Errors'!E155, 100) + COUNTIF('Stack Errors'!E155, 100) + COUNTIF('Vending_Machine Errors'!E155, 100) + COUNTIF('Vending_Machine_Sum Errors'!E155, 100) + COUNTIF('MazeComplete Errors'!E155, 100) + COUNTIF('MazeSolve Errors'!E155, 100) + COUNTIF('Hamiltonian Errors'!E155, 100)</f>
        <v>0</v>
      </c>
      <c r="F155">
        <f>COUNTIF('PARITY Errors'!F155, 100) + COUNTIF('Pattern_Matching Errors'!F155, 100) + COUNTIF('Reversal Errors'!F155, 100) + COUNTIF('Stack Errors'!F155, 100) + COUNTIF('Vending_Machine Errors'!F155, 100) + COUNTIF('Vending_Machine_Sum Errors'!F155, 100) + COUNTIF('MazeComplete Errors'!F155, 100) + COUNTIF('MazeSolve Errors'!F155, 100) + COUNTIF('Hamiltonian Errors'!F155, 100)</f>
        <v>0</v>
      </c>
      <c r="G155">
        <f>COUNTIF('PARITY Errors'!G155, 100) + COUNTIF('Pattern_Matching Errors'!G155, 100) + COUNTIF('Reversal Errors'!G155, 100) + COUNTIF('Stack Errors'!G155, 100) + COUNTIF('Vending_Machine Errors'!G155, 100) + COUNTIF('Vending_Machine_Sum Errors'!G155, 100) + COUNTIF('MazeComplete Errors'!G155, 100) + COUNTIF('MazeSolve Errors'!G155, 100) + COUNTIF('Hamiltonian Errors'!G155, 100)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COUNTIF('PARITY Errors'!D156, 100) + COUNTIF('Pattern_Matching Errors'!D156, 100) + COUNTIF('Reversal Errors'!D156, 100) + COUNTIF('Stack Errors'!D156, 100) + COUNTIF('Vending_Machine Errors'!D156, 100) + COUNTIF('Vending_Machine_Sum Errors'!D156, 100) + COUNTIF('MazeComplete Errors'!D156, 100) + COUNTIF('MazeSolve Errors'!D156, 100) + COUNTIF('Hamiltonian Errors'!D156, 100)</f>
        <v>0</v>
      </c>
      <c r="E156">
        <f>COUNTIF('PARITY Errors'!E156, 100) + COUNTIF('Pattern_Matching Errors'!E156, 100) + COUNTIF('Reversal Errors'!E156, 100) + COUNTIF('Stack Errors'!E156, 100) + COUNTIF('Vending_Machine Errors'!E156, 100) + COUNTIF('Vending_Machine_Sum Errors'!E156, 100) + COUNTIF('MazeComplete Errors'!E156, 100) + COUNTIF('MazeSolve Errors'!E156, 100) + COUNTIF('Hamiltonian Errors'!E156, 100)</f>
        <v>0</v>
      </c>
      <c r="F156">
        <f>COUNTIF('PARITY Errors'!F156, 100) + COUNTIF('Pattern_Matching Errors'!F156, 100) + COUNTIF('Reversal Errors'!F156, 100) + COUNTIF('Stack Errors'!F156, 100) + COUNTIF('Vending_Machine Errors'!F156, 100) + COUNTIF('Vending_Machine_Sum Errors'!F156, 100) + COUNTIF('MazeComplete Errors'!F156, 100) + COUNTIF('MazeSolve Errors'!F156, 100) + COUNTIF('Hamiltonian Errors'!F156, 100)</f>
        <v>0</v>
      </c>
      <c r="G156">
        <f>COUNTIF('PARITY Errors'!G156, 100) + COUNTIF('Pattern_Matching Errors'!G156, 100) + COUNTIF('Reversal Errors'!G156, 100) + COUNTIF('Stack Errors'!G156, 100) + COUNTIF('Vending_Machine Errors'!G156, 100) + COUNTIF('Vending_Machine_Sum Errors'!G156, 100) + COUNTIF('MazeComplete Errors'!G156, 100) + COUNTIF('MazeSolve Errors'!G156, 100) + COUNTIF('Hamiltonian Errors'!G156, 100)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COUNTIF('PARITY Errors'!D157, 100) + COUNTIF('Pattern_Matching Errors'!D157, 100) + COUNTIF('Reversal Errors'!D157, 100) + COUNTIF('Stack Errors'!D157, 100) + COUNTIF('Vending_Machine Errors'!D157, 100) + COUNTIF('Vending_Machine_Sum Errors'!D157, 100) + COUNTIF('MazeComplete Errors'!D157, 100) + COUNTIF('MazeSolve Errors'!D157, 100) + COUNTIF('Hamiltonian Errors'!D157, 100)</f>
        <v>0</v>
      </c>
      <c r="E157">
        <f>COUNTIF('PARITY Errors'!E157, 100) + COUNTIF('Pattern_Matching Errors'!E157, 100) + COUNTIF('Reversal Errors'!E157, 100) + COUNTIF('Stack Errors'!E157, 100) + COUNTIF('Vending_Machine Errors'!E157, 100) + COUNTIF('Vending_Machine_Sum Errors'!E157, 100) + COUNTIF('MazeComplete Errors'!E157, 100) + COUNTIF('MazeSolve Errors'!E157, 100) + COUNTIF('Hamiltonian Errors'!E157, 100)</f>
        <v>0</v>
      </c>
      <c r="F157">
        <f>COUNTIF('PARITY Errors'!F157, 100) + COUNTIF('Pattern_Matching Errors'!F157, 100) + COUNTIF('Reversal Errors'!F157, 100) + COUNTIF('Stack Errors'!F157, 100) + COUNTIF('Vending_Machine Errors'!F157, 100) + COUNTIF('Vending_Machine_Sum Errors'!F157, 100) + COUNTIF('MazeComplete Errors'!F157, 100) + COUNTIF('MazeSolve Errors'!F157, 100) + COUNTIF('Hamiltonian Errors'!F157, 100)</f>
        <v>0</v>
      </c>
      <c r="G157">
        <f>COUNTIF('PARITY Errors'!G157, 100) + COUNTIF('Pattern_Matching Errors'!G157, 100) + COUNTIF('Reversal Errors'!G157, 100) + COUNTIF('Stack Errors'!G157, 100) + COUNTIF('Vending_Machine Errors'!G157, 100) + COUNTIF('Vending_Machine_Sum Errors'!G157, 100) + COUNTIF('MazeComplete Errors'!G157, 100) + COUNTIF('MazeSolve Errors'!G157, 100) + COUNTIF('Hamiltonian Errors'!G157, 100)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COUNTIF('PARITY Errors'!D158, 100) + COUNTIF('Pattern_Matching Errors'!D158, 100) + COUNTIF('Reversal Errors'!D158, 100) + COUNTIF('Stack Errors'!D158, 100) + COUNTIF('Vending_Machine Errors'!D158, 100) + COUNTIF('Vending_Machine_Sum Errors'!D158, 100) + COUNTIF('MazeComplete Errors'!D158, 100) + COUNTIF('MazeSolve Errors'!D158, 100) + COUNTIF('Hamiltonian Errors'!D158, 100)</f>
        <v>0</v>
      </c>
      <c r="E158">
        <f>COUNTIF('PARITY Errors'!E158, 100) + COUNTIF('Pattern_Matching Errors'!E158, 100) + COUNTIF('Reversal Errors'!E158, 100) + COUNTIF('Stack Errors'!E158, 100) + COUNTIF('Vending_Machine Errors'!E158, 100) + COUNTIF('Vending_Machine_Sum Errors'!E158, 100) + COUNTIF('MazeComplete Errors'!E158, 100) + COUNTIF('MazeSolve Errors'!E158, 100) + COUNTIF('Hamiltonian Errors'!E158, 100)</f>
        <v>0</v>
      </c>
      <c r="F158">
        <f>COUNTIF('PARITY Errors'!F158, 100) + COUNTIF('Pattern_Matching Errors'!F158, 100) + COUNTIF('Reversal Errors'!F158, 100) + COUNTIF('Stack Errors'!F158, 100) + COUNTIF('Vending_Machine Errors'!F158, 100) + COUNTIF('Vending_Machine_Sum Errors'!F158, 100) + COUNTIF('MazeComplete Errors'!F158, 100) + COUNTIF('MazeSolve Errors'!F158, 100) + COUNTIF('Hamiltonian Errors'!F158, 100)</f>
        <v>0</v>
      </c>
      <c r="G158">
        <f>COUNTIF('PARITY Errors'!G158, 100) + COUNTIF('Pattern_Matching Errors'!G158, 100) + COUNTIF('Reversal Errors'!G158, 100) + COUNTIF('Stack Errors'!G158, 100) + COUNTIF('Vending_Machine Errors'!G158, 100) + COUNTIF('Vending_Machine_Sum Errors'!G158, 100) + COUNTIF('MazeComplete Errors'!G158, 100) + COUNTIF('MazeSolve Errors'!G158, 100) + COUNTIF('Hamiltonian Errors'!G158, 100)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COUNTIF('PARITY Errors'!D159, 100) + COUNTIF('Pattern_Matching Errors'!D159, 100) + COUNTIF('Reversal Errors'!D159, 100) + COUNTIF('Stack Errors'!D159, 100) + COUNTIF('Vending_Machine Errors'!D159, 100) + COUNTIF('Vending_Machine_Sum Errors'!D159, 100) + COUNTIF('MazeComplete Errors'!D159, 100) + COUNTIF('MazeSolve Errors'!D159, 100) + COUNTIF('Hamiltonian Errors'!D159, 100)</f>
        <v>0</v>
      </c>
      <c r="E159">
        <f>COUNTIF('PARITY Errors'!E159, 100) + COUNTIF('Pattern_Matching Errors'!E159, 100) + COUNTIF('Reversal Errors'!E159, 100) + COUNTIF('Stack Errors'!E159, 100) + COUNTIF('Vending_Machine Errors'!E159, 100) + COUNTIF('Vending_Machine_Sum Errors'!E159, 100) + COUNTIF('MazeComplete Errors'!E159, 100) + COUNTIF('MazeSolve Errors'!E159, 100) + COUNTIF('Hamiltonian Errors'!E159, 100)</f>
        <v>0</v>
      </c>
      <c r="F159">
        <f>COUNTIF('PARITY Errors'!F159, 100) + COUNTIF('Pattern_Matching Errors'!F159, 100) + COUNTIF('Reversal Errors'!F159, 100) + COUNTIF('Stack Errors'!F159, 100) + COUNTIF('Vending_Machine Errors'!F159, 100) + COUNTIF('Vending_Machine_Sum Errors'!F159, 100) + COUNTIF('MazeComplete Errors'!F159, 100) + COUNTIF('MazeSolve Errors'!F159, 100) + COUNTIF('Hamiltonian Errors'!F159, 100)</f>
        <v>0</v>
      </c>
      <c r="G159">
        <f>COUNTIF('PARITY Errors'!G159, 100) + COUNTIF('Pattern_Matching Errors'!G159, 100) + COUNTIF('Reversal Errors'!G159, 100) + COUNTIF('Stack Errors'!G159, 100) + COUNTIF('Vending_Machine Errors'!G159, 100) + COUNTIF('Vending_Machine_Sum Errors'!G159, 100) + COUNTIF('MazeComplete Errors'!G159, 100) + COUNTIF('MazeSolve Errors'!G159, 100) + COUNTIF('Hamiltonian Errors'!G159, 100)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COUNTIF('PARITY Errors'!D160, 100) + COUNTIF('Pattern_Matching Errors'!D160, 100) + COUNTIF('Reversal Errors'!D160, 100) + COUNTIF('Stack Errors'!D160, 100) + COUNTIF('Vending_Machine Errors'!D160, 100) + COUNTIF('Vending_Machine_Sum Errors'!D160, 100) + COUNTIF('MazeComplete Errors'!D160, 100) + COUNTIF('MazeSolve Errors'!D160, 100) + COUNTIF('Hamiltonian Errors'!D160, 100)</f>
        <v>0</v>
      </c>
      <c r="E160">
        <f>COUNTIF('PARITY Errors'!E160, 100) + COUNTIF('Pattern_Matching Errors'!E160, 100) + COUNTIF('Reversal Errors'!E160, 100) + COUNTIF('Stack Errors'!E160, 100) + COUNTIF('Vending_Machine Errors'!E160, 100) + COUNTIF('Vending_Machine_Sum Errors'!E160, 100) + COUNTIF('MazeComplete Errors'!E160, 100) + COUNTIF('MazeSolve Errors'!E160, 100) + COUNTIF('Hamiltonian Errors'!E160, 100)</f>
        <v>0</v>
      </c>
      <c r="F160">
        <f>COUNTIF('PARITY Errors'!F160, 100) + COUNTIF('Pattern_Matching Errors'!F160, 100) + COUNTIF('Reversal Errors'!F160, 100) + COUNTIF('Stack Errors'!F160, 100) + COUNTIF('Vending_Machine Errors'!F160, 100) + COUNTIF('Vending_Machine_Sum Errors'!F160, 100) + COUNTIF('MazeComplete Errors'!F160, 100) + COUNTIF('MazeSolve Errors'!F160, 100) + COUNTIF('Hamiltonian Errors'!F160, 100)</f>
        <v>0</v>
      </c>
      <c r="G160">
        <f>COUNTIF('PARITY Errors'!G160, 100) + COUNTIF('Pattern_Matching Errors'!G160, 100) + COUNTIF('Reversal Errors'!G160, 100) + COUNTIF('Stack Errors'!G160, 100) + COUNTIF('Vending_Machine Errors'!G160, 100) + COUNTIF('Vending_Machine_Sum Errors'!G160, 100) + COUNTIF('MazeComplete Errors'!G160, 100) + COUNTIF('MazeSolve Errors'!G160, 100) + COUNTIF('Hamiltonian Errors'!G160, 100)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COUNTIF('PARITY Errors'!D161, 100) + COUNTIF('Pattern_Matching Errors'!D161, 100) + COUNTIF('Reversal Errors'!D161, 100) + COUNTIF('Stack Errors'!D161, 100) + COUNTIF('Vending_Machine Errors'!D161, 100) + COUNTIF('Vending_Machine_Sum Errors'!D161, 100) + COUNTIF('MazeComplete Errors'!D161, 100) + COUNTIF('MazeSolve Errors'!D161, 100) + COUNTIF('Hamiltonian Errors'!D161, 100)</f>
        <v>0</v>
      </c>
      <c r="E161">
        <f>COUNTIF('PARITY Errors'!E161, 100) + COUNTIF('Pattern_Matching Errors'!E161, 100) + COUNTIF('Reversal Errors'!E161, 100) + COUNTIF('Stack Errors'!E161, 100) + COUNTIF('Vending_Machine Errors'!E161, 100) + COUNTIF('Vending_Machine_Sum Errors'!E161, 100) + COUNTIF('MazeComplete Errors'!E161, 100) + COUNTIF('MazeSolve Errors'!E161, 100) + COUNTIF('Hamiltonian Errors'!E161, 100)</f>
        <v>0</v>
      </c>
      <c r="F161">
        <f>COUNTIF('PARITY Errors'!F161, 100) + COUNTIF('Pattern_Matching Errors'!F161, 100) + COUNTIF('Reversal Errors'!F161, 100) + COUNTIF('Stack Errors'!F161, 100) + COUNTIF('Vending_Machine Errors'!F161, 100) + COUNTIF('Vending_Machine_Sum Errors'!F161, 100) + COUNTIF('MazeComplete Errors'!F161, 100) + COUNTIF('MazeSolve Errors'!F161, 100) + COUNTIF('Hamiltonian Errors'!F161, 100)</f>
        <v>0</v>
      </c>
      <c r="G161">
        <f>COUNTIF('PARITY Errors'!G161, 100) + COUNTIF('Pattern_Matching Errors'!G161, 100) + COUNTIF('Reversal Errors'!G161, 100) + COUNTIF('Stack Errors'!G161, 100) + COUNTIF('Vending_Machine Errors'!G161, 100) + COUNTIF('Vending_Machine_Sum Errors'!G161, 100) + COUNTIF('MazeComplete Errors'!G161, 100) + COUNTIF('MazeSolve Errors'!G161, 100) + COUNTIF('Hamiltonian Errors'!G161, 100)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COUNTIF('PARITY Errors'!D162, 100) + COUNTIF('Pattern_Matching Errors'!D162, 100) + COUNTIF('Reversal Errors'!D162, 100) + COUNTIF('Stack Errors'!D162, 100) + COUNTIF('Vending_Machine Errors'!D162, 100) + COUNTIF('Vending_Machine_Sum Errors'!D162, 100) + COUNTIF('MazeComplete Errors'!D162, 100) + COUNTIF('MazeSolve Errors'!D162, 100) + COUNTIF('Hamiltonian Errors'!D162, 100)</f>
        <v>0</v>
      </c>
      <c r="E162">
        <f>COUNTIF('PARITY Errors'!E162, 100) + COUNTIF('Pattern_Matching Errors'!E162, 100) + COUNTIF('Reversal Errors'!E162, 100) + COUNTIF('Stack Errors'!E162, 100) + COUNTIF('Vending_Machine Errors'!E162, 100) + COUNTIF('Vending_Machine_Sum Errors'!E162, 100) + COUNTIF('MazeComplete Errors'!E162, 100) + COUNTIF('MazeSolve Errors'!E162, 100) + COUNTIF('Hamiltonian Errors'!E162, 100)</f>
        <v>0</v>
      </c>
      <c r="F162">
        <f>COUNTIF('PARITY Errors'!F162, 100) + COUNTIF('Pattern_Matching Errors'!F162, 100) + COUNTIF('Reversal Errors'!F162, 100) + COUNTIF('Stack Errors'!F162, 100) + COUNTIF('Vending_Machine Errors'!F162, 100) + COUNTIF('Vending_Machine_Sum Errors'!F162, 100) + COUNTIF('MazeComplete Errors'!F162, 100) + COUNTIF('MazeSolve Errors'!F162, 100) + COUNTIF('Hamiltonian Errors'!F162, 100)</f>
        <v>0</v>
      </c>
      <c r="G162">
        <f>COUNTIF('PARITY Errors'!G162, 100) + COUNTIF('Pattern_Matching Errors'!G162, 100) + COUNTIF('Reversal Errors'!G162, 100) + COUNTIF('Stack Errors'!G162, 100) + COUNTIF('Vending_Machine Errors'!G162, 100) + COUNTIF('Vending_Machine_Sum Errors'!G162, 100) + COUNTIF('MazeComplete Errors'!G162, 100) + COUNTIF('MazeSolve Errors'!G162, 100) + COUNTIF('Hamiltonian Errors'!G162, 100)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COUNTIF('PARITY Errors'!D163, 100) + COUNTIF('Pattern_Matching Errors'!D163, 100) + COUNTIF('Reversal Errors'!D163, 100) + COUNTIF('Stack Errors'!D163, 100) + COUNTIF('Vending_Machine Errors'!D163, 100) + COUNTIF('Vending_Machine_Sum Errors'!D163, 100) + COUNTIF('MazeComplete Errors'!D163, 100) + COUNTIF('MazeSolve Errors'!D163, 100) + COUNTIF('Hamiltonian Errors'!D163, 100)</f>
        <v>0</v>
      </c>
      <c r="E163">
        <f>COUNTIF('PARITY Errors'!E163, 100) + COUNTIF('Pattern_Matching Errors'!E163, 100) + COUNTIF('Reversal Errors'!E163, 100) + COUNTIF('Stack Errors'!E163, 100) + COUNTIF('Vending_Machine Errors'!E163, 100) + COUNTIF('Vending_Machine_Sum Errors'!E163, 100) + COUNTIF('MazeComplete Errors'!E163, 100) + COUNTIF('MazeSolve Errors'!E163, 100) + COUNTIF('Hamiltonian Errors'!E163, 100)</f>
        <v>0</v>
      </c>
      <c r="F163">
        <f>COUNTIF('PARITY Errors'!F163, 100) + COUNTIF('Pattern_Matching Errors'!F163, 100) + COUNTIF('Reversal Errors'!F163, 100) + COUNTIF('Stack Errors'!F163, 100) + COUNTIF('Vending_Machine Errors'!F163, 100) + COUNTIF('Vending_Machine_Sum Errors'!F163, 100) + COUNTIF('MazeComplete Errors'!F163, 100) + COUNTIF('MazeSolve Errors'!F163, 100) + COUNTIF('Hamiltonian Errors'!F163, 100)</f>
        <v>0</v>
      </c>
      <c r="G163">
        <f>COUNTIF('PARITY Errors'!G163, 100) + COUNTIF('Pattern_Matching Errors'!G163, 100) + COUNTIF('Reversal Errors'!G163, 100) + COUNTIF('Stack Errors'!G163, 100) + COUNTIF('Vending_Machine Errors'!G163, 100) + COUNTIF('Vending_Machine_Sum Errors'!G163, 100) + COUNTIF('MazeComplete Errors'!G163, 100) + COUNTIF('MazeSolve Errors'!G163, 100) + COUNTIF('Hamiltonian Errors'!G163, 100)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COUNTIF('PARITY Errors'!D164, 100) + COUNTIF('Pattern_Matching Errors'!D164, 100) + COUNTIF('Reversal Errors'!D164, 100) + COUNTIF('Stack Errors'!D164, 100) + COUNTIF('Vending_Machine Errors'!D164, 100) + COUNTIF('Vending_Machine_Sum Errors'!D164, 100) + COUNTIF('MazeComplete Errors'!D164, 100) + COUNTIF('MazeSolve Errors'!D164, 100) + COUNTIF('Hamiltonian Errors'!D164, 100)</f>
        <v>0</v>
      </c>
      <c r="E164">
        <f>COUNTIF('PARITY Errors'!E164, 100) + COUNTIF('Pattern_Matching Errors'!E164, 100) + COUNTIF('Reversal Errors'!E164, 100) + COUNTIF('Stack Errors'!E164, 100) + COUNTIF('Vending_Machine Errors'!E164, 100) + COUNTIF('Vending_Machine_Sum Errors'!E164, 100) + COUNTIF('MazeComplete Errors'!E164, 100) + COUNTIF('MazeSolve Errors'!E164, 100) + COUNTIF('Hamiltonian Errors'!E164, 100)</f>
        <v>0</v>
      </c>
      <c r="F164">
        <f>COUNTIF('PARITY Errors'!F164, 100) + COUNTIF('Pattern_Matching Errors'!F164, 100) + COUNTIF('Reversal Errors'!F164, 100) + COUNTIF('Stack Errors'!F164, 100) + COUNTIF('Vending_Machine Errors'!F164, 100) + COUNTIF('Vending_Machine_Sum Errors'!F164, 100) + COUNTIF('MazeComplete Errors'!F164, 100) + COUNTIF('MazeSolve Errors'!F164, 100) + COUNTIF('Hamiltonian Errors'!F164, 100)</f>
        <v>0</v>
      </c>
      <c r="G164">
        <f>COUNTIF('PARITY Errors'!G164, 100) + COUNTIF('Pattern_Matching Errors'!G164, 100) + COUNTIF('Reversal Errors'!G164, 100) + COUNTIF('Stack Errors'!G164, 100) + COUNTIF('Vending_Machine Errors'!G164, 100) + COUNTIF('Vending_Machine_Sum Errors'!G164, 100) + COUNTIF('MazeComplete Errors'!G164, 100) + COUNTIF('MazeSolve Errors'!G164, 100) + COUNTIF('Hamiltonian Errors'!G164, 100)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COUNTIF('PARITY Errors'!D165, 100) + COUNTIF('Pattern_Matching Errors'!D165, 100) + COUNTIF('Reversal Errors'!D165, 100) + COUNTIF('Stack Errors'!D165, 100) + COUNTIF('Vending_Machine Errors'!D165, 100) + COUNTIF('Vending_Machine_Sum Errors'!D165, 100) + COUNTIF('MazeComplete Errors'!D165, 100) + COUNTIF('MazeSolve Errors'!D165, 100) + COUNTIF('Hamiltonian Errors'!D165, 100)</f>
        <v>0</v>
      </c>
      <c r="E165">
        <f>COUNTIF('PARITY Errors'!E165, 100) + COUNTIF('Pattern_Matching Errors'!E165, 100) + COUNTIF('Reversal Errors'!E165, 100) + COUNTIF('Stack Errors'!E165, 100) + COUNTIF('Vending_Machine Errors'!E165, 100) + COUNTIF('Vending_Machine_Sum Errors'!E165, 100) + COUNTIF('MazeComplete Errors'!E165, 100) + COUNTIF('MazeSolve Errors'!E165, 100) + COUNTIF('Hamiltonian Errors'!E165, 100)</f>
        <v>0</v>
      </c>
      <c r="F165">
        <f>COUNTIF('PARITY Errors'!F165, 100) + COUNTIF('Pattern_Matching Errors'!F165, 100) + COUNTIF('Reversal Errors'!F165, 100) + COUNTIF('Stack Errors'!F165, 100) + COUNTIF('Vending_Machine Errors'!F165, 100) + COUNTIF('Vending_Machine_Sum Errors'!F165, 100) + COUNTIF('MazeComplete Errors'!F165, 100) + COUNTIF('MazeSolve Errors'!F165, 100) + COUNTIF('Hamiltonian Errors'!F165, 100)</f>
        <v>0</v>
      </c>
      <c r="G165">
        <f>COUNTIF('PARITY Errors'!G165, 100) + COUNTIF('Pattern_Matching Errors'!G165, 100) + COUNTIF('Reversal Errors'!G165, 100) + COUNTIF('Stack Errors'!G165, 100) + COUNTIF('Vending_Machine Errors'!G165, 100) + COUNTIF('Vending_Machine_Sum Errors'!G165, 100) + COUNTIF('MazeComplete Errors'!G165, 100) + COUNTIF('MazeSolve Errors'!G165, 100) + COUNTIF('Hamiltonian Errors'!G165, 100)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COUNTIF('PARITY Errors'!D166, 100) + COUNTIF('Pattern_Matching Errors'!D166, 100) + COUNTIF('Reversal Errors'!D166, 100) + COUNTIF('Stack Errors'!D166, 100) + COUNTIF('Vending_Machine Errors'!D166, 100) + COUNTIF('Vending_Machine_Sum Errors'!D166, 100) + COUNTIF('MazeComplete Errors'!D166, 100) + COUNTIF('MazeSolve Errors'!D166, 100) + COUNTIF('Hamiltonian Errors'!D166, 100)</f>
        <v>0</v>
      </c>
      <c r="E166">
        <f>COUNTIF('PARITY Errors'!E166, 100) + COUNTIF('Pattern_Matching Errors'!E166, 100) + COUNTIF('Reversal Errors'!E166, 100) + COUNTIF('Stack Errors'!E166, 100) + COUNTIF('Vending_Machine Errors'!E166, 100) + COUNTIF('Vending_Machine_Sum Errors'!E166, 100) + COUNTIF('MazeComplete Errors'!E166, 100) + COUNTIF('MazeSolve Errors'!E166, 100) + COUNTIF('Hamiltonian Errors'!E166, 100)</f>
        <v>0</v>
      </c>
      <c r="F166">
        <f>COUNTIF('PARITY Errors'!F166, 100) + COUNTIF('Pattern_Matching Errors'!F166, 100) + COUNTIF('Reversal Errors'!F166, 100) + COUNTIF('Stack Errors'!F166, 100) + COUNTIF('Vending_Machine Errors'!F166, 100) + COUNTIF('Vending_Machine_Sum Errors'!F166, 100) + COUNTIF('MazeComplete Errors'!F166, 100) + COUNTIF('MazeSolve Errors'!F166, 100) + COUNTIF('Hamiltonian Errors'!F166, 100)</f>
        <v>0</v>
      </c>
      <c r="G166">
        <f>COUNTIF('PARITY Errors'!G166, 100) + COUNTIF('Pattern_Matching Errors'!G166, 100) + COUNTIF('Reversal Errors'!G166, 100) + COUNTIF('Stack Errors'!G166, 100) + COUNTIF('Vending_Machine Errors'!G166, 100) + COUNTIF('Vending_Machine_Sum Errors'!G166, 100) + COUNTIF('MazeComplete Errors'!G166, 100) + COUNTIF('MazeSolve Errors'!G166, 100) + COUNTIF('Hamiltonian Errors'!G166, 100)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COUNTIF('PARITY Errors'!D167, 100) + COUNTIF('Pattern_Matching Errors'!D167, 100) + COUNTIF('Reversal Errors'!D167, 100) + COUNTIF('Stack Errors'!D167, 100) + COUNTIF('Vending_Machine Errors'!D167, 100) + COUNTIF('Vending_Machine_Sum Errors'!D167, 100) + COUNTIF('MazeComplete Errors'!D167, 100) + COUNTIF('MazeSolve Errors'!D167, 100) + COUNTIF('Hamiltonian Errors'!D167, 100)</f>
        <v>0</v>
      </c>
      <c r="E167">
        <f>COUNTIF('PARITY Errors'!E167, 100) + COUNTIF('Pattern_Matching Errors'!E167, 100) + COUNTIF('Reversal Errors'!E167, 100) + COUNTIF('Stack Errors'!E167, 100) + COUNTIF('Vending_Machine Errors'!E167, 100) + COUNTIF('Vending_Machine_Sum Errors'!E167, 100) + COUNTIF('MazeComplete Errors'!E167, 100) + COUNTIF('MazeSolve Errors'!E167, 100) + COUNTIF('Hamiltonian Errors'!E167, 100)</f>
        <v>0</v>
      </c>
      <c r="F167">
        <f>COUNTIF('PARITY Errors'!F167, 100) + COUNTIF('Pattern_Matching Errors'!F167, 100) + COUNTIF('Reversal Errors'!F167, 100) + COUNTIF('Stack Errors'!F167, 100) + COUNTIF('Vending_Machine Errors'!F167, 100) + COUNTIF('Vending_Machine_Sum Errors'!F167, 100) + COUNTIF('MazeComplete Errors'!F167, 100) + COUNTIF('MazeSolve Errors'!F167, 100) + COUNTIF('Hamiltonian Errors'!F167, 100)</f>
        <v>0</v>
      </c>
      <c r="G167">
        <f>COUNTIF('PARITY Errors'!G167, 100) + COUNTIF('Pattern_Matching Errors'!G167, 100) + COUNTIF('Reversal Errors'!G167, 100) + COUNTIF('Stack Errors'!G167, 100) + COUNTIF('Vending_Machine Errors'!G167, 100) + COUNTIF('Vending_Machine_Sum Errors'!G167, 100) + COUNTIF('MazeComplete Errors'!G167, 100) + COUNTIF('MazeSolve Errors'!G167, 100) + COUNTIF('Hamiltonian Errors'!G167, 100)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COUNTIF('PARITY Errors'!D168, 100) + COUNTIF('Pattern_Matching Errors'!D168, 100) + COUNTIF('Reversal Errors'!D168, 100) + COUNTIF('Stack Errors'!D168, 100) + COUNTIF('Vending_Machine Errors'!D168, 100) + COUNTIF('Vending_Machine_Sum Errors'!D168, 100) + COUNTIF('MazeComplete Errors'!D168, 100) + COUNTIF('MazeSolve Errors'!D168, 100) + COUNTIF('Hamiltonian Errors'!D168, 100)</f>
        <v>0</v>
      </c>
      <c r="E168">
        <f>COUNTIF('PARITY Errors'!E168, 100) + COUNTIF('Pattern_Matching Errors'!E168, 100) + COUNTIF('Reversal Errors'!E168, 100) + COUNTIF('Stack Errors'!E168, 100) + COUNTIF('Vending_Machine Errors'!E168, 100) + COUNTIF('Vending_Machine_Sum Errors'!E168, 100) + COUNTIF('MazeComplete Errors'!E168, 100) + COUNTIF('MazeSolve Errors'!E168, 100) + COUNTIF('Hamiltonian Errors'!E168, 100)</f>
        <v>0</v>
      </c>
      <c r="F168">
        <f>COUNTIF('PARITY Errors'!F168, 100) + COUNTIF('Pattern_Matching Errors'!F168, 100) + COUNTIF('Reversal Errors'!F168, 100) + COUNTIF('Stack Errors'!F168, 100) + COUNTIF('Vending_Machine Errors'!F168, 100) + COUNTIF('Vending_Machine_Sum Errors'!F168, 100) + COUNTIF('MazeComplete Errors'!F168, 100) + COUNTIF('MazeSolve Errors'!F168, 100) + COUNTIF('Hamiltonian Errors'!F168, 100)</f>
        <v>0</v>
      </c>
      <c r="G168">
        <f>COUNTIF('PARITY Errors'!G168, 100) + COUNTIF('Pattern_Matching Errors'!G168, 100) + COUNTIF('Reversal Errors'!G168, 100) + COUNTIF('Stack Errors'!G168, 100) + COUNTIF('Vending_Machine Errors'!G168, 100) + COUNTIF('Vending_Machine_Sum Errors'!G168, 100) + COUNTIF('MazeComplete Errors'!G168, 100) + COUNTIF('MazeSolve Errors'!G168, 100) + COUNTIF('Hamiltonian Errors'!G168, 100)</f>
        <v>0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COUNTIF('PARITY Errors'!D169, 100) + COUNTIF('Pattern_Matching Errors'!D169, 100) + COUNTIF('Reversal Errors'!D169, 100) + COUNTIF('Stack Errors'!D169, 100) + COUNTIF('Vending_Machine Errors'!D169, 100) + COUNTIF('Vending_Machine_Sum Errors'!D169, 100) + COUNTIF('MazeComplete Errors'!D169, 100) + COUNTIF('MazeSolve Errors'!D169, 100) + COUNTIF('Hamiltonian Errors'!D169, 100)</f>
        <v>0</v>
      </c>
      <c r="E169">
        <f>COUNTIF('PARITY Errors'!E169, 100) + COUNTIF('Pattern_Matching Errors'!E169, 100) + COUNTIF('Reversal Errors'!E169, 100) + COUNTIF('Stack Errors'!E169, 100) + COUNTIF('Vending_Machine Errors'!E169, 100) + COUNTIF('Vending_Machine_Sum Errors'!E169, 100) + COUNTIF('MazeComplete Errors'!E169, 100) + COUNTIF('MazeSolve Errors'!E169, 100) + COUNTIF('Hamiltonian Errors'!E169, 100)</f>
        <v>0</v>
      </c>
      <c r="F169">
        <f>COUNTIF('PARITY Errors'!F169, 100) + COUNTIF('Pattern_Matching Errors'!F169, 100) + COUNTIF('Reversal Errors'!F169, 100) + COUNTIF('Stack Errors'!F169, 100) + COUNTIF('Vending_Machine Errors'!F169, 100) + COUNTIF('Vending_Machine_Sum Errors'!F169, 100) + COUNTIF('MazeComplete Errors'!F169, 100) + COUNTIF('MazeSolve Errors'!F169, 100) + COUNTIF('Hamiltonian Errors'!F169, 100)</f>
        <v>0</v>
      </c>
      <c r="G169">
        <f>COUNTIF('PARITY Errors'!G169, 100) + COUNTIF('Pattern_Matching Errors'!G169, 100) + COUNTIF('Reversal Errors'!G169, 100) + COUNTIF('Stack Errors'!G169, 100) + COUNTIF('Vending_Machine Errors'!G169, 100) + COUNTIF('Vending_Machine_Sum Errors'!G169, 100) + COUNTIF('MazeComplete Errors'!G169, 100) + COUNTIF('MazeSolve Errors'!G169, 100) + COUNTIF('Hamiltonian Errors'!G169, 100)</f>
        <v>0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COUNTIF('PARITY Errors'!D170, 100) + COUNTIF('Pattern_Matching Errors'!D170, 100) + COUNTIF('Reversal Errors'!D170, 100) + COUNTIF('Stack Errors'!D170, 100) + COUNTIF('Vending_Machine Errors'!D170, 100) + COUNTIF('Vending_Machine_Sum Errors'!D170, 100) + COUNTIF('MazeComplete Errors'!D170, 100) + COUNTIF('MazeSolve Errors'!D170, 100) + COUNTIF('Hamiltonian Errors'!D170, 100)</f>
        <v>0</v>
      </c>
      <c r="E170">
        <f>COUNTIF('PARITY Errors'!E170, 100) + COUNTIF('Pattern_Matching Errors'!E170, 100) + COUNTIF('Reversal Errors'!E170, 100) + COUNTIF('Stack Errors'!E170, 100) + COUNTIF('Vending_Machine Errors'!E170, 100) + COUNTIF('Vending_Machine_Sum Errors'!E170, 100) + COUNTIF('MazeComplete Errors'!E170, 100) + COUNTIF('MazeSolve Errors'!E170, 100) + COUNTIF('Hamiltonian Errors'!E170, 100)</f>
        <v>0</v>
      </c>
      <c r="F170">
        <f>COUNTIF('PARITY Errors'!F170, 100) + COUNTIF('Pattern_Matching Errors'!F170, 100) + COUNTIF('Reversal Errors'!F170, 100) + COUNTIF('Stack Errors'!F170, 100) + COUNTIF('Vending_Machine Errors'!F170, 100) + COUNTIF('Vending_Machine_Sum Errors'!F170, 100) + COUNTIF('MazeComplete Errors'!F170, 100) + COUNTIF('MazeSolve Errors'!F170, 100) + COUNTIF('Hamiltonian Errors'!F170, 100)</f>
        <v>0</v>
      </c>
      <c r="G170">
        <f>COUNTIF('PARITY Errors'!G170, 100) + COUNTIF('Pattern_Matching Errors'!G170, 100) + COUNTIF('Reversal Errors'!G170, 100) + COUNTIF('Stack Errors'!G170, 100) + COUNTIF('Vending_Machine Errors'!G170, 100) + COUNTIF('Vending_Machine_Sum Errors'!G170, 100) + COUNTIF('MazeComplete Errors'!G170, 100) + COUNTIF('MazeSolve Errors'!G170, 100) + COUNTIF('Hamiltonian Errors'!G170, 100)</f>
        <v>0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COUNTIF('PARITY Errors'!D171, 100) + COUNTIF('Pattern_Matching Errors'!D171, 100) + COUNTIF('Reversal Errors'!D171, 100) + COUNTIF('Stack Errors'!D171, 100) + COUNTIF('Vending_Machine Errors'!D171, 100) + COUNTIF('Vending_Machine_Sum Errors'!D171, 100) + COUNTIF('MazeComplete Errors'!D171, 100) + COUNTIF('MazeSolve Errors'!D171, 100) + COUNTIF('Hamiltonian Errors'!D171, 100)</f>
        <v>0</v>
      </c>
      <c r="E171">
        <f>COUNTIF('PARITY Errors'!E171, 100) + COUNTIF('Pattern_Matching Errors'!E171, 100) + COUNTIF('Reversal Errors'!E171, 100) + COUNTIF('Stack Errors'!E171, 100) + COUNTIF('Vending_Machine Errors'!E171, 100) + COUNTIF('Vending_Machine_Sum Errors'!E171, 100) + COUNTIF('MazeComplete Errors'!E171, 100) + COUNTIF('MazeSolve Errors'!E171, 100) + COUNTIF('Hamiltonian Errors'!E171, 100)</f>
        <v>0</v>
      </c>
      <c r="F171">
        <f>COUNTIF('PARITY Errors'!F171, 100) + COUNTIF('Pattern_Matching Errors'!F171, 100) + COUNTIF('Reversal Errors'!F171, 100) + COUNTIF('Stack Errors'!F171, 100) + COUNTIF('Vending_Machine Errors'!F171, 100) + COUNTIF('Vending_Machine_Sum Errors'!F171, 100) + COUNTIF('MazeComplete Errors'!F171, 100) + COUNTIF('MazeSolve Errors'!F171, 100) + COUNTIF('Hamiltonian Errors'!F171, 100)</f>
        <v>0</v>
      </c>
      <c r="G171">
        <f>COUNTIF('PARITY Errors'!G171, 100) + COUNTIF('Pattern_Matching Errors'!G171, 100) + COUNTIF('Reversal Errors'!G171, 100) + COUNTIF('Stack Errors'!G171, 100) + COUNTIF('Vending_Machine Errors'!G171, 100) + COUNTIF('Vending_Machine_Sum Errors'!G171, 100) + COUNTIF('MazeComplete Errors'!G171, 100) + COUNTIF('MazeSolve Errors'!G171, 100) + COUNTIF('Hamiltonian Errors'!G171, 100)</f>
        <v>0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COUNTIF('PARITY Errors'!D172, 100) + COUNTIF('Pattern_Matching Errors'!D172, 100) + COUNTIF('Reversal Errors'!D172, 100) + COUNTIF('Stack Errors'!D172, 100) + COUNTIF('Vending_Machine Errors'!D172, 100) + COUNTIF('Vending_Machine_Sum Errors'!D172, 100) + COUNTIF('MazeComplete Errors'!D172, 100) + COUNTIF('MazeSolve Errors'!D172, 100) + COUNTIF('Hamiltonian Errors'!D172, 100)</f>
        <v>0</v>
      </c>
      <c r="E172">
        <f>COUNTIF('PARITY Errors'!E172, 100) + COUNTIF('Pattern_Matching Errors'!E172, 100) + COUNTIF('Reversal Errors'!E172, 100) + COUNTIF('Stack Errors'!E172, 100) + COUNTIF('Vending_Machine Errors'!E172, 100) + COUNTIF('Vending_Machine_Sum Errors'!E172, 100) + COUNTIF('MazeComplete Errors'!E172, 100) + COUNTIF('MazeSolve Errors'!E172, 100) + COUNTIF('Hamiltonian Errors'!E172, 100)</f>
        <v>0</v>
      </c>
      <c r="F172">
        <f>COUNTIF('PARITY Errors'!F172, 100) + COUNTIF('Pattern_Matching Errors'!F172, 100) + COUNTIF('Reversal Errors'!F172, 100) + COUNTIF('Stack Errors'!F172, 100) + COUNTIF('Vending_Machine Errors'!F172, 100) + COUNTIF('Vending_Machine_Sum Errors'!F172, 100) + COUNTIF('MazeComplete Errors'!F172, 100) + COUNTIF('MazeSolve Errors'!F172, 100) + COUNTIF('Hamiltonian Errors'!F172, 100)</f>
        <v>0</v>
      </c>
      <c r="G172">
        <f>COUNTIF('PARITY Errors'!G172, 100) + COUNTIF('Pattern_Matching Errors'!G172, 100) + COUNTIF('Reversal Errors'!G172, 100) + COUNTIF('Stack Errors'!G172, 100) + COUNTIF('Vending_Machine Errors'!G172, 100) + COUNTIF('Vending_Machine_Sum Errors'!G172, 100) + COUNTIF('MazeComplete Errors'!G172, 100) + COUNTIF('MazeSolve Errors'!G172, 100) + COUNTIF('Hamiltonian Errors'!G172, 100)</f>
        <v>0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COUNTIF('PARITY Errors'!D173, 100) + COUNTIF('Pattern_Matching Errors'!D173, 100) + COUNTIF('Reversal Errors'!D173, 100) + COUNTIF('Stack Errors'!D173, 100) + COUNTIF('Vending_Machine Errors'!D173, 100) + COUNTIF('Vending_Machine_Sum Errors'!D173, 100) + COUNTIF('MazeComplete Errors'!D173, 100) + COUNTIF('MazeSolve Errors'!D173, 100) + COUNTIF('Hamiltonian Errors'!D173, 100)</f>
        <v>0</v>
      </c>
      <c r="E173">
        <f>COUNTIF('PARITY Errors'!E173, 100) + COUNTIF('Pattern_Matching Errors'!E173, 100) + COUNTIF('Reversal Errors'!E173, 100) + COUNTIF('Stack Errors'!E173, 100) + COUNTIF('Vending_Machine Errors'!E173, 100) + COUNTIF('Vending_Machine_Sum Errors'!E173, 100) + COUNTIF('MazeComplete Errors'!E173, 100) + COUNTIF('MazeSolve Errors'!E173, 100) + COUNTIF('Hamiltonian Errors'!E173, 100)</f>
        <v>0</v>
      </c>
      <c r="F173">
        <f>COUNTIF('PARITY Errors'!F173, 100) + COUNTIF('Pattern_Matching Errors'!F173, 100) + COUNTIF('Reversal Errors'!F173, 100) + COUNTIF('Stack Errors'!F173, 100) + COUNTIF('Vending_Machine Errors'!F173, 100) + COUNTIF('Vending_Machine_Sum Errors'!F173, 100) + COUNTIF('MazeComplete Errors'!F173, 100) + COUNTIF('MazeSolve Errors'!F173, 100) + COUNTIF('Hamiltonian Errors'!F173, 100)</f>
        <v>0</v>
      </c>
      <c r="G173">
        <f>COUNTIF('PARITY Errors'!G173, 100) + COUNTIF('Pattern_Matching Errors'!G173, 100) + COUNTIF('Reversal Errors'!G173, 100) + COUNTIF('Stack Errors'!G173, 100) + COUNTIF('Vending_Machine Errors'!G173, 100) + COUNTIF('Vending_Machine_Sum Errors'!G173, 100) + COUNTIF('MazeComplete Errors'!G173, 100) + COUNTIF('MazeSolve Errors'!G173, 100) + COUNTIF('Hamiltonian Errors'!G173, 100)</f>
        <v>0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COUNTIF('PARITY Errors'!D174, 100) + COUNTIF('Pattern_Matching Errors'!D174, 100) + COUNTIF('Reversal Errors'!D174, 100) + COUNTIF('Stack Errors'!D174, 100) + COUNTIF('Vending_Machine Errors'!D174, 100) + COUNTIF('Vending_Machine_Sum Errors'!D174, 100) + COUNTIF('MazeComplete Errors'!D174, 100) + COUNTIF('MazeSolve Errors'!D174, 100) + COUNTIF('Hamiltonian Errors'!D174, 100)</f>
        <v>0</v>
      </c>
      <c r="E174">
        <f>COUNTIF('PARITY Errors'!E174, 100) + COUNTIF('Pattern_Matching Errors'!E174, 100) + COUNTIF('Reversal Errors'!E174, 100) + COUNTIF('Stack Errors'!E174, 100) + COUNTIF('Vending_Machine Errors'!E174, 100) + COUNTIF('Vending_Machine_Sum Errors'!E174, 100) + COUNTIF('MazeComplete Errors'!E174, 100) + COUNTIF('MazeSolve Errors'!E174, 100) + COUNTIF('Hamiltonian Errors'!E174, 100)</f>
        <v>0</v>
      </c>
      <c r="F174">
        <f>COUNTIF('PARITY Errors'!F174, 100) + COUNTIF('Pattern_Matching Errors'!F174, 100) + COUNTIF('Reversal Errors'!F174, 100) + COUNTIF('Stack Errors'!F174, 100) + COUNTIF('Vending_Machine Errors'!F174, 100) + COUNTIF('Vending_Machine_Sum Errors'!F174, 100) + COUNTIF('MazeComplete Errors'!F174, 100) + COUNTIF('MazeSolve Errors'!F174, 100) + COUNTIF('Hamiltonian Errors'!F174, 100)</f>
        <v>0</v>
      </c>
      <c r="G174">
        <f>COUNTIF('PARITY Errors'!G174, 100) + COUNTIF('Pattern_Matching Errors'!G174, 100) + COUNTIF('Reversal Errors'!G174, 100) + COUNTIF('Stack Errors'!G174, 100) + COUNTIF('Vending_Machine Errors'!G174, 100) + COUNTIF('Vending_Machine_Sum Errors'!G174, 100) + COUNTIF('MazeComplete Errors'!G174, 100) + COUNTIF('MazeSolve Errors'!G174, 100) + COUNTIF('Hamiltonian Errors'!G174, 100)</f>
        <v>0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COUNTIF('PARITY Errors'!D175, 100) + COUNTIF('Pattern_Matching Errors'!D175, 100) + COUNTIF('Reversal Errors'!D175, 100) + COUNTIF('Stack Errors'!D175, 100) + COUNTIF('Vending_Machine Errors'!D175, 100) + COUNTIF('Vending_Machine_Sum Errors'!D175, 100) + COUNTIF('MazeComplete Errors'!D175, 100) + COUNTIF('MazeSolve Errors'!D175, 100) + COUNTIF('Hamiltonian Errors'!D175, 100)</f>
        <v>0</v>
      </c>
      <c r="E175">
        <f>COUNTIF('PARITY Errors'!E175, 100) + COUNTIF('Pattern_Matching Errors'!E175, 100) + COUNTIF('Reversal Errors'!E175, 100) + COUNTIF('Stack Errors'!E175, 100) + COUNTIF('Vending_Machine Errors'!E175, 100) + COUNTIF('Vending_Machine_Sum Errors'!E175, 100) + COUNTIF('MazeComplete Errors'!E175, 100) + COUNTIF('MazeSolve Errors'!E175, 100) + COUNTIF('Hamiltonian Errors'!E175, 100)</f>
        <v>0</v>
      </c>
      <c r="F175">
        <f>COUNTIF('PARITY Errors'!F175, 100) + COUNTIF('Pattern_Matching Errors'!F175, 100) + COUNTIF('Reversal Errors'!F175, 100) + COUNTIF('Stack Errors'!F175, 100) + COUNTIF('Vending_Machine Errors'!F175, 100) + COUNTIF('Vending_Machine_Sum Errors'!F175, 100) + COUNTIF('MazeComplete Errors'!F175, 100) + COUNTIF('MazeSolve Errors'!F175, 100) + COUNTIF('Hamiltonian Errors'!F175, 100)</f>
        <v>0</v>
      </c>
      <c r="G175">
        <f>COUNTIF('PARITY Errors'!G175, 100) + COUNTIF('Pattern_Matching Errors'!G175, 100) + COUNTIF('Reversal Errors'!G175, 100) + COUNTIF('Stack Errors'!G175, 100) + COUNTIF('Vending_Machine Errors'!G175, 100) + COUNTIF('Vending_Machine_Sum Errors'!G175, 100) + COUNTIF('MazeComplete Errors'!G175, 100) + COUNTIF('MazeSolve Errors'!G175, 100) + COUNTIF('Hamiltonian Errors'!G175, 100)</f>
        <v>0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COUNTIF('PARITY Errors'!D176, 100) + COUNTIF('Pattern_Matching Errors'!D176, 100) + COUNTIF('Reversal Errors'!D176, 100) + COUNTIF('Stack Errors'!D176, 100) + COUNTIF('Vending_Machine Errors'!D176, 100) + COUNTIF('Vending_Machine_Sum Errors'!D176, 100) + COUNTIF('MazeComplete Errors'!D176, 100) + COUNTIF('MazeSolve Errors'!D176, 100) + COUNTIF('Hamiltonian Errors'!D176, 100)</f>
        <v>0</v>
      </c>
      <c r="E176">
        <f>COUNTIF('PARITY Errors'!E176, 100) + COUNTIF('Pattern_Matching Errors'!E176, 100) + COUNTIF('Reversal Errors'!E176, 100) + COUNTIF('Stack Errors'!E176, 100) + COUNTIF('Vending_Machine Errors'!E176, 100) + COUNTIF('Vending_Machine_Sum Errors'!E176, 100) + COUNTIF('MazeComplete Errors'!E176, 100) + COUNTIF('MazeSolve Errors'!E176, 100) + COUNTIF('Hamiltonian Errors'!E176, 100)</f>
        <v>0</v>
      </c>
      <c r="F176">
        <f>COUNTIF('PARITY Errors'!F176, 100) + COUNTIF('Pattern_Matching Errors'!F176, 100) + COUNTIF('Reversal Errors'!F176, 100) + COUNTIF('Stack Errors'!F176, 100) + COUNTIF('Vending_Machine Errors'!F176, 100) + COUNTIF('Vending_Machine_Sum Errors'!F176, 100) + COUNTIF('MazeComplete Errors'!F176, 100) + COUNTIF('MazeSolve Errors'!F176, 100) + COUNTIF('Hamiltonian Errors'!F176, 100)</f>
        <v>0</v>
      </c>
      <c r="G176">
        <f>COUNTIF('PARITY Errors'!G176, 100) + COUNTIF('Pattern_Matching Errors'!G176, 100) + COUNTIF('Reversal Errors'!G176, 100) + COUNTIF('Stack Errors'!G176, 100) + COUNTIF('Vending_Machine Errors'!G176, 100) + COUNTIF('Vending_Machine_Sum Errors'!G176, 100) + COUNTIF('MazeComplete Errors'!G176, 100) + COUNTIF('MazeSolve Errors'!G176, 100) + COUNTIF('Hamiltonian Errors'!G176, 100)</f>
        <v>0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COUNTIF('PARITY Errors'!D177, 100) + COUNTIF('Pattern_Matching Errors'!D177, 100) + COUNTIF('Reversal Errors'!D177, 100) + COUNTIF('Stack Errors'!D177, 100) + COUNTIF('Vending_Machine Errors'!D177, 100) + COUNTIF('Vending_Machine_Sum Errors'!D177, 100) + COUNTIF('MazeComplete Errors'!D177, 100) + COUNTIF('MazeSolve Errors'!D177, 100) + COUNTIF('Hamiltonian Errors'!D177, 100)</f>
        <v>0</v>
      </c>
      <c r="E177">
        <f>COUNTIF('PARITY Errors'!E177, 100) + COUNTIF('Pattern_Matching Errors'!E177, 100) + COUNTIF('Reversal Errors'!E177, 100) + COUNTIF('Stack Errors'!E177, 100) + COUNTIF('Vending_Machine Errors'!E177, 100) + COUNTIF('Vending_Machine_Sum Errors'!E177, 100) + COUNTIF('MazeComplete Errors'!E177, 100) + COUNTIF('MazeSolve Errors'!E177, 100) + COUNTIF('Hamiltonian Errors'!E177, 100)</f>
        <v>0</v>
      </c>
      <c r="F177">
        <f>COUNTIF('PARITY Errors'!F177, 100) + COUNTIF('Pattern_Matching Errors'!F177, 100) + COUNTIF('Reversal Errors'!F177, 100) + COUNTIF('Stack Errors'!F177, 100) + COUNTIF('Vending_Machine Errors'!F177, 100) + COUNTIF('Vending_Machine_Sum Errors'!F177, 100) + COUNTIF('MazeComplete Errors'!F177, 100) + COUNTIF('MazeSolve Errors'!F177, 100) + COUNTIF('Hamiltonian Errors'!F177, 100)</f>
        <v>0</v>
      </c>
      <c r="G177">
        <f>COUNTIF('PARITY Errors'!G177, 100) + COUNTIF('Pattern_Matching Errors'!G177, 100) + COUNTIF('Reversal Errors'!G177, 100) + COUNTIF('Stack Errors'!G177, 100) + COUNTIF('Vending_Machine Errors'!G177, 100) + COUNTIF('Vending_Machine_Sum Errors'!G177, 100) + COUNTIF('MazeComplete Errors'!G177, 100) + COUNTIF('MazeSolve Errors'!G177, 100) + COUNTIF('Hamiltonian Errors'!G177, 100)</f>
        <v>0</v>
      </c>
      <c r="H177" t="str">
        <f t="shared" si="4"/>
        <v>100 (δ=0.85)</v>
      </c>
    </row>
    <row r="181" spans="1:8" x14ac:dyDescent="0.75">
      <c r="A181" s="1">
        <v>0</v>
      </c>
      <c r="B181" t="s">
        <v>19</v>
      </c>
      <c r="D181">
        <v>9</v>
      </c>
    </row>
    <row r="183" spans="1:8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14</v>
      </c>
    </row>
    <row r="184" spans="1:8" x14ac:dyDescent="0.75">
      <c r="A184" s="1">
        <v>0</v>
      </c>
      <c r="B184">
        <v>0</v>
      </c>
      <c r="C184">
        <v>0</v>
      </c>
      <c r="D184">
        <f>COUNTIF('PARITY Errors'!D184, 100) + COUNTIF('Pattern_Matching Errors'!D184, 100) + COUNTIF('Reversal Errors'!D184, 100) + COUNTIF('Stack Errors'!D184, 100) + COUNTIF('Vending_Machine Errors'!D184, 100) + COUNTIF('Vending_Machine_Sum Errors'!D184, 100) + COUNTIF('MazeComplete Errors'!D184, 100) + COUNTIF('MazeSolve Errors'!D184, 100) + COUNTIF('Hamiltonian Errors'!D184, 100)</f>
        <v>0</v>
      </c>
      <c r="E184">
        <f>COUNTIF('PARITY Errors'!E184, 100) + COUNTIF('Pattern_Matching Errors'!E184, 100) + COUNTIF('Reversal Errors'!E184, 100) + COUNTIF('Stack Errors'!E184, 100) + COUNTIF('Vending_Machine Errors'!E184, 100) + COUNTIF('Vending_Machine_Sum Errors'!E184, 100) + COUNTIF('MazeComplete Errors'!E184, 100) + COUNTIF('MazeSolve Errors'!E184, 100) + COUNTIF('Hamiltonian Errors'!E184, 100)</f>
        <v>0</v>
      </c>
      <c r="F184">
        <f>COUNTIF('PARITY Errors'!F184, 100) + COUNTIF('Pattern_Matching Errors'!F184, 100) + COUNTIF('Reversal Errors'!F184, 100) + COUNTIF('Stack Errors'!F184, 100) + COUNTIF('Vending_Machine Errors'!F184, 100) + COUNTIF('Vending_Machine_Sum Errors'!F184, 100) + COUNTIF('MazeComplete Errors'!F184, 100) + COUNTIF('MazeSolve Errors'!F184, 100) + COUNTIF('Hamiltonian Errors'!F184, 100)</f>
        <v>0</v>
      </c>
      <c r="G184">
        <f>COUNTIF('PARITY Errors'!G184, 100) + COUNTIF('Pattern_Matching Errors'!G184, 100) + COUNTIF('Reversal Errors'!G184, 100) + COUNTIF('Stack Errors'!G184, 100) + COUNTIF('Vending_Machine Errors'!G184, 100) + COUNTIF('Vending_Machine_Sum Errors'!G184, 100) + COUNTIF('MazeComplete Errors'!G184, 100) + COUNTIF('MazeSolve Errors'!G184, 100) + COUNTIF('Hamiltonian Errors'!G184, 100)</f>
        <v>0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COUNTIF('PARITY Errors'!D185, 100) + COUNTIF('Pattern_Matching Errors'!D185, 100) + COUNTIF('Reversal Errors'!D185, 100) + COUNTIF('Stack Errors'!D185, 100) + COUNTIF('Vending_Machine Errors'!D185, 100) + COUNTIF('Vending_Machine_Sum Errors'!D185, 100) + COUNTIF('MazeComplete Errors'!D185, 100) + COUNTIF('MazeSolve Errors'!D185, 100) + COUNTIF('Hamiltonian Errors'!D185, 100)</f>
        <v>0</v>
      </c>
      <c r="E185">
        <f>COUNTIF('PARITY Errors'!E185, 100) + COUNTIF('Pattern_Matching Errors'!E185, 100) + COUNTIF('Reversal Errors'!E185, 100) + COUNTIF('Stack Errors'!E185, 100) + COUNTIF('Vending_Machine Errors'!E185, 100) + COUNTIF('Vending_Machine_Sum Errors'!E185, 100) + COUNTIF('MazeComplete Errors'!E185, 100) + COUNTIF('MazeSolve Errors'!E185, 100) + COUNTIF('Hamiltonian Errors'!E185, 100)</f>
        <v>0</v>
      </c>
      <c r="F185">
        <f>COUNTIF('PARITY Errors'!F185, 100) + COUNTIF('Pattern_Matching Errors'!F185, 100) + COUNTIF('Reversal Errors'!F185, 100) + COUNTIF('Stack Errors'!F185, 100) + COUNTIF('Vending_Machine Errors'!F185, 100) + COUNTIF('Vending_Machine_Sum Errors'!F185, 100) + COUNTIF('MazeComplete Errors'!F185, 100) + COUNTIF('MazeSolve Errors'!F185, 100) + COUNTIF('Hamiltonian Errors'!F185, 100)</f>
        <v>0</v>
      </c>
      <c r="G185">
        <f>COUNTIF('PARITY Errors'!G185, 100) + COUNTIF('Pattern_Matching Errors'!G185, 100) + COUNTIF('Reversal Errors'!G185, 100) + COUNTIF('Stack Errors'!G185, 100) + COUNTIF('Vending_Machine Errors'!G185, 100) + COUNTIF('Vending_Machine_Sum Errors'!G185, 100) + COUNTIF('MazeComplete Errors'!G185, 100) + COUNTIF('MazeSolve Errors'!G185, 100) + COUNTIF('Hamiltonian Errors'!G185, 100)</f>
        <v>0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COUNTIF('PARITY Errors'!D186, 100) + COUNTIF('Pattern_Matching Errors'!D186, 100) + COUNTIF('Reversal Errors'!D186, 100) + COUNTIF('Stack Errors'!D186, 100) + COUNTIF('Vending_Machine Errors'!D186, 100) + COUNTIF('Vending_Machine_Sum Errors'!D186, 100) + COUNTIF('MazeComplete Errors'!D186, 100) + COUNTIF('MazeSolve Errors'!D186, 100) + COUNTIF('Hamiltonian Errors'!D186, 100)</f>
        <v>0</v>
      </c>
      <c r="E186">
        <f>COUNTIF('PARITY Errors'!E186, 100) + COUNTIF('Pattern_Matching Errors'!E186, 100) + COUNTIF('Reversal Errors'!E186, 100) + COUNTIF('Stack Errors'!E186, 100) + COUNTIF('Vending_Machine Errors'!E186, 100) + COUNTIF('Vending_Machine_Sum Errors'!E186, 100) + COUNTIF('MazeComplete Errors'!E186, 100) + COUNTIF('MazeSolve Errors'!E186, 100) + COUNTIF('Hamiltonian Errors'!E186, 100)</f>
        <v>0</v>
      </c>
      <c r="F186">
        <f>COUNTIF('PARITY Errors'!F186, 100) + COUNTIF('Pattern_Matching Errors'!F186, 100) + COUNTIF('Reversal Errors'!F186, 100) + COUNTIF('Stack Errors'!F186, 100) + COUNTIF('Vending_Machine Errors'!F186, 100) + COUNTIF('Vending_Machine_Sum Errors'!F186, 100) + COUNTIF('MazeComplete Errors'!F186, 100) + COUNTIF('MazeSolve Errors'!F186, 100) + COUNTIF('Hamiltonian Errors'!F186, 100)</f>
        <v>0</v>
      </c>
      <c r="G186">
        <f>COUNTIF('PARITY Errors'!G186, 100) + COUNTIF('Pattern_Matching Errors'!G186, 100) + COUNTIF('Reversal Errors'!G186, 100) + COUNTIF('Stack Errors'!G186, 100) + COUNTIF('Vending_Machine Errors'!G186, 100) + COUNTIF('Vending_Machine_Sum Errors'!G186, 100) + COUNTIF('MazeComplete Errors'!G186, 100) + COUNTIF('MazeSolve Errors'!G186, 100) + COUNTIF('Hamiltonian Errors'!G186, 100)</f>
        <v>0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COUNTIF('PARITY Errors'!D187, 100) + COUNTIF('Pattern_Matching Errors'!D187, 100) + COUNTIF('Reversal Errors'!D187, 100) + COUNTIF('Stack Errors'!D187, 100) + COUNTIF('Vending_Machine Errors'!D187, 100) + COUNTIF('Vending_Machine_Sum Errors'!D187, 100) + COUNTIF('MazeComplete Errors'!D187, 100) + COUNTIF('MazeSolve Errors'!D187, 100) + COUNTIF('Hamiltonian Errors'!D187, 100)</f>
        <v>0</v>
      </c>
      <c r="E187">
        <f>COUNTIF('PARITY Errors'!E187, 100) + COUNTIF('Pattern_Matching Errors'!E187, 100) + COUNTIF('Reversal Errors'!E187, 100) + COUNTIF('Stack Errors'!E187, 100) + COUNTIF('Vending_Machine Errors'!E187, 100) + COUNTIF('Vending_Machine_Sum Errors'!E187, 100) + COUNTIF('MazeComplete Errors'!E187, 100) + COUNTIF('MazeSolve Errors'!E187, 100) + COUNTIF('Hamiltonian Errors'!E187, 100)</f>
        <v>0</v>
      </c>
      <c r="F187">
        <f>COUNTIF('PARITY Errors'!F187, 100) + COUNTIF('Pattern_Matching Errors'!F187, 100) + COUNTIF('Reversal Errors'!F187, 100) + COUNTIF('Stack Errors'!F187, 100) + COUNTIF('Vending_Machine Errors'!F187, 100) + COUNTIF('Vending_Machine_Sum Errors'!F187, 100) + COUNTIF('MazeComplete Errors'!F187, 100) + COUNTIF('MazeSolve Errors'!F187, 100) + COUNTIF('Hamiltonian Errors'!F187, 100)</f>
        <v>0</v>
      </c>
      <c r="G187">
        <f>COUNTIF('PARITY Errors'!G187, 100) + COUNTIF('Pattern_Matching Errors'!G187, 100) + COUNTIF('Reversal Errors'!G187, 100) + COUNTIF('Stack Errors'!G187, 100) + COUNTIF('Vending_Machine Errors'!G187, 100) + COUNTIF('Vending_Machine_Sum Errors'!G187, 100) + COUNTIF('MazeComplete Errors'!G187, 100) + COUNTIF('MazeSolve Errors'!G187, 100) + COUNTIF('Hamiltonian Errors'!G187, 100)</f>
        <v>0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COUNTIF('PARITY Errors'!D188, 100) + COUNTIF('Pattern_Matching Errors'!D188, 100) + COUNTIF('Reversal Errors'!D188, 100) + COUNTIF('Stack Errors'!D188, 100) + COUNTIF('Vending_Machine Errors'!D188, 100) + COUNTIF('Vending_Machine_Sum Errors'!D188, 100) + COUNTIF('MazeComplete Errors'!D188, 100) + COUNTIF('MazeSolve Errors'!D188, 100) + COUNTIF('Hamiltonian Errors'!D188, 100)</f>
        <v>0</v>
      </c>
      <c r="E188">
        <f>COUNTIF('PARITY Errors'!E188, 100) + COUNTIF('Pattern_Matching Errors'!E188, 100) + COUNTIF('Reversal Errors'!E188, 100) + COUNTIF('Stack Errors'!E188, 100) + COUNTIF('Vending_Machine Errors'!E188, 100) + COUNTIF('Vending_Machine_Sum Errors'!E188, 100) + COUNTIF('MazeComplete Errors'!E188, 100) + COUNTIF('MazeSolve Errors'!E188, 100) + COUNTIF('Hamiltonian Errors'!E188, 100)</f>
        <v>0</v>
      </c>
      <c r="F188">
        <f>COUNTIF('PARITY Errors'!F188, 100) + COUNTIF('Pattern_Matching Errors'!F188, 100) + COUNTIF('Reversal Errors'!F188, 100) + COUNTIF('Stack Errors'!F188, 100) + COUNTIF('Vending_Machine Errors'!F188, 100) + COUNTIF('Vending_Machine_Sum Errors'!F188, 100) + COUNTIF('MazeComplete Errors'!F188, 100) + COUNTIF('MazeSolve Errors'!F188, 100) + COUNTIF('Hamiltonian Errors'!F188, 100)</f>
        <v>0</v>
      </c>
      <c r="G188">
        <f>COUNTIF('PARITY Errors'!G188, 100) + COUNTIF('Pattern_Matching Errors'!G188, 100) + COUNTIF('Reversal Errors'!G188, 100) + COUNTIF('Stack Errors'!G188, 100) + COUNTIF('Vending_Machine Errors'!G188, 100) + COUNTIF('Vending_Machine_Sum Errors'!G188, 100) + COUNTIF('MazeComplete Errors'!G188, 100) + COUNTIF('MazeSolve Errors'!G188, 100) + COUNTIF('Hamiltonian Errors'!G188, 100)</f>
        <v>0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COUNTIF('PARITY Errors'!D189, 100) + COUNTIF('Pattern_Matching Errors'!D189, 100) + COUNTIF('Reversal Errors'!D189, 100) + COUNTIF('Stack Errors'!D189, 100) + COUNTIF('Vending_Machine Errors'!D189, 100) + COUNTIF('Vending_Machine_Sum Errors'!D189, 100) + COUNTIF('MazeComplete Errors'!D189, 100) + COUNTIF('MazeSolve Errors'!D189, 100) + COUNTIF('Hamiltonian Errors'!D189, 100)</f>
        <v>0</v>
      </c>
      <c r="E189">
        <f>COUNTIF('PARITY Errors'!E189, 100) + COUNTIF('Pattern_Matching Errors'!E189, 100) + COUNTIF('Reversal Errors'!E189, 100) + COUNTIF('Stack Errors'!E189, 100) + COUNTIF('Vending_Machine Errors'!E189, 100) + COUNTIF('Vending_Machine_Sum Errors'!E189, 100) + COUNTIF('MazeComplete Errors'!E189, 100) + COUNTIF('MazeSolve Errors'!E189, 100) + COUNTIF('Hamiltonian Errors'!E189, 100)</f>
        <v>0</v>
      </c>
      <c r="F189">
        <f>COUNTIF('PARITY Errors'!F189, 100) + COUNTIF('Pattern_Matching Errors'!F189, 100) + COUNTIF('Reversal Errors'!F189, 100) + COUNTIF('Stack Errors'!F189, 100) + COUNTIF('Vending_Machine Errors'!F189, 100) + COUNTIF('Vending_Machine_Sum Errors'!F189, 100) + COUNTIF('MazeComplete Errors'!F189, 100) + COUNTIF('MazeSolve Errors'!F189, 100) + COUNTIF('Hamiltonian Errors'!F189, 100)</f>
        <v>0</v>
      </c>
      <c r="G189">
        <f>COUNTIF('PARITY Errors'!G189, 100) + COUNTIF('Pattern_Matching Errors'!G189, 100) + COUNTIF('Reversal Errors'!G189, 100) + COUNTIF('Stack Errors'!G189, 100) + COUNTIF('Vending_Machine Errors'!G189, 100) + COUNTIF('Vending_Machine_Sum Errors'!G189, 100) + COUNTIF('MazeComplete Errors'!G189, 100) + COUNTIF('MazeSolve Errors'!G189, 100) + COUNTIF('Hamiltonian Errors'!G189, 100)</f>
        <v>0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COUNTIF('PARITY Errors'!D190, 100) + COUNTIF('Pattern_Matching Errors'!D190, 100) + COUNTIF('Reversal Errors'!D190, 100) + COUNTIF('Stack Errors'!D190, 100) + COUNTIF('Vending_Machine Errors'!D190, 100) + COUNTIF('Vending_Machine_Sum Errors'!D190, 100) + COUNTIF('MazeComplete Errors'!D190, 100) + COUNTIF('MazeSolve Errors'!D190, 100) + COUNTIF('Hamiltonian Errors'!D190, 100)</f>
        <v>0</v>
      </c>
      <c r="E190">
        <f>COUNTIF('PARITY Errors'!E190, 100) + COUNTIF('Pattern_Matching Errors'!E190, 100) + COUNTIF('Reversal Errors'!E190, 100) + COUNTIF('Stack Errors'!E190, 100) + COUNTIF('Vending_Machine Errors'!E190, 100) + COUNTIF('Vending_Machine_Sum Errors'!E190, 100) + COUNTIF('MazeComplete Errors'!E190, 100) + COUNTIF('MazeSolve Errors'!E190, 100) + COUNTIF('Hamiltonian Errors'!E190, 100)</f>
        <v>0</v>
      </c>
      <c r="F190">
        <f>COUNTIF('PARITY Errors'!F190, 100) + COUNTIF('Pattern_Matching Errors'!F190, 100) + COUNTIF('Reversal Errors'!F190, 100) + COUNTIF('Stack Errors'!F190, 100) + COUNTIF('Vending_Machine Errors'!F190, 100) + COUNTIF('Vending_Machine_Sum Errors'!F190, 100) + COUNTIF('MazeComplete Errors'!F190, 100) + COUNTIF('MazeSolve Errors'!F190, 100) + COUNTIF('Hamiltonian Errors'!F190, 100)</f>
        <v>0</v>
      </c>
      <c r="G190">
        <f>COUNTIF('PARITY Errors'!G190, 100) + COUNTIF('Pattern_Matching Errors'!G190, 100) + COUNTIF('Reversal Errors'!G190, 100) + COUNTIF('Stack Errors'!G190, 100) + COUNTIF('Vending_Machine Errors'!G190, 100) + COUNTIF('Vending_Machine_Sum Errors'!G190, 100) + COUNTIF('MazeComplete Errors'!G190, 100) + COUNTIF('MazeSolve Errors'!G190, 100) + COUNTIF('Hamiltonian Errors'!G190, 100)</f>
        <v>0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COUNTIF('PARITY Errors'!D191, 100) + COUNTIF('Pattern_Matching Errors'!D191, 100) + COUNTIF('Reversal Errors'!D191, 100) + COUNTIF('Stack Errors'!D191, 100) + COUNTIF('Vending_Machine Errors'!D191, 100) + COUNTIF('Vending_Machine_Sum Errors'!D191, 100) + COUNTIF('MazeComplete Errors'!D191, 100) + COUNTIF('MazeSolve Errors'!D191, 100) + COUNTIF('Hamiltonian Errors'!D191, 100)</f>
        <v>0</v>
      </c>
      <c r="E191">
        <f>COUNTIF('PARITY Errors'!E191, 100) + COUNTIF('Pattern_Matching Errors'!E191, 100) + COUNTIF('Reversal Errors'!E191, 100) + COUNTIF('Stack Errors'!E191, 100) + COUNTIF('Vending_Machine Errors'!E191, 100) + COUNTIF('Vending_Machine_Sum Errors'!E191, 100) + COUNTIF('MazeComplete Errors'!E191, 100) + COUNTIF('MazeSolve Errors'!E191, 100) + COUNTIF('Hamiltonian Errors'!E191, 100)</f>
        <v>0</v>
      </c>
      <c r="F191">
        <f>COUNTIF('PARITY Errors'!F191, 100) + COUNTIF('Pattern_Matching Errors'!F191, 100) + COUNTIF('Reversal Errors'!F191, 100) + COUNTIF('Stack Errors'!F191, 100) + COUNTIF('Vending_Machine Errors'!F191, 100) + COUNTIF('Vending_Machine_Sum Errors'!F191, 100) + COUNTIF('MazeComplete Errors'!F191, 100) + COUNTIF('MazeSolve Errors'!F191, 100) + COUNTIF('Hamiltonian Errors'!F191, 100)</f>
        <v>0</v>
      </c>
      <c r="G191">
        <f>COUNTIF('PARITY Errors'!G191, 100) + COUNTIF('Pattern_Matching Errors'!G191, 100) + COUNTIF('Reversal Errors'!G191, 100) + COUNTIF('Stack Errors'!G191, 100) + COUNTIF('Vending_Machine Errors'!G191, 100) + COUNTIF('Vending_Machine_Sum Errors'!G191, 100) + COUNTIF('MazeComplete Errors'!G191, 100) + COUNTIF('MazeSolve Errors'!G191, 100) + COUNTIF('Hamiltonian Errors'!G191, 100)</f>
        <v>0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COUNTIF('PARITY Errors'!D192, 100) + COUNTIF('Pattern_Matching Errors'!D192, 100) + COUNTIF('Reversal Errors'!D192, 100) + COUNTIF('Stack Errors'!D192, 100) + COUNTIF('Vending_Machine Errors'!D192, 100) + COUNTIF('Vending_Machine_Sum Errors'!D192, 100) + COUNTIF('MazeComplete Errors'!D192, 100) + COUNTIF('MazeSolve Errors'!D192, 100) + COUNTIF('Hamiltonian Errors'!D192, 100)</f>
        <v>0</v>
      </c>
      <c r="E192">
        <f>COUNTIF('PARITY Errors'!E192, 100) + COUNTIF('Pattern_Matching Errors'!E192, 100) + COUNTIF('Reversal Errors'!E192, 100) + COUNTIF('Stack Errors'!E192, 100) + COUNTIF('Vending_Machine Errors'!E192, 100) + COUNTIF('Vending_Machine_Sum Errors'!E192, 100) + COUNTIF('MazeComplete Errors'!E192, 100) + COUNTIF('MazeSolve Errors'!E192, 100) + COUNTIF('Hamiltonian Errors'!E192, 100)</f>
        <v>0</v>
      </c>
      <c r="F192">
        <f>COUNTIF('PARITY Errors'!F192, 100) + COUNTIF('Pattern_Matching Errors'!F192, 100) + COUNTIF('Reversal Errors'!F192, 100) + COUNTIF('Stack Errors'!F192, 100) + COUNTIF('Vending_Machine Errors'!F192, 100) + COUNTIF('Vending_Machine_Sum Errors'!F192, 100) + COUNTIF('MazeComplete Errors'!F192, 100) + COUNTIF('MazeSolve Errors'!F192, 100) + COUNTIF('Hamiltonian Errors'!F192, 100)</f>
        <v>0</v>
      </c>
      <c r="G192">
        <f>COUNTIF('PARITY Errors'!G192, 100) + COUNTIF('Pattern_Matching Errors'!G192, 100) + COUNTIF('Reversal Errors'!G192, 100) + COUNTIF('Stack Errors'!G192, 100) + COUNTIF('Vending_Machine Errors'!G192, 100) + COUNTIF('Vending_Machine_Sum Errors'!G192, 100) + COUNTIF('MazeComplete Errors'!G192, 100) + COUNTIF('MazeSolve Errors'!G192, 100) + COUNTIF('Hamiltonian Errors'!G192, 100)</f>
        <v>0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COUNTIF('PARITY Errors'!D193, 100) + COUNTIF('Pattern_Matching Errors'!D193, 100) + COUNTIF('Reversal Errors'!D193, 100) + COUNTIF('Stack Errors'!D193, 100) + COUNTIF('Vending_Machine Errors'!D193, 100) + COUNTIF('Vending_Machine_Sum Errors'!D193, 100) + COUNTIF('MazeComplete Errors'!D193, 100) + COUNTIF('MazeSolve Errors'!D193, 100) + COUNTIF('Hamiltonian Errors'!D193, 100)</f>
        <v>0</v>
      </c>
      <c r="E193">
        <f>COUNTIF('PARITY Errors'!E193, 100) + COUNTIF('Pattern_Matching Errors'!E193, 100) + COUNTIF('Reversal Errors'!E193, 100) + COUNTIF('Stack Errors'!E193, 100) + COUNTIF('Vending_Machine Errors'!E193, 100) + COUNTIF('Vending_Machine_Sum Errors'!E193, 100) + COUNTIF('MazeComplete Errors'!E193, 100) + COUNTIF('MazeSolve Errors'!E193, 100) + COUNTIF('Hamiltonian Errors'!E193, 100)</f>
        <v>0</v>
      </c>
      <c r="F193">
        <f>COUNTIF('PARITY Errors'!F193, 100) + COUNTIF('Pattern_Matching Errors'!F193, 100) + COUNTIF('Reversal Errors'!F193, 100) + COUNTIF('Stack Errors'!F193, 100) + COUNTIF('Vending_Machine Errors'!F193, 100) + COUNTIF('Vending_Machine_Sum Errors'!F193, 100) + COUNTIF('MazeComplete Errors'!F193, 100) + COUNTIF('MazeSolve Errors'!F193, 100) + COUNTIF('Hamiltonian Errors'!F193, 100)</f>
        <v>0</v>
      </c>
      <c r="G193">
        <f>COUNTIF('PARITY Errors'!G193, 100) + COUNTIF('Pattern_Matching Errors'!G193, 100) + COUNTIF('Reversal Errors'!G193, 100) + COUNTIF('Stack Errors'!G193, 100) + COUNTIF('Vending_Machine Errors'!G193, 100) + COUNTIF('Vending_Machine_Sum Errors'!G193, 100) + COUNTIF('MazeComplete Errors'!G193, 100) + COUNTIF('MazeSolve Errors'!G193, 100) + COUNTIF('Hamiltonian Errors'!G193, 100)</f>
        <v>0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COUNTIF('PARITY Errors'!D194, 100) + COUNTIF('Pattern_Matching Errors'!D194, 100) + COUNTIF('Reversal Errors'!D194, 100) + COUNTIF('Stack Errors'!D194, 100) + COUNTIF('Vending_Machine Errors'!D194, 100) + COUNTIF('Vending_Machine_Sum Errors'!D194, 100) + COUNTIF('MazeComplete Errors'!D194, 100) + COUNTIF('MazeSolve Errors'!D194, 100) + COUNTIF('Hamiltonian Errors'!D194, 100)</f>
        <v>0</v>
      </c>
      <c r="E194">
        <f>COUNTIF('PARITY Errors'!E194, 100) + COUNTIF('Pattern_Matching Errors'!E194, 100) + COUNTIF('Reversal Errors'!E194, 100) + COUNTIF('Stack Errors'!E194, 100) + COUNTIF('Vending_Machine Errors'!E194, 100) + COUNTIF('Vending_Machine_Sum Errors'!E194, 100) + COUNTIF('MazeComplete Errors'!E194, 100) + COUNTIF('MazeSolve Errors'!E194, 100) + COUNTIF('Hamiltonian Errors'!E194, 100)</f>
        <v>0</v>
      </c>
      <c r="F194">
        <f>COUNTIF('PARITY Errors'!F194, 100) + COUNTIF('Pattern_Matching Errors'!F194, 100) + COUNTIF('Reversal Errors'!F194, 100) + COUNTIF('Stack Errors'!F194, 100) + COUNTIF('Vending_Machine Errors'!F194, 100) + COUNTIF('Vending_Machine_Sum Errors'!F194, 100) + COUNTIF('MazeComplete Errors'!F194, 100) + COUNTIF('MazeSolve Errors'!F194, 100) + COUNTIF('Hamiltonian Errors'!F194, 100)</f>
        <v>0</v>
      </c>
      <c r="G194">
        <f>COUNTIF('PARITY Errors'!G194, 100) + COUNTIF('Pattern_Matching Errors'!G194, 100) + COUNTIF('Reversal Errors'!G194, 100) + COUNTIF('Stack Errors'!G194, 100) + COUNTIF('Vending_Machine Errors'!G194, 100) + COUNTIF('Vending_Machine_Sum Errors'!G194, 100) + COUNTIF('MazeComplete Errors'!G194, 100) + COUNTIF('MazeSolve Errors'!G194, 100) + COUNTIF('Hamiltonian Errors'!G194, 100)</f>
        <v>0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COUNTIF('PARITY Errors'!D195, 100) + COUNTIF('Pattern_Matching Errors'!D195, 100) + COUNTIF('Reversal Errors'!D195, 100) + COUNTIF('Stack Errors'!D195, 100) + COUNTIF('Vending_Machine Errors'!D195, 100) + COUNTIF('Vending_Machine_Sum Errors'!D195, 100) + COUNTIF('MazeComplete Errors'!D195, 100) + COUNTIF('MazeSolve Errors'!D195, 100) + COUNTIF('Hamiltonian Errors'!D195, 100)</f>
        <v>0</v>
      </c>
      <c r="E195">
        <f>COUNTIF('PARITY Errors'!E195, 100) + COUNTIF('Pattern_Matching Errors'!E195, 100) + COUNTIF('Reversal Errors'!E195, 100) + COUNTIF('Stack Errors'!E195, 100) + COUNTIF('Vending_Machine Errors'!E195, 100) + COUNTIF('Vending_Machine_Sum Errors'!E195, 100) + COUNTIF('MazeComplete Errors'!E195, 100) + COUNTIF('MazeSolve Errors'!E195, 100) + COUNTIF('Hamiltonian Errors'!E195, 100)</f>
        <v>0</v>
      </c>
      <c r="F195">
        <f>COUNTIF('PARITY Errors'!F195, 100) + COUNTIF('Pattern_Matching Errors'!F195, 100) + COUNTIF('Reversal Errors'!F195, 100) + COUNTIF('Stack Errors'!F195, 100) + COUNTIF('Vending_Machine Errors'!F195, 100) + COUNTIF('Vending_Machine_Sum Errors'!F195, 100) + COUNTIF('MazeComplete Errors'!F195, 100) + COUNTIF('MazeSolve Errors'!F195, 100) + COUNTIF('Hamiltonian Errors'!F195, 100)</f>
        <v>0</v>
      </c>
      <c r="G195">
        <f>COUNTIF('PARITY Errors'!G195, 100) + COUNTIF('Pattern_Matching Errors'!G195, 100) + COUNTIF('Reversal Errors'!G195, 100) + COUNTIF('Stack Errors'!G195, 100) + COUNTIF('Vending_Machine Errors'!G195, 100) + COUNTIF('Vending_Machine_Sum Errors'!G195, 100) + COUNTIF('MazeComplete Errors'!G195, 100) + COUNTIF('MazeSolve Errors'!G195, 100) + COUNTIF('Hamiltonian Errors'!G195, 100)</f>
        <v>0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COUNTIF('PARITY Errors'!D196, 100) + COUNTIF('Pattern_Matching Errors'!D196, 100) + COUNTIF('Reversal Errors'!D196, 100) + COUNTIF('Stack Errors'!D196, 100) + COUNTIF('Vending_Machine Errors'!D196, 100) + COUNTIF('Vending_Machine_Sum Errors'!D196, 100) + COUNTIF('MazeComplete Errors'!D196, 100) + COUNTIF('MazeSolve Errors'!D196, 100) + COUNTIF('Hamiltonian Errors'!D196, 100)</f>
        <v>0</v>
      </c>
      <c r="E196">
        <f>COUNTIF('PARITY Errors'!E196, 100) + COUNTIF('Pattern_Matching Errors'!E196, 100) + COUNTIF('Reversal Errors'!E196, 100) + COUNTIF('Stack Errors'!E196, 100) + COUNTIF('Vending_Machine Errors'!E196, 100) + COUNTIF('Vending_Machine_Sum Errors'!E196, 100) + COUNTIF('MazeComplete Errors'!E196, 100) + COUNTIF('MazeSolve Errors'!E196, 100) + COUNTIF('Hamiltonian Errors'!E196, 100)</f>
        <v>0</v>
      </c>
      <c r="F196">
        <f>COUNTIF('PARITY Errors'!F196, 100) + COUNTIF('Pattern_Matching Errors'!F196, 100) + COUNTIF('Reversal Errors'!F196, 100) + COUNTIF('Stack Errors'!F196, 100) + COUNTIF('Vending_Machine Errors'!F196, 100) + COUNTIF('Vending_Machine_Sum Errors'!F196, 100) + COUNTIF('MazeComplete Errors'!F196, 100) + COUNTIF('MazeSolve Errors'!F196, 100) + COUNTIF('Hamiltonian Errors'!F196, 100)</f>
        <v>0</v>
      </c>
      <c r="G196">
        <f>COUNTIF('PARITY Errors'!G196, 100) + COUNTIF('Pattern_Matching Errors'!G196, 100) + COUNTIF('Reversal Errors'!G196, 100) + COUNTIF('Stack Errors'!G196, 100) + COUNTIF('Vending_Machine Errors'!G196, 100) + COUNTIF('Vending_Machine_Sum Errors'!G196, 100) + COUNTIF('MazeComplete Errors'!G196, 100) + COUNTIF('MazeSolve Errors'!G196, 100) + COUNTIF('Hamiltonian Errors'!G196, 100)</f>
        <v>0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COUNTIF('PARITY Errors'!D197, 100) + COUNTIF('Pattern_Matching Errors'!D197, 100) + COUNTIF('Reversal Errors'!D197, 100) + COUNTIF('Stack Errors'!D197, 100) + COUNTIF('Vending_Machine Errors'!D197, 100) + COUNTIF('Vending_Machine_Sum Errors'!D197, 100) + COUNTIF('MazeComplete Errors'!D197, 100) + COUNTIF('MazeSolve Errors'!D197, 100) + COUNTIF('Hamiltonian Errors'!D197, 100)</f>
        <v>0</v>
      </c>
      <c r="E197">
        <f>COUNTIF('PARITY Errors'!E197, 100) + COUNTIF('Pattern_Matching Errors'!E197, 100) + COUNTIF('Reversal Errors'!E197, 100) + COUNTIF('Stack Errors'!E197, 100) + COUNTIF('Vending_Machine Errors'!E197, 100) + COUNTIF('Vending_Machine_Sum Errors'!E197, 100) + COUNTIF('MazeComplete Errors'!E197, 100) + COUNTIF('MazeSolve Errors'!E197, 100) + COUNTIF('Hamiltonian Errors'!E197, 100)</f>
        <v>0</v>
      </c>
      <c r="F197">
        <f>COUNTIF('PARITY Errors'!F197, 100) + COUNTIF('Pattern_Matching Errors'!F197, 100) + COUNTIF('Reversal Errors'!F197, 100) + COUNTIF('Stack Errors'!F197, 100) + COUNTIF('Vending_Machine Errors'!F197, 100) + COUNTIF('Vending_Machine_Sum Errors'!F197, 100) + COUNTIF('MazeComplete Errors'!F197, 100) + COUNTIF('MazeSolve Errors'!F197, 100) + COUNTIF('Hamiltonian Errors'!F197, 100)</f>
        <v>0</v>
      </c>
      <c r="G197">
        <f>COUNTIF('PARITY Errors'!G197, 100) + COUNTIF('Pattern_Matching Errors'!G197, 100) + COUNTIF('Reversal Errors'!G197, 100) + COUNTIF('Stack Errors'!G197, 100) + COUNTIF('Vending_Machine Errors'!G197, 100) + COUNTIF('Vending_Machine_Sum Errors'!G197, 100) + COUNTIF('MazeComplete Errors'!G197, 100) + COUNTIF('MazeSolve Errors'!G197, 100) + COUNTIF('Hamiltonian Errors'!G197, 100)</f>
        <v>0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COUNTIF('PARITY Errors'!D198, 100) + COUNTIF('Pattern_Matching Errors'!D198, 100) + COUNTIF('Reversal Errors'!D198, 100) + COUNTIF('Stack Errors'!D198, 100) + COUNTIF('Vending_Machine Errors'!D198, 100) + COUNTIF('Vending_Machine_Sum Errors'!D198, 100) + COUNTIF('MazeComplete Errors'!D198, 100) + COUNTIF('MazeSolve Errors'!D198, 100) + COUNTIF('Hamiltonian Errors'!D198, 100)</f>
        <v>0</v>
      </c>
      <c r="E198">
        <f>COUNTIF('PARITY Errors'!E198, 100) + COUNTIF('Pattern_Matching Errors'!E198, 100) + COUNTIF('Reversal Errors'!E198, 100) + COUNTIF('Stack Errors'!E198, 100) + COUNTIF('Vending_Machine Errors'!E198, 100) + COUNTIF('Vending_Machine_Sum Errors'!E198, 100) + COUNTIF('MazeComplete Errors'!E198, 100) + COUNTIF('MazeSolve Errors'!E198, 100) + COUNTIF('Hamiltonian Errors'!E198, 100)</f>
        <v>0</v>
      </c>
      <c r="F198">
        <f>COUNTIF('PARITY Errors'!F198, 100) + COUNTIF('Pattern_Matching Errors'!F198, 100) + COUNTIF('Reversal Errors'!F198, 100) + COUNTIF('Stack Errors'!F198, 100) + COUNTIF('Vending_Machine Errors'!F198, 100) + COUNTIF('Vending_Machine_Sum Errors'!F198, 100) + COUNTIF('MazeComplete Errors'!F198, 100) + COUNTIF('MazeSolve Errors'!F198, 100) + COUNTIF('Hamiltonian Errors'!F198, 100)</f>
        <v>0</v>
      </c>
      <c r="G198">
        <f>COUNTIF('PARITY Errors'!G198, 100) + COUNTIF('Pattern_Matching Errors'!G198, 100) + COUNTIF('Reversal Errors'!G198, 100) + COUNTIF('Stack Errors'!G198, 100) + COUNTIF('Vending_Machine Errors'!G198, 100) + COUNTIF('Vending_Machine_Sum Errors'!G198, 100) + COUNTIF('MazeComplete Errors'!G198, 100) + COUNTIF('MazeSolve Errors'!G198, 100) + COUNTIF('Hamiltonian Errors'!G198, 100)</f>
        <v>0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COUNTIF('PARITY Errors'!D199, 100) + COUNTIF('Pattern_Matching Errors'!D199, 100) + COUNTIF('Reversal Errors'!D199, 100) + COUNTIF('Stack Errors'!D199, 100) + COUNTIF('Vending_Machine Errors'!D199, 100) + COUNTIF('Vending_Machine_Sum Errors'!D199, 100) + COUNTIF('MazeComplete Errors'!D199, 100) + COUNTIF('MazeSolve Errors'!D199, 100) + COUNTIF('Hamiltonian Errors'!D199, 100)</f>
        <v>0</v>
      </c>
      <c r="E199">
        <f>COUNTIF('PARITY Errors'!E199, 100) + COUNTIF('Pattern_Matching Errors'!E199, 100) + COUNTIF('Reversal Errors'!E199, 100) + COUNTIF('Stack Errors'!E199, 100) + COUNTIF('Vending_Machine Errors'!E199, 100) + COUNTIF('Vending_Machine_Sum Errors'!E199, 100) + COUNTIF('MazeComplete Errors'!E199, 100) + COUNTIF('MazeSolve Errors'!E199, 100) + COUNTIF('Hamiltonian Errors'!E199, 100)</f>
        <v>0</v>
      </c>
      <c r="F199">
        <f>COUNTIF('PARITY Errors'!F199, 100) + COUNTIF('Pattern_Matching Errors'!F199, 100) + COUNTIF('Reversal Errors'!F199, 100) + COUNTIF('Stack Errors'!F199, 100) + COUNTIF('Vending_Machine Errors'!F199, 100) + COUNTIF('Vending_Machine_Sum Errors'!F199, 100) + COUNTIF('MazeComplete Errors'!F199, 100) + COUNTIF('MazeSolve Errors'!F199, 100) + COUNTIF('Hamiltonian Errors'!F199, 100)</f>
        <v>0</v>
      </c>
      <c r="G199">
        <f>COUNTIF('PARITY Errors'!G199, 100) + COUNTIF('Pattern_Matching Errors'!G199, 100) + COUNTIF('Reversal Errors'!G199, 100) + COUNTIF('Stack Errors'!G199, 100) + COUNTIF('Vending_Machine Errors'!G199, 100) + COUNTIF('Vending_Machine_Sum Errors'!G199, 100) + COUNTIF('MazeComplete Errors'!G199, 100) + COUNTIF('MazeSolve Errors'!G199, 100) + COUNTIF('Hamiltonian Errors'!G199, 100)</f>
        <v>0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COUNTIF('PARITY Errors'!D200, 100) + COUNTIF('Pattern_Matching Errors'!D200, 100) + COUNTIF('Reversal Errors'!D200, 100) + COUNTIF('Stack Errors'!D200, 100) + COUNTIF('Vending_Machine Errors'!D200, 100) + COUNTIF('Vending_Machine_Sum Errors'!D200, 100) + COUNTIF('MazeComplete Errors'!D200, 100) + COUNTIF('MazeSolve Errors'!D200, 100) + COUNTIF('Hamiltonian Errors'!D200, 100)</f>
        <v>0</v>
      </c>
      <c r="E200">
        <f>COUNTIF('PARITY Errors'!E200, 100) + COUNTIF('Pattern_Matching Errors'!E200, 100) + COUNTIF('Reversal Errors'!E200, 100) + COUNTIF('Stack Errors'!E200, 100) + COUNTIF('Vending_Machine Errors'!E200, 100) + COUNTIF('Vending_Machine_Sum Errors'!E200, 100) + COUNTIF('MazeComplete Errors'!E200, 100) + COUNTIF('MazeSolve Errors'!E200, 100) + COUNTIF('Hamiltonian Errors'!E200, 100)</f>
        <v>0</v>
      </c>
      <c r="F200">
        <f>COUNTIF('PARITY Errors'!F200, 100) + COUNTIF('Pattern_Matching Errors'!F200, 100) + COUNTIF('Reversal Errors'!F200, 100) + COUNTIF('Stack Errors'!F200, 100) + COUNTIF('Vending_Machine Errors'!F200, 100) + COUNTIF('Vending_Machine_Sum Errors'!F200, 100) + COUNTIF('MazeComplete Errors'!F200, 100) + COUNTIF('MazeSolve Errors'!F200, 100) + COUNTIF('Hamiltonian Errors'!F200, 100)</f>
        <v>0</v>
      </c>
      <c r="G200">
        <f>COUNTIF('PARITY Errors'!G200, 100) + COUNTIF('Pattern_Matching Errors'!G200, 100) + COUNTIF('Reversal Errors'!G200, 100) + COUNTIF('Stack Errors'!G200, 100) + COUNTIF('Vending_Machine Errors'!G200, 100) + COUNTIF('Vending_Machine_Sum Errors'!G200, 100) + COUNTIF('MazeComplete Errors'!G200, 100) + COUNTIF('MazeSolve Errors'!G200, 100) + COUNTIF('Hamiltonian Errors'!G200, 100)</f>
        <v>0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COUNTIF('PARITY Errors'!D201, 100) + COUNTIF('Pattern_Matching Errors'!D201, 100) + COUNTIF('Reversal Errors'!D201, 100) + COUNTIF('Stack Errors'!D201, 100) + COUNTIF('Vending_Machine Errors'!D201, 100) + COUNTIF('Vending_Machine_Sum Errors'!D201, 100) + COUNTIF('MazeComplete Errors'!D201, 100) + COUNTIF('MazeSolve Errors'!D201, 100) + COUNTIF('Hamiltonian Errors'!D201, 100)</f>
        <v>0</v>
      </c>
      <c r="E201">
        <f>COUNTIF('PARITY Errors'!E201, 100) + COUNTIF('Pattern_Matching Errors'!E201, 100) + COUNTIF('Reversal Errors'!E201, 100) + COUNTIF('Stack Errors'!E201, 100) + COUNTIF('Vending_Machine Errors'!E201, 100) + COUNTIF('Vending_Machine_Sum Errors'!E201, 100) + COUNTIF('MazeComplete Errors'!E201, 100) + COUNTIF('MazeSolve Errors'!E201, 100) + COUNTIF('Hamiltonian Errors'!E201, 100)</f>
        <v>0</v>
      </c>
      <c r="F201">
        <f>COUNTIF('PARITY Errors'!F201, 100) + COUNTIF('Pattern_Matching Errors'!F201, 100) + COUNTIF('Reversal Errors'!F201, 100) + COUNTIF('Stack Errors'!F201, 100) + COUNTIF('Vending_Machine Errors'!F201, 100) + COUNTIF('Vending_Machine_Sum Errors'!F201, 100) + COUNTIF('MazeComplete Errors'!F201, 100) + COUNTIF('MazeSolve Errors'!F201, 100) + COUNTIF('Hamiltonian Errors'!F201, 100)</f>
        <v>0</v>
      </c>
      <c r="G201">
        <f>COUNTIF('PARITY Errors'!G201, 100) + COUNTIF('Pattern_Matching Errors'!G201, 100) + COUNTIF('Reversal Errors'!G201, 100) + COUNTIF('Stack Errors'!G201, 100) + COUNTIF('Vending_Machine Errors'!G201, 100) + COUNTIF('Vending_Machine_Sum Errors'!G201, 100) + COUNTIF('MazeComplete Errors'!G201, 100) + COUNTIF('MazeSolve Errors'!G201, 100) + COUNTIF('Hamiltonian Errors'!G201, 100)</f>
        <v>0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COUNTIF('PARITY Errors'!D202, 100) + COUNTIF('Pattern_Matching Errors'!D202, 100) + COUNTIF('Reversal Errors'!D202, 100) + COUNTIF('Stack Errors'!D202, 100) + COUNTIF('Vending_Machine Errors'!D202, 100) + COUNTIF('Vending_Machine_Sum Errors'!D202, 100) + COUNTIF('MazeComplete Errors'!D202, 100) + COUNTIF('MazeSolve Errors'!D202, 100) + COUNTIF('Hamiltonian Errors'!D202, 100)</f>
        <v>0</v>
      </c>
      <c r="E202">
        <f>COUNTIF('PARITY Errors'!E202, 100) + COUNTIF('Pattern_Matching Errors'!E202, 100) + COUNTIF('Reversal Errors'!E202, 100) + COUNTIF('Stack Errors'!E202, 100) + COUNTIF('Vending_Machine Errors'!E202, 100) + COUNTIF('Vending_Machine_Sum Errors'!E202, 100) + COUNTIF('MazeComplete Errors'!E202, 100) + COUNTIF('MazeSolve Errors'!E202, 100) + COUNTIF('Hamiltonian Errors'!E202, 100)</f>
        <v>0</v>
      </c>
      <c r="F202">
        <f>COUNTIF('PARITY Errors'!F202, 100) + COUNTIF('Pattern_Matching Errors'!F202, 100) + COUNTIF('Reversal Errors'!F202, 100) + COUNTIF('Stack Errors'!F202, 100) + COUNTIF('Vending_Machine Errors'!F202, 100) + COUNTIF('Vending_Machine_Sum Errors'!F202, 100) + COUNTIF('MazeComplete Errors'!F202, 100) + COUNTIF('MazeSolve Errors'!F202, 100) + COUNTIF('Hamiltonian Errors'!F202, 100)</f>
        <v>0</v>
      </c>
      <c r="G202">
        <f>COUNTIF('PARITY Errors'!G202, 100) + COUNTIF('Pattern_Matching Errors'!G202, 100) + COUNTIF('Reversal Errors'!G202, 100) + COUNTIF('Stack Errors'!G202, 100) + COUNTIF('Vending_Machine Errors'!G202, 100) + COUNTIF('Vending_Machine_Sum Errors'!G202, 100) + COUNTIF('MazeComplete Errors'!G202, 100) + COUNTIF('MazeSolve Errors'!G202, 100) + COUNTIF('Hamiltonian Errors'!G202, 100)</f>
        <v>0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COUNTIF('PARITY Errors'!D203, 100) + COUNTIF('Pattern_Matching Errors'!D203, 100) + COUNTIF('Reversal Errors'!D203, 100) + COUNTIF('Stack Errors'!D203, 100) + COUNTIF('Vending_Machine Errors'!D203, 100) + COUNTIF('Vending_Machine_Sum Errors'!D203, 100) + COUNTIF('MazeComplete Errors'!D203, 100) + COUNTIF('MazeSolve Errors'!D203, 100) + COUNTIF('Hamiltonian Errors'!D203, 100)</f>
        <v>0</v>
      </c>
      <c r="E203">
        <f>COUNTIF('PARITY Errors'!E203, 100) + COUNTIF('Pattern_Matching Errors'!E203, 100) + COUNTIF('Reversal Errors'!E203, 100) + COUNTIF('Stack Errors'!E203, 100) + COUNTIF('Vending_Machine Errors'!E203, 100) + COUNTIF('Vending_Machine_Sum Errors'!E203, 100) + COUNTIF('MazeComplete Errors'!E203, 100) + COUNTIF('MazeSolve Errors'!E203, 100) + COUNTIF('Hamiltonian Errors'!E203, 100)</f>
        <v>0</v>
      </c>
      <c r="F203">
        <f>COUNTIF('PARITY Errors'!F203, 100) + COUNTIF('Pattern_Matching Errors'!F203, 100) + COUNTIF('Reversal Errors'!F203, 100) + COUNTIF('Stack Errors'!F203, 100) + COUNTIF('Vending_Machine Errors'!F203, 100) + COUNTIF('Vending_Machine_Sum Errors'!F203, 100) + COUNTIF('MazeComplete Errors'!F203, 100) + COUNTIF('MazeSolve Errors'!F203, 100) + COUNTIF('Hamiltonian Errors'!F203, 100)</f>
        <v>0</v>
      </c>
      <c r="G203">
        <f>COUNTIF('PARITY Errors'!G203, 100) + COUNTIF('Pattern_Matching Errors'!G203, 100) + COUNTIF('Reversal Errors'!G203, 100) + COUNTIF('Stack Errors'!G203, 100) + COUNTIF('Vending_Machine Errors'!G203, 100) + COUNTIF('Vending_Machine_Sum Errors'!G203, 100) + COUNTIF('MazeComplete Errors'!G203, 100) + COUNTIF('MazeSolve Errors'!G203, 100) + COUNTIF('Hamiltonian Errors'!G203, 100)</f>
        <v>0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COUNTIF('PARITY Errors'!D204, 100) + COUNTIF('Pattern_Matching Errors'!D204, 100) + COUNTIF('Reversal Errors'!D204, 100) + COUNTIF('Stack Errors'!D204, 100) + COUNTIF('Vending_Machine Errors'!D204, 100) + COUNTIF('Vending_Machine_Sum Errors'!D204, 100) + COUNTIF('MazeComplete Errors'!D204, 100) + COUNTIF('MazeSolve Errors'!D204, 100) + COUNTIF('Hamiltonian Errors'!D204, 100)</f>
        <v>1</v>
      </c>
      <c r="E204">
        <f>COUNTIF('PARITY Errors'!E204, 100) + COUNTIF('Pattern_Matching Errors'!E204, 100) + COUNTIF('Reversal Errors'!E204, 100) + COUNTIF('Stack Errors'!E204, 100) + COUNTIF('Vending_Machine Errors'!E204, 100) + COUNTIF('Vending_Machine_Sum Errors'!E204, 100) + COUNTIF('MazeComplete Errors'!E204, 100) + COUNTIF('MazeSolve Errors'!E204, 100) + COUNTIF('Hamiltonian Errors'!E204, 100)</f>
        <v>2</v>
      </c>
      <c r="F204">
        <f>COUNTIF('PARITY Errors'!F204, 100) + COUNTIF('Pattern_Matching Errors'!F204, 100) + COUNTIF('Reversal Errors'!F204, 100) + COUNTIF('Stack Errors'!F204, 100) + COUNTIF('Vending_Machine Errors'!F204, 100) + COUNTIF('Vending_Machine_Sum Errors'!F204, 100) + COUNTIF('MazeComplete Errors'!F204, 100) + COUNTIF('MazeSolve Errors'!F204, 100) + COUNTIF('Hamiltonian Errors'!F204, 100)</f>
        <v>1</v>
      </c>
      <c r="G204">
        <f>COUNTIF('PARITY Errors'!G204, 100) + COUNTIF('Pattern_Matching Errors'!G204, 100) + COUNTIF('Reversal Errors'!G204, 100) + COUNTIF('Stack Errors'!G204, 100) + COUNTIF('Vending_Machine Errors'!G204, 100) + COUNTIF('Vending_Machine_Sum Errors'!G204, 100) + COUNTIF('MazeComplete Errors'!G204, 100) + COUNTIF('MazeSolve Errors'!G204, 100) + COUNTIF('Hamiltonian Errors'!G204, 100)</f>
        <v>1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COUNTIF('PARITY Errors'!D205, 100) + COUNTIF('Pattern_Matching Errors'!D205, 100) + COUNTIF('Reversal Errors'!D205, 100) + COUNTIF('Stack Errors'!D205, 100) + COUNTIF('Vending_Machine Errors'!D205, 100) + COUNTIF('Vending_Machine_Sum Errors'!D205, 100) + COUNTIF('MazeComplete Errors'!D205, 100) + COUNTIF('MazeSolve Errors'!D205, 100) + COUNTIF('Hamiltonian Errors'!D205, 100)</f>
        <v>1</v>
      </c>
      <c r="E205">
        <f>COUNTIF('PARITY Errors'!E205, 100) + COUNTIF('Pattern_Matching Errors'!E205, 100) + COUNTIF('Reversal Errors'!E205, 100) + COUNTIF('Stack Errors'!E205, 100) + COUNTIF('Vending_Machine Errors'!E205, 100) + COUNTIF('Vending_Machine_Sum Errors'!E205, 100) + COUNTIF('MazeComplete Errors'!E205, 100) + COUNTIF('MazeSolve Errors'!E205, 100) + COUNTIF('Hamiltonian Errors'!E205, 100)</f>
        <v>2</v>
      </c>
      <c r="F205">
        <f>COUNTIF('PARITY Errors'!F205, 100) + COUNTIF('Pattern_Matching Errors'!F205, 100) + COUNTIF('Reversal Errors'!F205, 100) + COUNTIF('Stack Errors'!F205, 100) + COUNTIF('Vending_Machine Errors'!F205, 100) + COUNTIF('Vending_Machine_Sum Errors'!F205, 100) + COUNTIF('MazeComplete Errors'!F205, 100) + COUNTIF('MazeSolve Errors'!F205, 100) + COUNTIF('Hamiltonian Errors'!F205, 100)</f>
        <v>1</v>
      </c>
      <c r="G205">
        <f>COUNTIF('PARITY Errors'!G205, 100) + COUNTIF('Pattern_Matching Errors'!G205, 100) + COUNTIF('Reversal Errors'!G205, 100) + COUNTIF('Stack Errors'!G205, 100) + COUNTIF('Vending_Machine Errors'!G205, 100) + COUNTIF('Vending_Machine_Sum Errors'!G205, 100) + COUNTIF('MazeComplete Errors'!G205, 100) + COUNTIF('MazeSolve Errors'!G205, 100) + COUNTIF('Hamiltonian Errors'!G205, 100)</f>
        <v>1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COUNTIF('PARITY Errors'!D206, 100) + COUNTIF('Pattern_Matching Errors'!D206, 100) + COUNTIF('Reversal Errors'!D206, 100) + COUNTIF('Stack Errors'!D206, 100) + COUNTIF('Vending_Machine Errors'!D206, 100) + COUNTIF('Vending_Machine_Sum Errors'!D206, 100) + COUNTIF('MazeComplete Errors'!D206, 100) + COUNTIF('MazeSolve Errors'!D206, 100) + COUNTIF('Hamiltonian Errors'!D206, 100)</f>
        <v>1</v>
      </c>
      <c r="E206">
        <f>COUNTIF('PARITY Errors'!E206, 100) + COUNTIF('Pattern_Matching Errors'!E206, 100) + COUNTIF('Reversal Errors'!E206, 100) + COUNTIF('Stack Errors'!E206, 100) + COUNTIF('Vending_Machine Errors'!E206, 100) + COUNTIF('Vending_Machine_Sum Errors'!E206, 100) + COUNTIF('MazeComplete Errors'!E206, 100) + COUNTIF('MazeSolve Errors'!E206, 100) + COUNTIF('Hamiltonian Errors'!E206, 100)</f>
        <v>2</v>
      </c>
      <c r="F206">
        <f>COUNTIF('PARITY Errors'!F206, 100) + COUNTIF('Pattern_Matching Errors'!F206, 100) + COUNTIF('Reversal Errors'!F206, 100) + COUNTIF('Stack Errors'!F206, 100) + COUNTIF('Vending_Machine Errors'!F206, 100) + COUNTIF('Vending_Machine_Sum Errors'!F206, 100) + COUNTIF('MazeComplete Errors'!F206, 100) + COUNTIF('MazeSolve Errors'!F206, 100) + COUNTIF('Hamiltonian Errors'!F206, 100)</f>
        <v>1</v>
      </c>
      <c r="G206">
        <f>COUNTIF('PARITY Errors'!G206, 100) + COUNTIF('Pattern_Matching Errors'!G206, 100) + COUNTIF('Reversal Errors'!G206, 100) + COUNTIF('Stack Errors'!G206, 100) + COUNTIF('Vending_Machine Errors'!G206, 100) + COUNTIF('Vending_Machine_Sum Errors'!G206, 100) + COUNTIF('MazeComplete Errors'!G206, 100) + COUNTIF('MazeSolve Errors'!G206, 100) + COUNTIF('Hamiltonian Errors'!G206, 100)</f>
        <v>1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COUNTIF('PARITY Errors'!D207, 100) + COUNTIF('Pattern_Matching Errors'!D207, 100) + COUNTIF('Reversal Errors'!D207, 100) + COUNTIF('Stack Errors'!D207, 100) + COUNTIF('Vending_Machine Errors'!D207, 100) + COUNTIF('Vending_Machine_Sum Errors'!D207, 100) + COUNTIF('MazeComplete Errors'!D207, 100) + COUNTIF('MazeSolve Errors'!D207, 100) + COUNTIF('Hamiltonian Errors'!D207, 100)</f>
        <v>1</v>
      </c>
      <c r="E207">
        <f>COUNTIF('PARITY Errors'!E207, 100) + COUNTIF('Pattern_Matching Errors'!E207, 100) + COUNTIF('Reversal Errors'!E207, 100) + COUNTIF('Stack Errors'!E207, 100) + COUNTIF('Vending_Machine Errors'!E207, 100) + COUNTIF('Vending_Machine_Sum Errors'!E207, 100) + COUNTIF('MazeComplete Errors'!E207, 100) + COUNTIF('MazeSolve Errors'!E207, 100) + COUNTIF('Hamiltonian Errors'!E207, 100)</f>
        <v>2</v>
      </c>
      <c r="F207">
        <f>COUNTIF('PARITY Errors'!F207, 100) + COUNTIF('Pattern_Matching Errors'!F207, 100) + COUNTIF('Reversal Errors'!F207, 100) + COUNTIF('Stack Errors'!F207, 100) + COUNTIF('Vending_Machine Errors'!F207, 100) + COUNTIF('Vending_Machine_Sum Errors'!F207, 100) + COUNTIF('MazeComplete Errors'!F207, 100) + COUNTIF('MazeSolve Errors'!F207, 100) + COUNTIF('Hamiltonian Errors'!F207, 100)</f>
        <v>1</v>
      </c>
      <c r="G207">
        <f>COUNTIF('PARITY Errors'!G207, 100) + COUNTIF('Pattern_Matching Errors'!G207, 100) + COUNTIF('Reversal Errors'!G207, 100) + COUNTIF('Stack Errors'!G207, 100) + COUNTIF('Vending_Machine Errors'!G207, 100) + COUNTIF('Vending_Machine_Sum Errors'!G207, 100) + COUNTIF('MazeComplete Errors'!G207, 100) + COUNTIF('MazeSolve Errors'!G207, 100) + COUNTIF('Hamiltonian Errors'!G207, 100)</f>
        <v>1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COUNTIF('PARITY Errors'!D208, 100) + COUNTIF('Pattern_Matching Errors'!D208, 100) + COUNTIF('Reversal Errors'!D208, 100) + COUNTIF('Stack Errors'!D208, 100) + COUNTIF('Vending_Machine Errors'!D208, 100) + COUNTIF('Vending_Machine_Sum Errors'!D208, 100) + COUNTIF('MazeComplete Errors'!D208, 100) + COUNTIF('MazeSolve Errors'!D208, 100) + COUNTIF('Hamiltonian Errors'!D208, 100)</f>
        <v>1</v>
      </c>
      <c r="E208">
        <f>COUNTIF('PARITY Errors'!E208, 100) + COUNTIF('Pattern_Matching Errors'!E208, 100) + COUNTIF('Reversal Errors'!E208, 100) + COUNTIF('Stack Errors'!E208, 100) + COUNTIF('Vending_Machine Errors'!E208, 100) + COUNTIF('Vending_Machine_Sum Errors'!E208, 100) + COUNTIF('MazeComplete Errors'!E208, 100) + COUNTIF('MazeSolve Errors'!E208, 100) + COUNTIF('Hamiltonian Errors'!E208, 100)</f>
        <v>2</v>
      </c>
      <c r="F208">
        <f>COUNTIF('PARITY Errors'!F208, 100) + COUNTIF('Pattern_Matching Errors'!F208, 100) + COUNTIF('Reversal Errors'!F208, 100) + COUNTIF('Stack Errors'!F208, 100) + COUNTIF('Vending_Machine Errors'!F208, 100) + COUNTIF('Vending_Machine_Sum Errors'!F208, 100) + COUNTIF('MazeComplete Errors'!F208, 100) + COUNTIF('MazeSolve Errors'!F208, 100) + COUNTIF('Hamiltonian Errors'!F208, 100)</f>
        <v>1</v>
      </c>
      <c r="G208">
        <f>COUNTIF('PARITY Errors'!G208, 100) + COUNTIF('Pattern_Matching Errors'!G208, 100) + COUNTIF('Reversal Errors'!G208, 100) + COUNTIF('Stack Errors'!G208, 100) + COUNTIF('Vending_Machine Errors'!G208, 100) + COUNTIF('Vending_Machine_Sum Errors'!G208, 100) + COUNTIF('MazeComplete Errors'!G208, 100) + COUNTIF('MazeSolve Errors'!G208, 100) + COUNTIF('Hamiltonian Errors'!G208, 100)</f>
        <v>1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COUNTIF('PARITY Errors'!D209, 100) + COUNTIF('Pattern_Matching Errors'!D209, 100) + COUNTIF('Reversal Errors'!D209, 100) + COUNTIF('Stack Errors'!D209, 100) + COUNTIF('Vending_Machine Errors'!D209, 100) + COUNTIF('Vending_Machine_Sum Errors'!D209, 100) + COUNTIF('MazeComplete Errors'!D209, 100) + COUNTIF('MazeSolve Errors'!D209, 100) + COUNTIF('Hamiltonian Errors'!D209, 100)</f>
        <v>2</v>
      </c>
      <c r="E209">
        <f>COUNTIF('PARITY Errors'!E209, 100) + COUNTIF('Pattern_Matching Errors'!E209, 100) + COUNTIF('Reversal Errors'!E209, 100) + COUNTIF('Stack Errors'!E209, 100) + COUNTIF('Vending_Machine Errors'!E209, 100) + COUNTIF('Vending_Machine_Sum Errors'!E209, 100) + COUNTIF('MazeComplete Errors'!E209, 100) + COUNTIF('MazeSolve Errors'!E209, 100) + COUNTIF('Hamiltonian Errors'!E209, 100)</f>
        <v>2</v>
      </c>
      <c r="F209">
        <f>COUNTIF('PARITY Errors'!F209, 100) + COUNTIF('Pattern_Matching Errors'!F209, 100) + COUNTIF('Reversal Errors'!F209, 100) + COUNTIF('Stack Errors'!F209, 100) + COUNTIF('Vending_Machine Errors'!F209, 100) + COUNTIF('Vending_Machine_Sum Errors'!F209, 100) + COUNTIF('MazeComplete Errors'!F209, 100) + COUNTIF('MazeSolve Errors'!F209, 100) + COUNTIF('Hamiltonian Errors'!F209, 100)</f>
        <v>2</v>
      </c>
      <c r="G209">
        <f>COUNTIF('PARITY Errors'!G209, 100) + COUNTIF('Pattern_Matching Errors'!G209, 100) + COUNTIF('Reversal Errors'!G209, 100) + COUNTIF('Stack Errors'!G209, 100) + COUNTIF('Vending_Machine Errors'!G209, 100) + COUNTIF('Vending_Machine_Sum Errors'!G209, 100) + COUNTIF('MazeComplete Errors'!G209, 100) + COUNTIF('MazeSolve Errors'!G209, 100) + COUNTIF('Hamiltonian Errors'!G209, 100)</f>
        <v>2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COUNTIF('PARITY Errors'!D210, 100) + COUNTIF('Pattern_Matching Errors'!D210, 100) + COUNTIF('Reversal Errors'!D210, 100) + COUNTIF('Stack Errors'!D210, 100) + COUNTIF('Vending_Machine Errors'!D210, 100) + COUNTIF('Vending_Machine_Sum Errors'!D210, 100) + COUNTIF('MazeComplete Errors'!D210, 100) + COUNTIF('MazeSolve Errors'!D210, 100) + COUNTIF('Hamiltonian Errors'!D210, 100)</f>
        <v>2</v>
      </c>
      <c r="E210">
        <f>COUNTIF('PARITY Errors'!E210, 100) + COUNTIF('Pattern_Matching Errors'!E210, 100) + COUNTIF('Reversal Errors'!E210, 100) + COUNTIF('Stack Errors'!E210, 100) + COUNTIF('Vending_Machine Errors'!E210, 100) + COUNTIF('Vending_Machine_Sum Errors'!E210, 100) + COUNTIF('MazeComplete Errors'!E210, 100) + COUNTIF('MazeSolve Errors'!E210, 100) + COUNTIF('Hamiltonian Errors'!E210, 100)</f>
        <v>2</v>
      </c>
      <c r="F210">
        <f>COUNTIF('PARITY Errors'!F210, 100) + COUNTIF('Pattern_Matching Errors'!F210, 100) + COUNTIF('Reversal Errors'!F210, 100) + COUNTIF('Stack Errors'!F210, 100) + COUNTIF('Vending_Machine Errors'!F210, 100) + COUNTIF('Vending_Machine_Sum Errors'!F210, 100) + COUNTIF('MazeComplete Errors'!F210, 100) + COUNTIF('MazeSolve Errors'!F210, 100) + COUNTIF('Hamiltonian Errors'!F210, 100)</f>
        <v>2</v>
      </c>
      <c r="G210">
        <f>COUNTIF('PARITY Errors'!G210, 100) + COUNTIF('Pattern_Matching Errors'!G210, 100) + COUNTIF('Reversal Errors'!G210, 100) + COUNTIF('Stack Errors'!G210, 100) + COUNTIF('Vending_Machine Errors'!G210, 100) + COUNTIF('Vending_Machine_Sum Errors'!G210, 100) + COUNTIF('MazeComplete Errors'!G210, 100) + COUNTIF('MazeSolve Errors'!G210, 100) + COUNTIF('Hamiltonian Errors'!G210, 100)</f>
        <v>2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COUNTIF('PARITY Errors'!D211, 100) + COUNTIF('Pattern_Matching Errors'!D211, 100) + COUNTIF('Reversal Errors'!D211, 100) + COUNTIF('Stack Errors'!D211, 100) + COUNTIF('Vending_Machine Errors'!D211, 100) + COUNTIF('Vending_Machine_Sum Errors'!D211, 100) + COUNTIF('MazeComplete Errors'!D211, 100) + COUNTIF('MazeSolve Errors'!D211, 100) + COUNTIF('Hamiltonian Errors'!D211, 100)</f>
        <v>2</v>
      </c>
      <c r="E211">
        <f>COUNTIF('PARITY Errors'!E211, 100) + COUNTIF('Pattern_Matching Errors'!E211, 100) + COUNTIF('Reversal Errors'!E211, 100) + COUNTIF('Stack Errors'!E211, 100) + COUNTIF('Vending_Machine Errors'!E211, 100) + COUNTIF('Vending_Machine_Sum Errors'!E211, 100) + COUNTIF('MazeComplete Errors'!E211, 100) + COUNTIF('MazeSolve Errors'!E211, 100) + COUNTIF('Hamiltonian Errors'!E211, 100)</f>
        <v>2</v>
      </c>
      <c r="F211">
        <f>COUNTIF('PARITY Errors'!F211, 100) + COUNTIF('Pattern_Matching Errors'!F211, 100) + COUNTIF('Reversal Errors'!F211, 100) + COUNTIF('Stack Errors'!F211, 100) + COUNTIF('Vending_Machine Errors'!F211, 100) + COUNTIF('Vending_Machine_Sum Errors'!F211, 100) + COUNTIF('MazeComplete Errors'!F211, 100) + COUNTIF('MazeSolve Errors'!F211, 100) + COUNTIF('Hamiltonian Errors'!F211, 100)</f>
        <v>2</v>
      </c>
      <c r="G211">
        <f>COUNTIF('PARITY Errors'!G211, 100) + COUNTIF('Pattern_Matching Errors'!G211, 100) + COUNTIF('Reversal Errors'!G211, 100) + COUNTIF('Stack Errors'!G211, 100) + COUNTIF('Vending_Machine Errors'!G211, 100) + COUNTIF('Vending_Machine_Sum Errors'!G211, 100) + COUNTIF('MazeComplete Errors'!G211, 100) + COUNTIF('MazeSolve Errors'!G211, 100) + COUNTIF('Hamiltonian Errors'!G211, 100)</f>
        <v>2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COUNTIF('PARITY Errors'!D212, 100) + COUNTIF('Pattern_Matching Errors'!D212, 100) + COUNTIF('Reversal Errors'!D212, 100) + COUNTIF('Stack Errors'!D212, 100) + COUNTIF('Vending_Machine Errors'!D212, 100) + COUNTIF('Vending_Machine_Sum Errors'!D212, 100) + COUNTIF('MazeComplete Errors'!D212, 100) + COUNTIF('MazeSolve Errors'!D212, 100) + COUNTIF('Hamiltonian Errors'!D212, 100)</f>
        <v>2</v>
      </c>
      <c r="E212">
        <f>COUNTIF('PARITY Errors'!E212, 100) + COUNTIF('Pattern_Matching Errors'!E212, 100) + COUNTIF('Reversal Errors'!E212, 100) + COUNTIF('Stack Errors'!E212, 100) + COUNTIF('Vending_Machine Errors'!E212, 100) + COUNTIF('Vending_Machine_Sum Errors'!E212, 100) + COUNTIF('MazeComplete Errors'!E212, 100) + COUNTIF('MazeSolve Errors'!E212, 100) + COUNTIF('Hamiltonian Errors'!E212, 100)</f>
        <v>2</v>
      </c>
      <c r="F212">
        <f>COUNTIF('PARITY Errors'!F212, 100) + COUNTIF('Pattern_Matching Errors'!F212, 100) + COUNTIF('Reversal Errors'!F212, 100) + COUNTIF('Stack Errors'!F212, 100) + COUNTIF('Vending_Machine Errors'!F212, 100) + COUNTIF('Vending_Machine_Sum Errors'!F212, 100) + COUNTIF('MazeComplete Errors'!F212, 100) + COUNTIF('MazeSolve Errors'!F212, 100) + COUNTIF('Hamiltonian Errors'!F212, 100)</f>
        <v>2</v>
      </c>
      <c r="G212">
        <f>COUNTIF('PARITY Errors'!G212, 100) + COUNTIF('Pattern_Matching Errors'!G212, 100) + COUNTIF('Reversal Errors'!G212, 100) + COUNTIF('Stack Errors'!G212, 100) + COUNTIF('Vending_Machine Errors'!G212, 100) + COUNTIF('Vending_Machine_Sum Errors'!G212, 100) + COUNTIF('MazeComplete Errors'!G212, 100) + COUNTIF('MazeSolve Errors'!G212, 100) + COUNTIF('Hamiltonian Errors'!G212, 100)</f>
        <v>2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COUNTIF('PARITY Errors'!D213, 100) + COUNTIF('Pattern_Matching Errors'!D213, 100) + COUNTIF('Reversal Errors'!D213, 100) + COUNTIF('Stack Errors'!D213, 100) + COUNTIF('Vending_Machine Errors'!D213, 100) + COUNTIF('Vending_Machine_Sum Errors'!D213, 100) + COUNTIF('MazeComplete Errors'!D213, 100) + COUNTIF('MazeSolve Errors'!D213, 100) + COUNTIF('Hamiltonian Errors'!D213, 100)</f>
        <v>2</v>
      </c>
      <c r="E213">
        <f>COUNTIF('PARITY Errors'!E213, 100) + COUNTIF('Pattern_Matching Errors'!E213, 100) + COUNTIF('Reversal Errors'!E213, 100) + COUNTIF('Stack Errors'!E213, 100) + COUNTIF('Vending_Machine Errors'!E213, 100) + COUNTIF('Vending_Machine_Sum Errors'!E213, 100) + COUNTIF('MazeComplete Errors'!E213, 100) + COUNTIF('MazeSolve Errors'!E213, 100) + COUNTIF('Hamiltonian Errors'!E213, 100)</f>
        <v>2</v>
      </c>
      <c r="F213">
        <f>COUNTIF('PARITY Errors'!F213, 100) + COUNTIF('Pattern_Matching Errors'!F213, 100) + COUNTIF('Reversal Errors'!F213, 100) + COUNTIF('Stack Errors'!F213, 100) + COUNTIF('Vending_Machine Errors'!F213, 100) + COUNTIF('Vending_Machine_Sum Errors'!F213, 100) + COUNTIF('MazeComplete Errors'!F213, 100) + COUNTIF('MazeSolve Errors'!F213, 100) + COUNTIF('Hamiltonian Errors'!F213, 100)</f>
        <v>2</v>
      </c>
      <c r="G213">
        <f>COUNTIF('PARITY Errors'!G213, 100) + COUNTIF('Pattern_Matching Errors'!G213, 100) + COUNTIF('Reversal Errors'!G213, 100) + COUNTIF('Stack Errors'!G213, 100) + COUNTIF('Vending_Machine Errors'!G213, 100) + COUNTIF('Vending_Machine_Sum Errors'!G213, 100) + COUNTIF('MazeComplete Errors'!G213, 100) + COUNTIF('MazeSolve Errors'!G213, 100) + COUNTIF('Hamiltonian Errors'!G213, 100)</f>
        <v>2</v>
      </c>
      <c r="H213" t="str">
        <f t="shared" si="5"/>
        <v>100 (δ=0.85)</v>
      </c>
    </row>
    <row r="217" spans="1:8" x14ac:dyDescent="0.75">
      <c r="A217" s="1">
        <v>0</v>
      </c>
      <c r="B217" t="s">
        <v>20</v>
      </c>
      <c r="D217">
        <v>9</v>
      </c>
    </row>
    <row r="219" spans="1:8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14</v>
      </c>
    </row>
    <row r="220" spans="1:8" x14ac:dyDescent="0.75">
      <c r="A220" s="1">
        <v>0</v>
      </c>
      <c r="B220">
        <v>0</v>
      </c>
      <c r="C220">
        <v>0</v>
      </c>
      <c r="D220">
        <f>COUNTIF('PARITY Errors'!D220, 100) + COUNTIF('Pattern_Matching Errors'!D220, 100) + COUNTIF('Reversal Errors'!D220, 100) + COUNTIF('Stack Errors'!D220, 100) + COUNTIF('Vending_Machine Errors'!D220, 100) + COUNTIF('Vending_Machine_Sum Errors'!D220, 100) + COUNTIF('MazeComplete Errors'!D220, 100) + COUNTIF('MazeSolve Errors'!D220, 100) + COUNTIF('Hamiltonian Errors'!D220, 100)</f>
        <v>1</v>
      </c>
      <c r="E220">
        <f>COUNTIF('PARITY Errors'!E220, 100) + COUNTIF('Pattern_Matching Errors'!E220, 100) + COUNTIF('Reversal Errors'!E220, 100) + COUNTIF('Stack Errors'!E220, 100) + COUNTIF('Vending_Machine Errors'!E220, 100) + COUNTIF('Vending_Machine_Sum Errors'!E220, 100) + COUNTIF('MazeComplete Errors'!E220, 100) + COUNTIF('MazeSolve Errors'!E220, 100) + COUNTIF('Hamiltonian Errors'!E220, 100)</f>
        <v>1</v>
      </c>
      <c r="F220">
        <f>COUNTIF('PARITY Errors'!F220, 100) + COUNTIF('Pattern_Matching Errors'!F220, 100) + COUNTIF('Reversal Errors'!F220, 100) + COUNTIF('Stack Errors'!F220, 100) + COUNTIF('Vending_Machine Errors'!F220, 100) + COUNTIF('Vending_Machine_Sum Errors'!F220, 100) + COUNTIF('MazeComplete Errors'!F220, 100) + COUNTIF('MazeSolve Errors'!F220, 100) + COUNTIF('Hamiltonian Errors'!F220, 100)</f>
        <v>1</v>
      </c>
      <c r="G220">
        <f>COUNTIF('PARITY Errors'!G220, 100) + COUNTIF('Pattern_Matching Errors'!G220, 100) + COUNTIF('Reversal Errors'!G220, 100) + COUNTIF('Stack Errors'!G220, 100) + COUNTIF('Vending_Machine Errors'!G220, 100) + COUNTIF('Vending_Machine_Sum Errors'!G220, 100) + COUNTIF('MazeComplete Errors'!G220, 100) + COUNTIF('MazeSolve Errors'!G220, 100) + COUNTIF('Hamiltonian Errors'!G220, 100)</f>
        <v>2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COUNTIF('PARITY Errors'!D221, 100) + COUNTIF('Pattern_Matching Errors'!D221, 100) + COUNTIF('Reversal Errors'!D221, 100) + COUNTIF('Stack Errors'!D221, 100) + COUNTIF('Vending_Machine Errors'!D221, 100) + COUNTIF('Vending_Machine_Sum Errors'!D221, 100) + COUNTIF('MazeComplete Errors'!D221, 100) + COUNTIF('MazeSolve Errors'!D221, 100) + COUNTIF('Hamiltonian Errors'!D221, 100)</f>
        <v>0</v>
      </c>
      <c r="E221">
        <f>COUNTIF('PARITY Errors'!E221, 100) + COUNTIF('Pattern_Matching Errors'!E221, 100) + COUNTIF('Reversal Errors'!E221, 100) + COUNTIF('Stack Errors'!E221, 100) + COUNTIF('Vending_Machine Errors'!E221, 100) + COUNTIF('Vending_Machine_Sum Errors'!E221, 100) + COUNTIF('MazeComplete Errors'!E221, 100) + COUNTIF('MazeSolve Errors'!E221, 100) + COUNTIF('Hamiltonian Errors'!E221, 100)</f>
        <v>2</v>
      </c>
      <c r="F221">
        <f>COUNTIF('PARITY Errors'!F221, 100) + COUNTIF('Pattern_Matching Errors'!F221, 100) + COUNTIF('Reversal Errors'!F221, 100) + COUNTIF('Stack Errors'!F221, 100) + COUNTIF('Vending_Machine Errors'!F221, 100) + COUNTIF('Vending_Machine_Sum Errors'!F221, 100) + COUNTIF('MazeComplete Errors'!F221, 100) + COUNTIF('MazeSolve Errors'!F221, 100) + COUNTIF('Hamiltonian Errors'!F221, 100)</f>
        <v>1</v>
      </c>
      <c r="G221">
        <f>COUNTIF('PARITY Errors'!G221, 100) + COUNTIF('Pattern_Matching Errors'!G221, 100) + COUNTIF('Reversal Errors'!G221, 100) + COUNTIF('Stack Errors'!G221, 100) + COUNTIF('Vending_Machine Errors'!G221, 100) + COUNTIF('Vending_Machine_Sum Errors'!G221, 100) + COUNTIF('MazeComplete Errors'!G221, 100) + COUNTIF('MazeSolve Errors'!G221, 100) + COUNTIF('Hamiltonian Errors'!G221, 100)</f>
        <v>2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COUNTIF('PARITY Errors'!D222, 100) + COUNTIF('Pattern_Matching Errors'!D222, 100) + COUNTIF('Reversal Errors'!D222, 100) + COUNTIF('Stack Errors'!D222, 100) + COUNTIF('Vending_Machine Errors'!D222, 100) + COUNTIF('Vending_Machine_Sum Errors'!D222, 100) + COUNTIF('MazeComplete Errors'!D222, 100) + COUNTIF('MazeSolve Errors'!D222, 100) + COUNTIF('Hamiltonian Errors'!D222, 100)</f>
        <v>1</v>
      </c>
      <c r="E222">
        <f>COUNTIF('PARITY Errors'!E222, 100) + COUNTIF('Pattern_Matching Errors'!E222, 100) + COUNTIF('Reversal Errors'!E222, 100) + COUNTIF('Stack Errors'!E222, 100) + COUNTIF('Vending_Machine Errors'!E222, 100) + COUNTIF('Vending_Machine_Sum Errors'!E222, 100) + COUNTIF('MazeComplete Errors'!E222, 100) + COUNTIF('MazeSolve Errors'!E222, 100) + COUNTIF('Hamiltonian Errors'!E222, 100)</f>
        <v>1</v>
      </c>
      <c r="F222">
        <f>COUNTIF('PARITY Errors'!F222, 100) + COUNTIF('Pattern_Matching Errors'!F222, 100) + COUNTIF('Reversal Errors'!F222, 100) + COUNTIF('Stack Errors'!F222, 100) + COUNTIF('Vending_Machine Errors'!F222, 100) + COUNTIF('Vending_Machine_Sum Errors'!F222, 100) + COUNTIF('MazeComplete Errors'!F222, 100) + COUNTIF('MazeSolve Errors'!F222, 100) + COUNTIF('Hamiltonian Errors'!F222, 100)</f>
        <v>2</v>
      </c>
      <c r="G222">
        <f>COUNTIF('PARITY Errors'!G222, 100) + COUNTIF('Pattern_Matching Errors'!G222, 100) + COUNTIF('Reversal Errors'!G222, 100) + COUNTIF('Stack Errors'!G222, 100) + COUNTIF('Vending_Machine Errors'!G222, 100) + COUNTIF('Vending_Machine_Sum Errors'!G222, 100) + COUNTIF('MazeComplete Errors'!G222, 100) + COUNTIF('MazeSolve Errors'!G222, 100) + COUNTIF('Hamiltonian Errors'!G222, 100)</f>
        <v>2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COUNTIF('PARITY Errors'!D223, 100) + COUNTIF('Pattern_Matching Errors'!D223, 100) + COUNTIF('Reversal Errors'!D223, 100) + COUNTIF('Stack Errors'!D223, 100) + COUNTIF('Vending_Machine Errors'!D223, 100) + COUNTIF('Vending_Machine_Sum Errors'!D223, 100) + COUNTIF('MazeComplete Errors'!D223, 100) + COUNTIF('MazeSolve Errors'!D223, 100) + COUNTIF('Hamiltonian Errors'!D223, 100)</f>
        <v>2</v>
      </c>
      <c r="E223">
        <f>COUNTIF('PARITY Errors'!E223, 100) + COUNTIF('Pattern_Matching Errors'!E223, 100) + COUNTIF('Reversal Errors'!E223, 100) + COUNTIF('Stack Errors'!E223, 100) + COUNTIF('Vending_Machine Errors'!E223, 100) + COUNTIF('Vending_Machine_Sum Errors'!E223, 100) + COUNTIF('MazeComplete Errors'!E223, 100) + COUNTIF('MazeSolve Errors'!E223, 100) + COUNTIF('Hamiltonian Errors'!E223, 100)</f>
        <v>1</v>
      </c>
      <c r="F223">
        <f>COUNTIF('PARITY Errors'!F223, 100) + COUNTIF('Pattern_Matching Errors'!F223, 100) + COUNTIF('Reversal Errors'!F223, 100) + COUNTIF('Stack Errors'!F223, 100) + COUNTIF('Vending_Machine Errors'!F223, 100) + COUNTIF('Vending_Machine_Sum Errors'!F223, 100) + COUNTIF('MazeComplete Errors'!F223, 100) + COUNTIF('MazeSolve Errors'!F223, 100) + COUNTIF('Hamiltonian Errors'!F223, 100)</f>
        <v>1</v>
      </c>
      <c r="G223">
        <f>COUNTIF('PARITY Errors'!G223, 100) + COUNTIF('Pattern_Matching Errors'!G223, 100) + COUNTIF('Reversal Errors'!G223, 100) + COUNTIF('Stack Errors'!G223, 100) + COUNTIF('Vending_Machine Errors'!G223, 100) + COUNTIF('Vending_Machine_Sum Errors'!G223, 100) + COUNTIF('MazeComplete Errors'!G223, 100) + COUNTIF('MazeSolve Errors'!G223, 100) + COUNTIF('Hamiltonian Errors'!G223, 100)</f>
        <v>2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COUNTIF('PARITY Errors'!D224, 100) + COUNTIF('Pattern_Matching Errors'!D224, 100) + COUNTIF('Reversal Errors'!D224, 100) + COUNTIF('Stack Errors'!D224, 100) + COUNTIF('Vending_Machine Errors'!D224, 100) + COUNTIF('Vending_Machine_Sum Errors'!D224, 100) + COUNTIF('MazeComplete Errors'!D224, 100) + COUNTIF('MazeSolve Errors'!D224, 100) + COUNTIF('Hamiltonian Errors'!D224, 100)</f>
        <v>2</v>
      </c>
      <c r="E224">
        <f>COUNTIF('PARITY Errors'!E224, 100) + COUNTIF('Pattern_Matching Errors'!E224, 100) + COUNTIF('Reversal Errors'!E224, 100) + COUNTIF('Stack Errors'!E224, 100) + COUNTIF('Vending_Machine Errors'!E224, 100) + COUNTIF('Vending_Machine_Sum Errors'!E224, 100) + COUNTIF('MazeComplete Errors'!E224, 100) + COUNTIF('MazeSolve Errors'!E224, 100) + COUNTIF('Hamiltonian Errors'!E224, 100)</f>
        <v>2</v>
      </c>
      <c r="F224">
        <f>COUNTIF('PARITY Errors'!F224, 100) + COUNTIF('Pattern_Matching Errors'!F224, 100) + COUNTIF('Reversal Errors'!F224, 100) + COUNTIF('Stack Errors'!F224, 100) + COUNTIF('Vending_Machine Errors'!F224, 100) + COUNTIF('Vending_Machine_Sum Errors'!F224, 100) + COUNTIF('MazeComplete Errors'!F224, 100) + COUNTIF('MazeSolve Errors'!F224, 100) + COUNTIF('Hamiltonian Errors'!F224, 100)</f>
        <v>1</v>
      </c>
      <c r="G224">
        <f>COUNTIF('PARITY Errors'!G224, 100) + COUNTIF('Pattern_Matching Errors'!G224, 100) + COUNTIF('Reversal Errors'!G224, 100) + COUNTIF('Stack Errors'!G224, 100) + COUNTIF('Vending_Machine Errors'!G224, 100) + COUNTIF('Vending_Machine_Sum Errors'!G224, 100) + COUNTIF('MazeComplete Errors'!G224, 100) + COUNTIF('MazeSolve Errors'!G224, 100) + COUNTIF('Hamiltonian Errors'!G224, 100)</f>
        <v>2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COUNTIF('PARITY Errors'!D225, 100) + COUNTIF('Pattern_Matching Errors'!D225, 100) + COUNTIF('Reversal Errors'!D225, 100) + COUNTIF('Stack Errors'!D225, 100) + COUNTIF('Vending_Machine Errors'!D225, 100) + COUNTIF('Vending_Machine_Sum Errors'!D225, 100) + COUNTIF('MazeComplete Errors'!D225, 100) + COUNTIF('MazeSolve Errors'!D225, 100) + COUNTIF('Hamiltonian Errors'!D225, 100)</f>
        <v>0</v>
      </c>
      <c r="E225">
        <f>COUNTIF('PARITY Errors'!E225, 100) + COUNTIF('Pattern_Matching Errors'!E225, 100) + COUNTIF('Reversal Errors'!E225, 100) + COUNTIF('Stack Errors'!E225, 100) + COUNTIF('Vending_Machine Errors'!E225, 100) + COUNTIF('Vending_Machine_Sum Errors'!E225, 100) + COUNTIF('MazeComplete Errors'!E225, 100) + COUNTIF('MazeSolve Errors'!E225, 100) + COUNTIF('Hamiltonian Errors'!E225, 100)</f>
        <v>0</v>
      </c>
      <c r="F225">
        <f>COUNTIF('PARITY Errors'!F225, 100) + COUNTIF('Pattern_Matching Errors'!F225, 100) + COUNTIF('Reversal Errors'!F225, 100) + COUNTIF('Stack Errors'!F225, 100) + COUNTIF('Vending_Machine Errors'!F225, 100) + COUNTIF('Vending_Machine_Sum Errors'!F225, 100) + COUNTIF('MazeComplete Errors'!F225, 100) + COUNTIF('MazeSolve Errors'!F225, 100) + COUNTIF('Hamiltonian Errors'!F225, 100)</f>
        <v>0</v>
      </c>
      <c r="G225">
        <f>COUNTIF('PARITY Errors'!G225, 100) + COUNTIF('Pattern_Matching Errors'!G225, 100) + COUNTIF('Reversal Errors'!G225, 100) + COUNTIF('Stack Errors'!G225, 100) + COUNTIF('Vending_Machine Errors'!G225, 100) + COUNTIF('Vending_Machine_Sum Errors'!G225, 100) + COUNTIF('MazeComplete Errors'!G225, 100) + COUNTIF('MazeSolve Errors'!G225, 100) + COUNTIF('Hamiltonian Errors'!G225, 100)</f>
        <v>0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COUNTIF('PARITY Errors'!D226, 100) + COUNTIF('Pattern_Matching Errors'!D226, 100) + COUNTIF('Reversal Errors'!D226, 100) + COUNTIF('Stack Errors'!D226, 100) + COUNTIF('Vending_Machine Errors'!D226, 100) + COUNTIF('Vending_Machine_Sum Errors'!D226, 100) + COUNTIF('MazeComplete Errors'!D226, 100) + COUNTIF('MazeSolve Errors'!D226, 100) + COUNTIF('Hamiltonian Errors'!D226, 100)</f>
        <v>0</v>
      </c>
      <c r="E226">
        <f>COUNTIF('PARITY Errors'!E226, 100) + COUNTIF('Pattern_Matching Errors'!E226, 100) + COUNTIF('Reversal Errors'!E226, 100) + COUNTIF('Stack Errors'!E226, 100) + COUNTIF('Vending_Machine Errors'!E226, 100) + COUNTIF('Vending_Machine_Sum Errors'!E226, 100) + COUNTIF('MazeComplete Errors'!E226, 100) + COUNTIF('MazeSolve Errors'!E226, 100) + COUNTIF('Hamiltonian Errors'!E226, 100)</f>
        <v>0</v>
      </c>
      <c r="F226">
        <f>COUNTIF('PARITY Errors'!F226, 100) + COUNTIF('Pattern_Matching Errors'!F226, 100) + COUNTIF('Reversal Errors'!F226, 100) + COUNTIF('Stack Errors'!F226, 100) + COUNTIF('Vending_Machine Errors'!F226, 100) + COUNTIF('Vending_Machine_Sum Errors'!F226, 100) + COUNTIF('MazeComplete Errors'!F226, 100) + COUNTIF('MazeSolve Errors'!F226, 100) + COUNTIF('Hamiltonian Errors'!F226, 100)</f>
        <v>0</v>
      </c>
      <c r="G226">
        <f>COUNTIF('PARITY Errors'!G226, 100) + COUNTIF('Pattern_Matching Errors'!G226, 100) + COUNTIF('Reversal Errors'!G226, 100) + COUNTIF('Stack Errors'!G226, 100) + COUNTIF('Vending_Machine Errors'!G226, 100) + COUNTIF('Vending_Machine_Sum Errors'!G226, 100) + COUNTIF('MazeComplete Errors'!G226, 100) + COUNTIF('MazeSolve Errors'!G226, 100) + COUNTIF('Hamiltonian Errors'!G226, 100)</f>
        <v>0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COUNTIF('PARITY Errors'!D227, 100) + COUNTIF('Pattern_Matching Errors'!D227, 100) + COUNTIF('Reversal Errors'!D227, 100) + COUNTIF('Stack Errors'!D227, 100) + COUNTIF('Vending_Machine Errors'!D227, 100) + COUNTIF('Vending_Machine_Sum Errors'!D227, 100) + COUNTIF('MazeComplete Errors'!D227, 100) + COUNTIF('MazeSolve Errors'!D227, 100) + COUNTIF('Hamiltonian Errors'!D227, 100)</f>
        <v>0</v>
      </c>
      <c r="E227">
        <f>COUNTIF('PARITY Errors'!E227, 100) + COUNTIF('Pattern_Matching Errors'!E227, 100) + COUNTIF('Reversal Errors'!E227, 100) + COUNTIF('Stack Errors'!E227, 100) + COUNTIF('Vending_Machine Errors'!E227, 100) + COUNTIF('Vending_Machine_Sum Errors'!E227, 100) + COUNTIF('MazeComplete Errors'!E227, 100) + COUNTIF('MazeSolve Errors'!E227, 100) + COUNTIF('Hamiltonian Errors'!E227, 100)</f>
        <v>0</v>
      </c>
      <c r="F227">
        <f>COUNTIF('PARITY Errors'!F227, 100) + COUNTIF('Pattern_Matching Errors'!F227, 100) + COUNTIF('Reversal Errors'!F227, 100) + COUNTIF('Stack Errors'!F227, 100) + COUNTIF('Vending_Machine Errors'!F227, 100) + COUNTIF('Vending_Machine_Sum Errors'!F227, 100) + COUNTIF('MazeComplete Errors'!F227, 100) + COUNTIF('MazeSolve Errors'!F227, 100) + COUNTIF('Hamiltonian Errors'!F227, 100)</f>
        <v>0</v>
      </c>
      <c r="G227">
        <f>COUNTIF('PARITY Errors'!G227, 100) + COUNTIF('Pattern_Matching Errors'!G227, 100) + COUNTIF('Reversal Errors'!G227, 100) + COUNTIF('Stack Errors'!G227, 100) + COUNTIF('Vending_Machine Errors'!G227, 100) + COUNTIF('Vending_Machine_Sum Errors'!G227, 100) + COUNTIF('MazeComplete Errors'!G227, 100) + COUNTIF('MazeSolve Errors'!G227, 100) + COUNTIF('Hamiltonian Errors'!G227, 100)</f>
        <v>0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COUNTIF('PARITY Errors'!D228, 100) + COUNTIF('Pattern_Matching Errors'!D228, 100) + COUNTIF('Reversal Errors'!D228, 100) + COUNTIF('Stack Errors'!D228, 100) + COUNTIF('Vending_Machine Errors'!D228, 100) + COUNTIF('Vending_Machine_Sum Errors'!D228, 100) + COUNTIF('MazeComplete Errors'!D228, 100) + COUNTIF('MazeSolve Errors'!D228, 100) + COUNTIF('Hamiltonian Errors'!D228, 100)</f>
        <v>0</v>
      </c>
      <c r="E228">
        <f>COUNTIF('PARITY Errors'!E228, 100) + COUNTIF('Pattern_Matching Errors'!E228, 100) + COUNTIF('Reversal Errors'!E228, 100) + COUNTIF('Stack Errors'!E228, 100) + COUNTIF('Vending_Machine Errors'!E228, 100) + COUNTIF('Vending_Machine_Sum Errors'!E228, 100) + COUNTIF('MazeComplete Errors'!E228, 100) + COUNTIF('MazeSolve Errors'!E228, 100) + COUNTIF('Hamiltonian Errors'!E228, 100)</f>
        <v>0</v>
      </c>
      <c r="F228">
        <f>COUNTIF('PARITY Errors'!F228, 100) + COUNTIF('Pattern_Matching Errors'!F228, 100) + COUNTIF('Reversal Errors'!F228, 100) + COUNTIF('Stack Errors'!F228, 100) + COUNTIF('Vending_Machine Errors'!F228, 100) + COUNTIF('Vending_Machine_Sum Errors'!F228, 100) + COUNTIF('MazeComplete Errors'!F228, 100) + COUNTIF('MazeSolve Errors'!F228, 100) + COUNTIF('Hamiltonian Errors'!F228, 100)</f>
        <v>0</v>
      </c>
      <c r="G228">
        <f>COUNTIF('PARITY Errors'!G228, 100) + COUNTIF('Pattern_Matching Errors'!G228, 100) + COUNTIF('Reversal Errors'!G228, 100) + COUNTIF('Stack Errors'!G228, 100) + COUNTIF('Vending_Machine Errors'!G228, 100) + COUNTIF('Vending_Machine_Sum Errors'!G228, 100) + COUNTIF('MazeComplete Errors'!G228, 100) + COUNTIF('MazeSolve Errors'!G228, 100) + COUNTIF('Hamiltonian Errors'!G228, 100)</f>
        <v>0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COUNTIF('PARITY Errors'!D229, 100) + COUNTIF('Pattern_Matching Errors'!D229, 100) + COUNTIF('Reversal Errors'!D229, 100) + COUNTIF('Stack Errors'!D229, 100) + COUNTIF('Vending_Machine Errors'!D229, 100) + COUNTIF('Vending_Machine_Sum Errors'!D229, 100) + COUNTIF('MazeComplete Errors'!D229, 100) + COUNTIF('MazeSolve Errors'!D229, 100) + COUNTIF('Hamiltonian Errors'!D229, 100)</f>
        <v>0</v>
      </c>
      <c r="E229">
        <f>COUNTIF('PARITY Errors'!E229, 100) + COUNTIF('Pattern_Matching Errors'!E229, 100) + COUNTIF('Reversal Errors'!E229, 100) + COUNTIF('Stack Errors'!E229, 100) + COUNTIF('Vending_Machine Errors'!E229, 100) + COUNTIF('Vending_Machine_Sum Errors'!E229, 100) + COUNTIF('MazeComplete Errors'!E229, 100) + COUNTIF('MazeSolve Errors'!E229, 100) + COUNTIF('Hamiltonian Errors'!E229, 100)</f>
        <v>0</v>
      </c>
      <c r="F229">
        <f>COUNTIF('PARITY Errors'!F229, 100) + COUNTIF('Pattern_Matching Errors'!F229, 100) + COUNTIF('Reversal Errors'!F229, 100) + COUNTIF('Stack Errors'!F229, 100) + COUNTIF('Vending_Machine Errors'!F229, 100) + COUNTIF('Vending_Machine_Sum Errors'!F229, 100) + COUNTIF('MazeComplete Errors'!F229, 100) + COUNTIF('MazeSolve Errors'!F229, 100) + COUNTIF('Hamiltonian Errors'!F229, 100)</f>
        <v>0</v>
      </c>
      <c r="G229">
        <f>COUNTIF('PARITY Errors'!G229, 100) + COUNTIF('Pattern_Matching Errors'!G229, 100) + COUNTIF('Reversal Errors'!G229, 100) + COUNTIF('Stack Errors'!G229, 100) + COUNTIF('Vending_Machine Errors'!G229, 100) + COUNTIF('Vending_Machine_Sum Errors'!G229, 100) + COUNTIF('MazeComplete Errors'!G229, 100) + COUNTIF('MazeSolve Errors'!G229, 100) + COUNTIF('Hamiltonian Errors'!G229, 100)</f>
        <v>0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COUNTIF('PARITY Errors'!D230, 100) + COUNTIF('Pattern_Matching Errors'!D230, 100) + COUNTIF('Reversal Errors'!D230, 100) + COUNTIF('Stack Errors'!D230, 100) + COUNTIF('Vending_Machine Errors'!D230, 100) + COUNTIF('Vending_Machine_Sum Errors'!D230, 100) + COUNTIF('MazeComplete Errors'!D230, 100) + COUNTIF('MazeSolve Errors'!D230, 100) + COUNTIF('Hamiltonian Errors'!D230, 100)</f>
        <v>0</v>
      </c>
      <c r="E230">
        <f>COUNTIF('PARITY Errors'!E230, 100) + COUNTIF('Pattern_Matching Errors'!E230, 100) + COUNTIF('Reversal Errors'!E230, 100) + COUNTIF('Stack Errors'!E230, 100) + COUNTIF('Vending_Machine Errors'!E230, 100) + COUNTIF('Vending_Machine_Sum Errors'!E230, 100) + COUNTIF('MazeComplete Errors'!E230, 100) + COUNTIF('MazeSolve Errors'!E230, 100) + COUNTIF('Hamiltonian Errors'!E230, 100)</f>
        <v>0</v>
      </c>
      <c r="F230">
        <f>COUNTIF('PARITY Errors'!F230, 100) + COUNTIF('Pattern_Matching Errors'!F230, 100) + COUNTIF('Reversal Errors'!F230, 100) + COUNTIF('Stack Errors'!F230, 100) + COUNTIF('Vending_Machine Errors'!F230, 100) + COUNTIF('Vending_Machine_Sum Errors'!F230, 100) + COUNTIF('MazeComplete Errors'!F230, 100) + COUNTIF('MazeSolve Errors'!F230, 100) + COUNTIF('Hamiltonian Errors'!F230, 100)</f>
        <v>0</v>
      </c>
      <c r="G230">
        <f>COUNTIF('PARITY Errors'!G230, 100) + COUNTIF('Pattern_Matching Errors'!G230, 100) + COUNTIF('Reversal Errors'!G230, 100) + COUNTIF('Stack Errors'!G230, 100) + COUNTIF('Vending_Machine Errors'!G230, 100) + COUNTIF('Vending_Machine_Sum Errors'!G230, 100) + COUNTIF('MazeComplete Errors'!G230, 100) + COUNTIF('MazeSolve Errors'!G230, 100) + COUNTIF('Hamiltonian Errors'!G230, 100)</f>
        <v>0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COUNTIF('PARITY Errors'!D231, 100) + COUNTIF('Pattern_Matching Errors'!D231, 100) + COUNTIF('Reversal Errors'!D231, 100) + COUNTIF('Stack Errors'!D231, 100) + COUNTIF('Vending_Machine Errors'!D231, 100) + COUNTIF('Vending_Machine_Sum Errors'!D231, 100) + COUNTIF('MazeComplete Errors'!D231, 100) + COUNTIF('MazeSolve Errors'!D231, 100) + COUNTIF('Hamiltonian Errors'!D231, 100)</f>
        <v>0</v>
      </c>
      <c r="E231">
        <f>COUNTIF('PARITY Errors'!E231, 100) + COUNTIF('Pattern_Matching Errors'!E231, 100) + COUNTIF('Reversal Errors'!E231, 100) + COUNTIF('Stack Errors'!E231, 100) + COUNTIF('Vending_Machine Errors'!E231, 100) + COUNTIF('Vending_Machine_Sum Errors'!E231, 100) + COUNTIF('MazeComplete Errors'!E231, 100) + COUNTIF('MazeSolve Errors'!E231, 100) + COUNTIF('Hamiltonian Errors'!E231, 100)</f>
        <v>0</v>
      </c>
      <c r="F231">
        <f>COUNTIF('PARITY Errors'!F231, 100) + COUNTIF('Pattern_Matching Errors'!F231, 100) + COUNTIF('Reversal Errors'!F231, 100) + COUNTIF('Stack Errors'!F231, 100) + COUNTIF('Vending_Machine Errors'!F231, 100) + COUNTIF('Vending_Machine_Sum Errors'!F231, 100) + COUNTIF('MazeComplete Errors'!F231, 100) + COUNTIF('MazeSolve Errors'!F231, 100) + COUNTIF('Hamiltonian Errors'!F231, 100)</f>
        <v>0</v>
      </c>
      <c r="G231">
        <f>COUNTIF('PARITY Errors'!G231, 100) + COUNTIF('Pattern_Matching Errors'!G231, 100) + COUNTIF('Reversal Errors'!G231, 100) + COUNTIF('Stack Errors'!G231, 100) + COUNTIF('Vending_Machine Errors'!G231, 100) + COUNTIF('Vending_Machine_Sum Errors'!G231, 100) + COUNTIF('MazeComplete Errors'!G231, 100) + COUNTIF('MazeSolve Errors'!G231, 100) + COUNTIF('Hamiltonian Errors'!G231, 100)</f>
        <v>0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COUNTIF('PARITY Errors'!D232, 100) + COUNTIF('Pattern_Matching Errors'!D232, 100) + COUNTIF('Reversal Errors'!D232, 100) + COUNTIF('Stack Errors'!D232, 100) + COUNTIF('Vending_Machine Errors'!D232, 100) + COUNTIF('Vending_Machine_Sum Errors'!D232, 100) + COUNTIF('MazeComplete Errors'!D232, 100) + COUNTIF('MazeSolve Errors'!D232, 100) + COUNTIF('Hamiltonian Errors'!D232, 100)</f>
        <v>0</v>
      </c>
      <c r="E232">
        <f>COUNTIF('PARITY Errors'!E232, 100) + COUNTIF('Pattern_Matching Errors'!E232, 100) + COUNTIF('Reversal Errors'!E232, 100) + COUNTIF('Stack Errors'!E232, 100) + COUNTIF('Vending_Machine Errors'!E232, 100) + COUNTIF('Vending_Machine_Sum Errors'!E232, 100) + COUNTIF('MazeComplete Errors'!E232, 100) + COUNTIF('MazeSolve Errors'!E232, 100) + COUNTIF('Hamiltonian Errors'!E232, 100)</f>
        <v>0</v>
      </c>
      <c r="F232">
        <f>COUNTIF('PARITY Errors'!F232, 100) + COUNTIF('Pattern_Matching Errors'!F232, 100) + COUNTIF('Reversal Errors'!F232, 100) + COUNTIF('Stack Errors'!F232, 100) + COUNTIF('Vending_Machine Errors'!F232, 100) + COUNTIF('Vending_Machine_Sum Errors'!F232, 100) + COUNTIF('MazeComplete Errors'!F232, 100) + COUNTIF('MazeSolve Errors'!F232, 100) + COUNTIF('Hamiltonian Errors'!F232, 100)</f>
        <v>0</v>
      </c>
      <c r="G232">
        <f>COUNTIF('PARITY Errors'!G232, 100) + COUNTIF('Pattern_Matching Errors'!G232, 100) + COUNTIF('Reversal Errors'!G232, 100) + COUNTIF('Stack Errors'!G232, 100) + COUNTIF('Vending_Machine Errors'!G232, 100) + COUNTIF('Vending_Machine_Sum Errors'!G232, 100) + COUNTIF('MazeComplete Errors'!G232, 100) + COUNTIF('MazeSolve Errors'!G232, 100) + COUNTIF('Hamiltonian Errors'!G232, 100)</f>
        <v>0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COUNTIF('PARITY Errors'!D233, 100) + COUNTIF('Pattern_Matching Errors'!D233, 100) + COUNTIF('Reversal Errors'!D233, 100) + COUNTIF('Stack Errors'!D233, 100) + COUNTIF('Vending_Machine Errors'!D233, 100) + COUNTIF('Vending_Machine_Sum Errors'!D233, 100) + COUNTIF('MazeComplete Errors'!D233, 100) + COUNTIF('MazeSolve Errors'!D233, 100) + COUNTIF('Hamiltonian Errors'!D233, 100)</f>
        <v>0</v>
      </c>
      <c r="E233">
        <f>COUNTIF('PARITY Errors'!E233, 100) + COUNTIF('Pattern_Matching Errors'!E233, 100) + COUNTIF('Reversal Errors'!E233, 100) + COUNTIF('Stack Errors'!E233, 100) + COUNTIF('Vending_Machine Errors'!E233, 100) + COUNTIF('Vending_Machine_Sum Errors'!E233, 100) + COUNTIF('MazeComplete Errors'!E233, 100) + COUNTIF('MazeSolve Errors'!E233, 100) + COUNTIF('Hamiltonian Errors'!E233, 100)</f>
        <v>0</v>
      </c>
      <c r="F233">
        <f>COUNTIF('PARITY Errors'!F233, 100) + COUNTIF('Pattern_Matching Errors'!F233, 100) + COUNTIF('Reversal Errors'!F233, 100) + COUNTIF('Stack Errors'!F233, 100) + COUNTIF('Vending_Machine Errors'!F233, 100) + COUNTIF('Vending_Machine_Sum Errors'!F233, 100) + COUNTIF('MazeComplete Errors'!F233, 100) + COUNTIF('MazeSolve Errors'!F233, 100) + COUNTIF('Hamiltonian Errors'!F233, 100)</f>
        <v>0</v>
      </c>
      <c r="G233">
        <f>COUNTIF('PARITY Errors'!G233, 100) + COUNTIF('Pattern_Matching Errors'!G233, 100) + COUNTIF('Reversal Errors'!G233, 100) + COUNTIF('Stack Errors'!G233, 100) + COUNTIF('Vending_Machine Errors'!G233, 100) + COUNTIF('Vending_Machine_Sum Errors'!G233, 100) + COUNTIF('MazeComplete Errors'!G233, 100) + COUNTIF('MazeSolve Errors'!G233, 100) + COUNTIF('Hamiltonian Errors'!G233, 100)</f>
        <v>0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COUNTIF('PARITY Errors'!D234, 100) + COUNTIF('Pattern_Matching Errors'!D234, 100) + COUNTIF('Reversal Errors'!D234, 100) + COUNTIF('Stack Errors'!D234, 100) + COUNTIF('Vending_Machine Errors'!D234, 100) + COUNTIF('Vending_Machine_Sum Errors'!D234, 100) + COUNTIF('MazeComplete Errors'!D234, 100) + COUNTIF('MazeSolve Errors'!D234, 100) + COUNTIF('Hamiltonian Errors'!D234, 100)</f>
        <v>0</v>
      </c>
      <c r="E234">
        <f>COUNTIF('PARITY Errors'!E234, 100) + COUNTIF('Pattern_Matching Errors'!E234, 100) + COUNTIF('Reversal Errors'!E234, 100) + COUNTIF('Stack Errors'!E234, 100) + COUNTIF('Vending_Machine Errors'!E234, 100) + COUNTIF('Vending_Machine_Sum Errors'!E234, 100) + COUNTIF('MazeComplete Errors'!E234, 100) + COUNTIF('MazeSolve Errors'!E234, 100) + COUNTIF('Hamiltonian Errors'!E234, 100)</f>
        <v>0</v>
      </c>
      <c r="F234">
        <f>COUNTIF('PARITY Errors'!F234, 100) + COUNTIF('Pattern_Matching Errors'!F234, 100) + COUNTIF('Reversal Errors'!F234, 100) + COUNTIF('Stack Errors'!F234, 100) + COUNTIF('Vending_Machine Errors'!F234, 100) + COUNTIF('Vending_Machine_Sum Errors'!F234, 100) + COUNTIF('MazeComplete Errors'!F234, 100) + COUNTIF('MazeSolve Errors'!F234, 100) + COUNTIF('Hamiltonian Errors'!F234, 100)</f>
        <v>0</v>
      </c>
      <c r="G234">
        <f>COUNTIF('PARITY Errors'!G234, 100) + COUNTIF('Pattern_Matching Errors'!G234, 100) + COUNTIF('Reversal Errors'!G234, 100) + COUNTIF('Stack Errors'!G234, 100) + COUNTIF('Vending_Machine Errors'!G234, 100) + COUNTIF('Vending_Machine_Sum Errors'!G234, 100) + COUNTIF('MazeComplete Errors'!G234, 100) + COUNTIF('MazeSolve Errors'!G234, 100) + COUNTIF('Hamiltonian Errors'!G234, 100)</f>
        <v>0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COUNTIF('PARITY Errors'!D235, 100) + COUNTIF('Pattern_Matching Errors'!D235, 100) + COUNTIF('Reversal Errors'!D235, 100) + COUNTIF('Stack Errors'!D235, 100) + COUNTIF('Vending_Machine Errors'!D235, 100) + COUNTIF('Vending_Machine_Sum Errors'!D235, 100) + COUNTIF('MazeComplete Errors'!D235, 100) + COUNTIF('MazeSolve Errors'!D235, 100) + COUNTIF('Hamiltonian Errors'!D235, 100)</f>
        <v>0</v>
      </c>
      <c r="E235">
        <f>COUNTIF('PARITY Errors'!E235, 100) + COUNTIF('Pattern_Matching Errors'!E235, 100) + COUNTIF('Reversal Errors'!E235, 100) + COUNTIF('Stack Errors'!E235, 100) + COUNTIF('Vending_Machine Errors'!E235, 100) + COUNTIF('Vending_Machine_Sum Errors'!E235, 100) + COUNTIF('MazeComplete Errors'!E235, 100) + COUNTIF('MazeSolve Errors'!E235, 100) + COUNTIF('Hamiltonian Errors'!E235, 100)</f>
        <v>0</v>
      </c>
      <c r="F235">
        <f>COUNTIF('PARITY Errors'!F235, 100) + COUNTIF('Pattern_Matching Errors'!F235, 100) + COUNTIF('Reversal Errors'!F235, 100) + COUNTIF('Stack Errors'!F235, 100) + COUNTIF('Vending_Machine Errors'!F235, 100) + COUNTIF('Vending_Machine_Sum Errors'!F235, 100) + COUNTIF('MazeComplete Errors'!F235, 100) + COUNTIF('MazeSolve Errors'!F235, 100) + COUNTIF('Hamiltonian Errors'!F235, 100)</f>
        <v>0</v>
      </c>
      <c r="G235">
        <f>COUNTIF('PARITY Errors'!G235, 100) + COUNTIF('Pattern_Matching Errors'!G235, 100) + COUNTIF('Reversal Errors'!G235, 100) + COUNTIF('Stack Errors'!G235, 100) + COUNTIF('Vending_Machine Errors'!G235, 100) + COUNTIF('Vending_Machine_Sum Errors'!G235, 100) + COUNTIF('MazeComplete Errors'!G235, 100) + COUNTIF('MazeSolve Errors'!G235, 100) + COUNTIF('Hamiltonian Errors'!G235, 100)</f>
        <v>0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COUNTIF('PARITY Errors'!D236, 100) + COUNTIF('Pattern_Matching Errors'!D236, 100) + COUNTIF('Reversal Errors'!D236, 100) + COUNTIF('Stack Errors'!D236, 100) + COUNTIF('Vending_Machine Errors'!D236, 100) + COUNTIF('Vending_Machine_Sum Errors'!D236, 100) + COUNTIF('MazeComplete Errors'!D236, 100) + COUNTIF('MazeSolve Errors'!D236, 100) + COUNTIF('Hamiltonian Errors'!D236, 100)</f>
        <v>0</v>
      </c>
      <c r="E236">
        <f>COUNTIF('PARITY Errors'!E236, 100) + COUNTIF('Pattern_Matching Errors'!E236, 100) + COUNTIF('Reversal Errors'!E236, 100) + COUNTIF('Stack Errors'!E236, 100) + COUNTIF('Vending_Machine Errors'!E236, 100) + COUNTIF('Vending_Machine_Sum Errors'!E236, 100) + COUNTIF('MazeComplete Errors'!E236, 100) + COUNTIF('MazeSolve Errors'!E236, 100) + COUNTIF('Hamiltonian Errors'!E236, 100)</f>
        <v>0</v>
      </c>
      <c r="F236">
        <f>COUNTIF('PARITY Errors'!F236, 100) + COUNTIF('Pattern_Matching Errors'!F236, 100) + COUNTIF('Reversal Errors'!F236, 100) + COUNTIF('Stack Errors'!F236, 100) + COUNTIF('Vending_Machine Errors'!F236, 100) + COUNTIF('Vending_Machine_Sum Errors'!F236, 100) + COUNTIF('MazeComplete Errors'!F236, 100) + COUNTIF('MazeSolve Errors'!F236, 100) + COUNTIF('Hamiltonian Errors'!F236, 100)</f>
        <v>0</v>
      </c>
      <c r="G236">
        <f>COUNTIF('PARITY Errors'!G236, 100) + COUNTIF('Pattern_Matching Errors'!G236, 100) + COUNTIF('Reversal Errors'!G236, 100) + COUNTIF('Stack Errors'!G236, 100) + COUNTIF('Vending_Machine Errors'!G236, 100) + COUNTIF('Vending_Machine_Sum Errors'!G236, 100) + COUNTIF('MazeComplete Errors'!G236, 100) + COUNTIF('MazeSolve Errors'!G236, 100) + COUNTIF('Hamiltonian Errors'!G236, 100)</f>
        <v>0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COUNTIF('PARITY Errors'!D237, 100) + COUNTIF('Pattern_Matching Errors'!D237, 100) + COUNTIF('Reversal Errors'!D237, 100) + COUNTIF('Stack Errors'!D237, 100) + COUNTIF('Vending_Machine Errors'!D237, 100) + COUNTIF('Vending_Machine_Sum Errors'!D237, 100) + COUNTIF('MazeComplete Errors'!D237, 100) + COUNTIF('MazeSolve Errors'!D237, 100) + COUNTIF('Hamiltonian Errors'!D237, 100)</f>
        <v>0</v>
      </c>
      <c r="E237">
        <f>COUNTIF('PARITY Errors'!E237, 100) + COUNTIF('Pattern_Matching Errors'!E237, 100) + COUNTIF('Reversal Errors'!E237, 100) + COUNTIF('Stack Errors'!E237, 100) + COUNTIF('Vending_Machine Errors'!E237, 100) + COUNTIF('Vending_Machine_Sum Errors'!E237, 100) + COUNTIF('MazeComplete Errors'!E237, 100) + COUNTIF('MazeSolve Errors'!E237, 100) + COUNTIF('Hamiltonian Errors'!E237, 100)</f>
        <v>0</v>
      </c>
      <c r="F237">
        <f>COUNTIF('PARITY Errors'!F237, 100) + COUNTIF('Pattern_Matching Errors'!F237, 100) + COUNTIF('Reversal Errors'!F237, 100) + COUNTIF('Stack Errors'!F237, 100) + COUNTIF('Vending_Machine Errors'!F237, 100) + COUNTIF('Vending_Machine_Sum Errors'!F237, 100) + COUNTIF('MazeComplete Errors'!F237, 100) + COUNTIF('MazeSolve Errors'!F237, 100) + COUNTIF('Hamiltonian Errors'!F237, 100)</f>
        <v>0</v>
      </c>
      <c r="G237">
        <f>COUNTIF('PARITY Errors'!G237, 100) + COUNTIF('Pattern_Matching Errors'!G237, 100) + COUNTIF('Reversal Errors'!G237, 100) + COUNTIF('Stack Errors'!G237, 100) + COUNTIF('Vending_Machine Errors'!G237, 100) + COUNTIF('Vending_Machine_Sum Errors'!G237, 100) + COUNTIF('MazeComplete Errors'!G237, 100) + COUNTIF('MazeSolve Errors'!G237, 100) + COUNTIF('Hamiltonian Errors'!G237, 100)</f>
        <v>0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COUNTIF('PARITY Errors'!D238, 100) + COUNTIF('Pattern_Matching Errors'!D238, 100) + COUNTIF('Reversal Errors'!D238, 100) + COUNTIF('Stack Errors'!D238, 100) + COUNTIF('Vending_Machine Errors'!D238, 100) + COUNTIF('Vending_Machine_Sum Errors'!D238, 100) + COUNTIF('MazeComplete Errors'!D238, 100) + COUNTIF('MazeSolve Errors'!D238, 100) + COUNTIF('Hamiltonian Errors'!D238, 100)</f>
        <v>0</v>
      </c>
      <c r="E238">
        <f>COUNTIF('PARITY Errors'!E238, 100) + COUNTIF('Pattern_Matching Errors'!E238, 100) + COUNTIF('Reversal Errors'!E238, 100) + COUNTIF('Stack Errors'!E238, 100) + COUNTIF('Vending_Machine Errors'!E238, 100) + COUNTIF('Vending_Machine_Sum Errors'!E238, 100) + COUNTIF('MazeComplete Errors'!E238, 100) + COUNTIF('MazeSolve Errors'!E238, 100) + COUNTIF('Hamiltonian Errors'!E238, 100)</f>
        <v>0</v>
      </c>
      <c r="F238">
        <f>COUNTIF('PARITY Errors'!F238, 100) + COUNTIF('Pattern_Matching Errors'!F238, 100) + COUNTIF('Reversal Errors'!F238, 100) + COUNTIF('Stack Errors'!F238, 100) + COUNTIF('Vending_Machine Errors'!F238, 100) + COUNTIF('Vending_Machine_Sum Errors'!F238, 100) + COUNTIF('MazeComplete Errors'!F238, 100) + COUNTIF('MazeSolve Errors'!F238, 100) + COUNTIF('Hamiltonian Errors'!F238, 100)</f>
        <v>0</v>
      </c>
      <c r="G238">
        <f>COUNTIF('PARITY Errors'!G238, 100) + COUNTIF('Pattern_Matching Errors'!G238, 100) + COUNTIF('Reversal Errors'!G238, 100) + COUNTIF('Stack Errors'!G238, 100) + COUNTIF('Vending_Machine Errors'!G238, 100) + COUNTIF('Vending_Machine_Sum Errors'!G238, 100) + COUNTIF('MazeComplete Errors'!G238, 100) + COUNTIF('MazeSolve Errors'!G238, 100) + COUNTIF('Hamiltonian Errors'!G238, 100)</f>
        <v>0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COUNTIF('PARITY Errors'!D239, 100) + COUNTIF('Pattern_Matching Errors'!D239, 100) + COUNTIF('Reversal Errors'!D239, 100) + COUNTIF('Stack Errors'!D239, 100) + COUNTIF('Vending_Machine Errors'!D239, 100) + COUNTIF('Vending_Machine_Sum Errors'!D239, 100) + COUNTIF('MazeComplete Errors'!D239, 100) + COUNTIF('MazeSolve Errors'!D239, 100) + COUNTIF('Hamiltonian Errors'!D239, 100)</f>
        <v>0</v>
      </c>
      <c r="E239">
        <f>COUNTIF('PARITY Errors'!E239, 100) + COUNTIF('Pattern_Matching Errors'!E239, 100) + COUNTIF('Reversal Errors'!E239, 100) + COUNTIF('Stack Errors'!E239, 100) + COUNTIF('Vending_Machine Errors'!E239, 100) + COUNTIF('Vending_Machine_Sum Errors'!E239, 100) + COUNTIF('MazeComplete Errors'!E239, 100) + COUNTIF('MazeSolve Errors'!E239, 100) + COUNTIF('Hamiltonian Errors'!E239, 100)</f>
        <v>0</v>
      </c>
      <c r="F239">
        <f>COUNTIF('PARITY Errors'!F239, 100) + COUNTIF('Pattern_Matching Errors'!F239, 100) + COUNTIF('Reversal Errors'!F239, 100) + COUNTIF('Stack Errors'!F239, 100) + COUNTIF('Vending_Machine Errors'!F239, 100) + COUNTIF('Vending_Machine_Sum Errors'!F239, 100) + COUNTIF('MazeComplete Errors'!F239, 100) + COUNTIF('MazeSolve Errors'!F239, 100) + COUNTIF('Hamiltonian Errors'!F239, 100)</f>
        <v>0</v>
      </c>
      <c r="G239">
        <f>COUNTIF('PARITY Errors'!G239, 100) + COUNTIF('Pattern_Matching Errors'!G239, 100) + COUNTIF('Reversal Errors'!G239, 100) + COUNTIF('Stack Errors'!G239, 100) + COUNTIF('Vending_Machine Errors'!G239, 100) + COUNTIF('Vending_Machine_Sum Errors'!G239, 100) + COUNTIF('MazeComplete Errors'!G239, 100) + COUNTIF('MazeSolve Errors'!G239, 100) + COUNTIF('Hamiltonian Errors'!G239, 100)</f>
        <v>0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COUNTIF('PARITY Errors'!D240, 100) + COUNTIF('Pattern_Matching Errors'!D240, 100) + COUNTIF('Reversal Errors'!D240, 100) + COUNTIF('Stack Errors'!D240, 100) + COUNTIF('Vending_Machine Errors'!D240, 100) + COUNTIF('Vending_Machine_Sum Errors'!D240, 100) + COUNTIF('MazeComplete Errors'!D240, 100) + COUNTIF('MazeSolve Errors'!D240, 100) + COUNTIF('Hamiltonian Errors'!D240, 100)</f>
        <v>3</v>
      </c>
      <c r="E240">
        <f>COUNTIF('PARITY Errors'!E240, 100) + COUNTIF('Pattern_Matching Errors'!E240, 100) + COUNTIF('Reversal Errors'!E240, 100) + COUNTIF('Stack Errors'!E240, 100) + COUNTIF('Vending_Machine Errors'!E240, 100) + COUNTIF('Vending_Machine_Sum Errors'!E240, 100) + COUNTIF('MazeComplete Errors'!E240, 100) + COUNTIF('MazeSolve Errors'!E240, 100) + COUNTIF('Hamiltonian Errors'!E240, 100)</f>
        <v>2</v>
      </c>
      <c r="F240">
        <f>COUNTIF('PARITY Errors'!F240, 100) + COUNTIF('Pattern_Matching Errors'!F240, 100) + COUNTIF('Reversal Errors'!F240, 100) + COUNTIF('Stack Errors'!F240, 100) + COUNTIF('Vending_Machine Errors'!F240, 100) + COUNTIF('Vending_Machine_Sum Errors'!F240, 100) + COUNTIF('MazeComplete Errors'!F240, 100) + COUNTIF('MazeSolve Errors'!F240, 100) + COUNTIF('Hamiltonian Errors'!F240, 100)</f>
        <v>3</v>
      </c>
      <c r="G240">
        <f>COUNTIF('PARITY Errors'!G240, 100) + COUNTIF('Pattern_Matching Errors'!G240, 100) + COUNTIF('Reversal Errors'!G240, 100) + COUNTIF('Stack Errors'!G240, 100) + COUNTIF('Vending_Machine Errors'!G240, 100) + COUNTIF('Vending_Machine_Sum Errors'!G240, 100) + COUNTIF('MazeComplete Errors'!G240, 100) + COUNTIF('MazeSolve Errors'!G240, 100) + COUNTIF('Hamiltonian Errors'!G240, 100)</f>
        <v>3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COUNTIF('PARITY Errors'!D241, 100) + COUNTIF('Pattern_Matching Errors'!D241, 100) + COUNTIF('Reversal Errors'!D241, 100) + COUNTIF('Stack Errors'!D241, 100) + COUNTIF('Vending_Machine Errors'!D241, 100) + COUNTIF('Vending_Machine_Sum Errors'!D241, 100) + COUNTIF('MazeComplete Errors'!D241, 100) + COUNTIF('MazeSolve Errors'!D241, 100) + COUNTIF('Hamiltonian Errors'!D241, 100)</f>
        <v>3</v>
      </c>
      <c r="E241">
        <f>COUNTIF('PARITY Errors'!E241, 100) + COUNTIF('Pattern_Matching Errors'!E241, 100) + COUNTIF('Reversal Errors'!E241, 100) + COUNTIF('Stack Errors'!E241, 100) + COUNTIF('Vending_Machine Errors'!E241, 100) + COUNTIF('Vending_Machine_Sum Errors'!E241, 100) + COUNTIF('MazeComplete Errors'!E241, 100) + COUNTIF('MazeSolve Errors'!E241, 100) + COUNTIF('Hamiltonian Errors'!E241, 100)</f>
        <v>2</v>
      </c>
      <c r="F241">
        <f>COUNTIF('PARITY Errors'!F241, 100) + COUNTIF('Pattern_Matching Errors'!F241, 100) + COUNTIF('Reversal Errors'!F241, 100) + COUNTIF('Stack Errors'!F241, 100) + COUNTIF('Vending_Machine Errors'!F241, 100) + COUNTIF('Vending_Machine_Sum Errors'!F241, 100) + COUNTIF('MazeComplete Errors'!F241, 100) + COUNTIF('MazeSolve Errors'!F241, 100) + COUNTIF('Hamiltonian Errors'!F241, 100)</f>
        <v>3</v>
      </c>
      <c r="G241">
        <f>COUNTIF('PARITY Errors'!G241, 100) + COUNTIF('Pattern_Matching Errors'!G241, 100) + COUNTIF('Reversal Errors'!G241, 100) + COUNTIF('Stack Errors'!G241, 100) + COUNTIF('Vending_Machine Errors'!G241, 100) + COUNTIF('Vending_Machine_Sum Errors'!G241, 100) + COUNTIF('MazeComplete Errors'!G241, 100) + COUNTIF('MazeSolve Errors'!G241, 100) + COUNTIF('Hamiltonian Errors'!G241, 100)</f>
        <v>3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COUNTIF('PARITY Errors'!D242, 100) + COUNTIF('Pattern_Matching Errors'!D242, 100) + COUNTIF('Reversal Errors'!D242, 100) + COUNTIF('Stack Errors'!D242, 100) + COUNTIF('Vending_Machine Errors'!D242, 100) + COUNTIF('Vending_Machine_Sum Errors'!D242, 100) + COUNTIF('MazeComplete Errors'!D242, 100) + COUNTIF('MazeSolve Errors'!D242, 100) + COUNTIF('Hamiltonian Errors'!D242, 100)</f>
        <v>3</v>
      </c>
      <c r="E242">
        <f>COUNTIF('PARITY Errors'!E242, 100) + COUNTIF('Pattern_Matching Errors'!E242, 100) + COUNTIF('Reversal Errors'!E242, 100) + COUNTIF('Stack Errors'!E242, 100) + COUNTIF('Vending_Machine Errors'!E242, 100) + COUNTIF('Vending_Machine_Sum Errors'!E242, 100) + COUNTIF('MazeComplete Errors'!E242, 100) + COUNTIF('MazeSolve Errors'!E242, 100) + COUNTIF('Hamiltonian Errors'!E242, 100)</f>
        <v>2</v>
      </c>
      <c r="F242">
        <f>COUNTIF('PARITY Errors'!F242, 100) + COUNTIF('Pattern_Matching Errors'!F242, 100) + COUNTIF('Reversal Errors'!F242, 100) + COUNTIF('Stack Errors'!F242, 100) + COUNTIF('Vending_Machine Errors'!F242, 100) + COUNTIF('Vending_Machine_Sum Errors'!F242, 100) + COUNTIF('MazeComplete Errors'!F242, 100) + COUNTIF('MazeSolve Errors'!F242, 100) + COUNTIF('Hamiltonian Errors'!F242, 100)</f>
        <v>3</v>
      </c>
      <c r="G242">
        <f>COUNTIF('PARITY Errors'!G242, 100) + COUNTIF('Pattern_Matching Errors'!G242, 100) + COUNTIF('Reversal Errors'!G242, 100) + COUNTIF('Stack Errors'!G242, 100) + COUNTIF('Vending_Machine Errors'!G242, 100) + COUNTIF('Vending_Machine_Sum Errors'!G242, 100) + COUNTIF('MazeComplete Errors'!G242, 100) + COUNTIF('MazeSolve Errors'!G242, 100) + COUNTIF('Hamiltonian Errors'!G242, 100)</f>
        <v>3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COUNTIF('PARITY Errors'!D243, 100) + COUNTIF('Pattern_Matching Errors'!D243, 100) + COUNTIF('Reversal Errors'!D243, 100) + COUNTIF('Stack Errors'!D243, 100) + COUNTIF('Vending_Machine Errors'!D243, 100) + COUNTIF('Vending_Machine_Sum Errors'!D243, 100) + COUNTIF('MazeComplete Errors'!D243, 100) + COUNTIF('MazeSolve Errors'!D243, 100) + COUNTIF('Hamiltonian Errors'!D243, 100)</f>
        <v>3</v>
      </c>
      <c r="E243">
        <f>COUNTIF('PARITY Errors'!E243, 100) + COUNTIF('Pattern_Matching Errors'!E243, 100) + COUNTIF('Reversal Errors'!E243, 100) + COUNTIF('Stack Errors'!E243, 100) + COUNTIF('Vending_Machine Errors'!E243, 100) + COUNTIF('Vending_Machine_Sum Errors'!E243, 100) + COUNTIF('MazeComplete Errors'!E243, 100) + COUNTIF('MazeSolve Errors'!E243, 100) + COUNTIF('Hamiltonian Errors'!E243, 100)</f>
        <v>2</v>
      </c>
      <c r="F243">
        <f>COUNTIF('PARITY Errors'!F243, 100) + COUNTIF('Pattern_Matching Errors'!F243, 100) + COUNTIF('Reversal Errors'!F243, 100) + COUNTIF('Stack Errors'!F243, 100) + COUNTIF('Vending_Machine Errors'!F243, 100) + COUNTIF('Vending_Machine_Sum Errors'!F243, 100) + COUNTIF('MazeComplete Errors'!F243, 100) + COUNTIF('MazeSolve Errors'!F243, 100) + COUNTIF('Hamiltonian Errors'!F243, 100)</f>
        <v>3</v>
      </c>
      <c r="G243">
        <f>COUNTIF('PARITY Errors'!G243, 100) + COUNTIF('Pattern_Matching Errors'!G243, 100) + COUNTIF('Reversal Errors'!G243, 100) + COUNTIF('Stack Errors'!G243, 100) + COUNTIF('Vending_Machine Errors'!G243, 100) + COUNTIF('Vending_Machine_Sum Errors'!G243, 100) + COUNTIF('MazeComplete Errors'!G243, 100) + COUNTIF('MazeSolve Errors'!G243, 100) + COUNTIF('Hamiltonian Errors'!G243, 100)</f>
        <v>3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COUNTIF('PARITY Errors'!D244, 100) + COUNTIF('Pattern_Matching Errors'!D244, 100) + COUNTIF('Reversal Errors'!D244, 100) + COUNTIF('Stack Errors'!D244, 100) + COUNTIF('Vending_Machine Errors'!D244, 100) + COUNTIF('Vending_Machine_Sum Errors'!D244, 100) + COUNTIF('MazeComplete Errors'!D244, 100) + COUNTIF('MazeSolve Errors'!D244, 100) + COUNTIF('Hamiltonian Errors'!D244, 100)</f>
        <v>3</v>
      </c>
      <c r="E244">
        <f>COUNTIF('PARITY Errors'!E244, 100) + COUNTIF('Pattern_Matching Errors'!E244, 100) + COUNTIF('Reversal Errors'!E244, 100) + COUNTIF('Stack Errors'!E244, 100) + COUNTIF('Vending_Machine Errors'!E244, 100) + COUNTIF('Vending_Machine_Sum Errors'!E244, 100) + COUNTIF('MazeComplete Errors'!E244, 100) + COUNTIF('MazeSolve Errors'!E244, 100) + COUNTIF('Hamiltonian Errors'!E244, 100)</f>
        <v>2</v>
      </c>
      <c r="F244">
        <f>COUNTIF('PARITY Errors'!F244, 100) + COUNTIF('Pattern_Matching Errors'!F244, 100) + COUNTIF('Reversal Errors'!F244, 100) + COUNTIF('Stack Errors'!F244, 100) + COUNTIF('Vending_Machine Errors'!F244, 100) + COUNTIF('Vending_Machine_Sum Errors'!F244, 100) + COUNTIF('MazeComplete Errors'!F244, 100) + COUNTIF('MazeSolve Errors'!F244, 100) + COUNTIF('Hamiltonian Errors'!F244, 100)</f>
        <v>3</v>
      </c>
      <c r="G244">
        <f>COUNTIF('PARITY Errors'!G244, 100) + COUNTIF('Pattern_Matching Errors'!G244, 100) + COUNTIF('Reversal Errors'!G244, 100) + COUNTIF('Stack Errors'!G244, 100) + COUNTIF('Vending_Machine Errors'!G244, 100) + COUNTIF('Vending_Machine_Sum Errors'!G244, 100) + COUNTIF('MazeComplete Errors'!G244, 100) + COUNTIF('MazeSolve Errors'!G244, 100) + COUNTIF('Hamiltonian Errors'!G244, 100)</f>
        <v>3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COUNTIF('PARITY Errors'!D245, 100) + COUNTIF('Pattern_Matching Errors'!D245, 100) + COUNTIF('Reversal Errors'!D245, 100) + COUNTIF('Stack Errors'!D245, 100) + COUNTIF('Vending_Machine Errors'!D245, 100) + COUNTIF('Vending_Machine_Sum Errors'!D245, 100) + COUNTIF('MazeComplete Errors'!D245, 100) + COUNTIF('MazeSolve Errors'!D245, 100) + COUNTIF('Hamiltonian Errors'!D245, 100)</f>
        <v>6</v>
      </c>
      <c r="E245">
        <f>COUNTIF('PARITY Errors'!E245, 100) + COUNTIF('Pattern_Matching Errors'!E245, 100) + COUNTIF('Reversal Errors'!E245, 100) + COUNTIF('Stack Errors'!E245, 100) + COUNTIF('Vending_Machine Errors'!E245, 100) + COUNTIF('Vending_Machine_Sum Errors'!E245, 100) + COUNTIF('MazeComplete Errors'!E245, 100) + COUNTIF('MazeSolve Errors'!E245, 100) + COUNTIF('Hamiltonian Errors'!E245, 100)</f>
        <v>4</v>
      </c>
      <c r="F245">
        <f>COUNTIF('PARITY Errors'!F245, 100) + COUNTIF('Pattern_Matching Errors'!F245, 100) + COUNTIF('Reversal Errors'!F245, 100) + COUNTIF('Stack Errors'!F245, 100) + COUNTIF('Vending_Machine Errors'!F245, 100) + COUNTIF('Vending_Machine_Sum Errors'!F245, 100) + COUNTIF('MazeComplete Errors'!F245, 100) + COUNTIF('MazeSolve Errors'!F245, 100) + COUNTIF('Hamiltonian Errors'!F245, 100)</f>
        <v>6</v>
      </c>
      <c r="G245">
        <f>COUNTIF('PARITY Errors'!G245, 100) + COUNTIF('Pattern_Matching Errors'!G245, 100) + COUNTIF('Reversal Errors'!G245, 100) + COUNTIF('Stack Errors'!G245, 100) + COUNTIF('Vending_Machine Errors'!G245, 100) + COUNTIF('Vending_Machine_Sum Errors'!G245, 100) + COUNTIF('MazeComplete Errors'!G245, 100) + COUNTIF('MazeSolve Errors'!G245, 100) + COUNTIF('Hamiltonian Errors'!G245, 100)</f>
        <v>6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COUNTIF('PARITY Errors'!D246, 100) + COUNTIF('Pattern_Matching Errors'!D246, 100) + COUNTIF('Reversal Errors'!D246, 100) + COUNTIF('Stack Errors'!D246, 100) + COUNTIF('Vending_Machine Errors'!D246, 100) + COUNTIF('Vending_Machine_Sum Errors'!D246, 100) + COUNTIF('MazeComplete Errors'!D246, 100) + COUNTIF('MazeSolve Errors'!D246, 100) + COUNTIF('Hamiltonian Errors'!D246, 100)</f>
        <v>6</v>
      </c>
      <c r="E246">
        <f>COUNTIF('PARITY Errors'!E246, 100) + COUNTIF('Pattern_Matching Errors'!E246, 100) + COUNTIF('Reversal Errors'!E246, 100) + COUNTIF('Stack Errors'!E246, 100) + COUNTIF('Vending_Machine Errors'!E246, 100) + COUNTIF('Vending_Machine_Sum Errors'!E246, 100) + COUNTIF('MazeComplete Errors'!E246, 100) + COUNTIF('MazeSolve Errors'!E246, 100) + COUNTIF('Hamiltonian Errors'!E246, 100)</f>
        <v>4</v>
      </c>
      <c r="F246">
        <f>COUNTIF('PARITY Errors'!F246, 100) + COUNTIF('Pattern_Matching Errors'!F246, 100) + COUNTIF('Reversal Errors'!F246, 100) + COUNTIF('Stack Errors'!F246, 100) + COUNTIF('Vending_Machine Errors'!F246, 100) + COUNTIF('Vending_Machine_Sum Errors'!F246, 100) + COUNTIF('MazeComplete Errors'!F246, 100) + COUNTIF('MazeSolve Errors'!F246, 100) + COUNTIF('Hamiltonian Errors'!F246, 100)</f>
        <v>6</v>
      </c>
      <c r="G246">
        <f>COUNTIF('PARITY Errors'!G246, 100) + COUNTIF('Pattern_Matching Errors'!G246, 100) + COUNTIF('Reversal Errors'!G246, 100) + COUNTIF('Stack Errors'!G246, 100) + COUNTIF('Vending_Machine Errors'!G246, 100) + COUNTIF('Vending_Machine_Sum Errors'!G246, 100) + COUNTIF('MazeComplete Errors'!G246, 100) + COUNTIF('MazeSolve Errors'!G246, 100) + COUNTIF('Hamiltonian Errors'!G246, 100)</f>
        <v>6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COUNTIF('PARITY Errors'!D247, 100) + COUNTIF('Pattern_Matching Errors'!D247, 100) + COUNTIF('Reversal Errors'!D247, 100) + COUNTIF('Stack Errors'!D247, 100) + COUNTIF('Vending_Machine Errors'!D247, 100) + COUNTIF('Vending_Machine_Sum Errors'!D247, 100) + COUNTIF('MazeComplete Errors'!D247, 100) + COUNTIF('MazeSolve Errors'!D247, 100) + COUNTIF('Hamiltonian Errors'!D247, 100)</f>
        <v>6</v>
      </c>
      <c r="E247">
        <f>COUNTIF('PARITY Errors'!E247, 100) + COUNTIF('Pattern_Matching Errors'!E247, 100) + COUNTIF('Reversal Errors'!E247, 100) + COUNTIF('Stack Errors'!E247, 100) + COUNTIF('Vending_Machine Errors'!E247, 100) + COUNTIF('Vending_Machine_Sum Errors'!E247, 100) + COUNTIF('MazeComplete Errors'!E247, 100) + COUNTIF('MazeSolve Errors'!E247, 100) + COUNTIF('Hamiltonian Errors'!E247, 100)</f>
        <v>4</v>
      </c>
      <c r="F247">
        <f>COUNTIF('PARITY Errors'!F247, 100) + COUNTIF('Pattern_Matching Errors'!F247, 100) + COUNTIF('Reversal Errors'!F247, 100) + COUNTIF('Stack Errors'!F247, 100) + COUNTIF('Vending_Machine Errors'!F247, 100) + COUNTIF('Vending_Machine_Sum Errors'!F247, 100) + COUNTIF('MazeComplete Errors'!F247, 100) + COUNTIF('MazeSolve Errors'!F247, 100) + COUNTIF('Hamiltonian Errors'!F247, 100)</f>
        <v>6</v>
      </c>
      <c r="G247">
        <f>COUNTIF('PARITY Errors'!G247, 100) + COUNTIF('Pattern_Matching Errors'!G247, 100) + COUNTIF('Reversal Errors'!G247, 100) + COUNTIF('Stack Errors'!G247, 100) + COUNTIF('Vending_Machine Errors'!G247, 100) + COUNTIF('Vending_Machine_Sum Errors'!G247, 100) + COUNTIF('MazeComplete Errors'!G247, 100) + COUNTIF('MazeSolve Errors'!G247, 100) + COUNTIF('Hamiltonian Errors'!G247, 100)</f>
        <v>6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COUNTIF('PARITY Errors'!D248, 100) + COUNTIF('Pattern_Matching Errors'!D248, 100) + COUNTIF('Reversal Errors'!D248, 100) + COUNTIF('Stack Errors'!D248, 100) + COUNTIF('Vending_Machine Errors'!D248, 100) + COUNTIF('Vending_Machine_Sum Errors'!D248, 100) + COUNTIF('MazeComplete Errors'!D248, 100) + COUNTIF('MazeSolve Errors'!D248, 100) + COUNTIF('Hamiltonian Errors'!D248, 100)</f>
        <v>6</v>
      </c>
      <c r="E248">
        <f>COUNTIF('PARITY Errors'!E248, 100) + COUNTIF('Pattern_Matching Errors'!E248, 100) + COUNTIF('Reversal Errors'!E248, 100) + COUNTIF('Stack Errors'!E248, 100) + COUNTIF('Vending_Machine Errors'!E248, 100) + COUNTIF('Vending_Machine_Sum Errors'!E248, 100) + COUNTIF('MazeComplete Errors'!E248, 100) + COUNTIF('MazeSolve Errors'!E248, 100) + COUNTIF('Hamiltonian Errors'!E248, 100)</f>
        <v>4</v>
      </c>
      <c r="F248">
        <f>COUNTIF('PARITY Errors'!F248, 100) + COUNTIF('Pattern_Matching Errors'!F248, 100) + COUNTIF('Reversal Errors'!F248, 100) + COUNTIF('Stack Errors'!F248, 100) + COUNTIF('Vending_Machine Errors'!F248, 100) + COUNTIF('Vending_Machine_Sum Errors'!F248, 100) + COUNTIF('MazeComplete Errors'!F248, 100) + COUNTIF('MazeSolve Errors'!F248, 100) + COUNTIF('Hamiltonian Errors'!F248, 100)</f>
        <v>6</v>
      </c>
      <c r="G248">
        <f>COUNTIF('PARITY Errors'!G248, 100) + COUNTIF('Pattern_Matching Errors'!G248, 100) + COUNTIF('Reversal Errors'!G248, 100) + COUNTIF('Stack Errors'!G248, 100) + COUNTIF('Vending_Machine Errors'!G248, 100) + COUNTIF('Vending_Machine_Sum Errors'!G248, 100) + COUNTIF('MazeComplete Errors'!G248, 100) + COUNTIF('MazeSolve Errors'!G248, 100) + COUNTIF('Hamiltonian Errors'!G248, 100)</f>
        <v>6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COUNTIF('PARITY Errors'!D249, 100) + COUNTIF('Pattern_Matching Errors'!D249, 100) + COUNTIF('Reversal Errors'!D249, 100) + COUNTIF('Stack Errors'!D249, 100) + COUNTIF('Vending_Machine Errors'!D249, 100) + COUNTIF('Vending_Machine_Sum Errors'!D249, 100) + COUNTIF('MazeComplete Errors'!D249, 100) + COUNTIF('MazeSolve Errors'!D249, 100) + COUNTIF('Hamiltonian Errors'!D249, 100)</f>
        <v>6</v>
      </c>
      <c r="E249">
        <f>COUNTIF('PARITY Errors'!E249, 100) + COUNTIF('Pattern_Matching Errors'!E249, 100) + COUNTIF('Reversal Errors'!E249, 100) + COUNTIF('Stack Errors'!E249, 100) + COUNTIF('Vending_Machine Errors'!E249, 100) + COUNTIF('Vending_Machine_Sum Errors'!E249, 100) + COUNTIF('MazeComplete Errors'!E249, 100) + COUNTIF('MazeSolve Errors'!E249, 100) + COUNTIF('Hamiltonian Errors'!E249, 100)</f>
        <v>4</v>
      </c>
      <c r="F249">
        <f>COUNTIF('PARITY Errors'!F249, 100) + COUNTIF('Pattern_Matching Errors'!F249, 100) + COUNTIF('Reversal Errors'!F249, 100) + COUNTIF('Stack Errors'!F249, 100) + COUNTIF('Vending_Machine Errors'!F249, 100) + COUNTIF('Vending_Machine_Sum Errors'!F249, 100) + COUNTIF('MazeComplete Errors'!F249, 100) + COUNTIF('MazeSolve Errors'!F249, 100) + COUNTIF('Hamiltonian Errors'!F249, 100)</f>
        <v>6</v>
      </c>
      <c r="G249">
        <f>COUNTIF('PARITY Errors'!G249, 100) + COUNTIF('Pattern_Matching Errors'!G249, 100) + COUNTIF('Reversal Errors'!G249, 100) + COUNTIF('Stack Errors'!G249, 100) + COUNTIF('Vending_Machine Errors'!G249, 100) + COUNTIF('Vending_Machine_Sum Errors'!G249, 100) + COUNTIF('MazeComplete Errors'!G249, 100) + COUNTIF('MazeSolve Errors'!G249, 100) + COUNTIF('Hamiltonian Errors'!G249, 100)</f>
        <v>6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249"/>
  <sheetViews>
    <sheetView workbookViewId="0">
      <selection activeCell="E14" sqref="E14"/>
    </sheetView>
  </sheetViews>
  <sheetFormatPr defaultRowHeight="14.75" x14ac:dyDescent="0.75"/>
  <sheetData>
    <row r="1" spans="1:8" x14ac:dyDescent="0.75">
      <c r="A1" s="1">
        <v>0</v>
      </c>
      <c r="B1" t="s">
        <v>13</v>
      </c>
      <c r="D1">
        <v>9</v>
      </c>
    </row>
    <row r="3" spans="1:8" x14ac:dyDescent="0.75">
      <c r="B3" s="1" t="s">
        <v>1</v>
      </c>
      <c r="C3" s="1" t="s">
        <v>2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14</v>
      </c>
    </row>
    <row r="4" spans="1:8" x14ac:dyDescent="0.75">
      <c r="A4" s="1">
        <v>0</v>
      </c>
      <c r="B4">
        <v>2</v>
      </c>
      <c r="C4">
        <v>0</v>
      </c>
      <c r="D4">
        <f>COUNTIF('PARITY Errors'!D4, 100) + COUNTIF('Pattern_Matching Errors'!D4, 100) + COUNTIF('Reversal Errors'!D4, 100) + COUNTIF('Stack Errors'!D4, 100) + COUNTIF('Vending_Machine Errors'!D4, 100) + COUNTIF('Vending_Machine_Sum Errors'!D4, 100) + COUNTIF('MazeComplete Errors'!D4, 100) + COUNTIF('MazeSolve Errors'!D4, 100) + COUNTIF('Hamiltonian Errors'!D4, 100)</f>
        <v>2</v>
      </c>
      <c r="E4">
        <f>COUNTIF('PARITY Errors'!E4, 100) + COUNTIF('Pattern_Matching Errors'!E4, 100) + COUNTIF('Reversal Errors'!E4, 100) + COUNTIF('Stack Errors'!E4, 100) + COUNTIF('Vending_Machine Errors'!E4, 100) + COUNTIF('Vending_Machine_Sum Errors'!E4, 100) + COUNTIF('MazeComplete Errors'!E4, 100) + COUNTIF('MazeSolve Errors'!E4, 100) + COUNTIF('Hamiltonian Errors'!E4, 100)</f>
        <v>3</v>
      </c>
      <c r="F4">
        <f>COUNTIF('PARITY Errors'!F4, 100) + COUNTIF('Pattern_Matching Errors'!F4, 100) + COUNTIF('Reversal Errors'!F4, 100) + COUNTIF('Stack Errors'!F4, 100) + COUNTIF('Vending_Machine Errors'!F4, 100) + COUNTIF('Vending_Machine_Sum Errors'!F4, 100) + COUNTIF('MazeComplete Errors'!F4, 100) + COUNTIF('MazeSolve Errors'!F4, 100) + COUNTIF('Hamiltonian Errors'!F4, 100)</f>
        <v>2</v>
      </c>
      <c r="G4">
        <f>COUNTIF('PARITY Errors'!G4, 100) + COUNTIF('Pattern_Matching Errors'!G4, 100) + COUNTIF('Reversal Errors'!G4, 100) + COUNTIF('Stack Errors'!G4, 100) + COUNTIF('Vending_Machine Errors'!G4, 100) + COUNTIF('Vending_Machine_Sum Errors'!G4, 100) + COUNTIF('MazeComplete Errors'!G4, 100) + COUNTIF('MazeSolve Errors'!G4, 100) + COUNTIF('Hamiltonian Errors'!G4, 100)</f>
        <v>3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COUNTIF('PARITY Errors'!D5, 100) + COUNTIF('Pattern_Matching Errors'!D5, 100) + COUNTIF('Reversal Errors'!D5, 100) + COUNTIF('Stack Errors'!D5, 100) + COUNTIF('Vending_Machine Errors'!D5, 100) + COUNTIF('Vending_Machine_Sum Errors'!D5, 100) + COUNTIF('MazeComplete Errors'!D5, 100) + COUNTIF('MazeSolve Errors'!D5, 100) + COUNTIF('Hamiltonian Errors'!D5, 100)</f>
        <v>1</v>
      </c>
      <c r="E5">
        <f>COUNTIF('PARITY Errors'!E5, 100) + COUNTIF('Pattern_Matching Errors'!E5, 100) + COUNTIF('Reversal Errors'!E5, 100) + COUNTIF('Stack Errors'!E5, 100) + COUNTIF('Vending_Machine Errors'!E5, 100) + COUNTIF('Vending_Machine_Sum Errors'!E5, 100) + COUNTIF('MazeComplete Errors'!E5, 100) + COUNTIF('MazeSolve Errors'!E5, 100) + COUNTIF('Hamiltonian Errors'!E5, 100)</f>
        <v>3</v>
      </c>
      <c r="F5">
        <f>COUNTIF('PARITY Errors'!F5, 100) + COUNTIF('Pattern_Matching Errors'!F5, 100) + COUNTIF('Reversal Errors'!F5, 100) + COUNTIF('Stack Errors'!F5, 100) + COUNTIF('Vending_Machine Errors'!F5, 100) + COUNTIF('Vending_Machine_Sum Errors'!F5, 100) + COUNTIF('MazeComplete Errors'!F5, 100) + COUNTIF('MazeSolve Errors'!F5, 100) + COUNTIF('Hamiltonian Errors'!F5, 100)</f>
        <v>2</v>
      </c>
      <c r="G5">
        <f>COUNTIF('PARITY Errors'!G5, 100) + COUNTIF('Pattern_Matching Errors'!G5, 100) + COUNTIF('Reversal Errors'!G5, 100) + COUNTIF('Stack Errors'!G5, 100) + COUNTIF('Vending_Machine Errors'!G5, 100) + COUNTIF('Vending_Machine_Sum Errors'!G5, 100) + COUNTIF('MazeComplete Errors'!G5, 100) + COUNTIF('MazeSolve Errors'!G5, 100) + COUNTIF('Hamiltonian Errors'!G5, 100)</f>
        <v>3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COUNTIF('PARITY Errors'!D6, 100) + COUNTIF('Pattern_Matching Errors'!D6, 100) + COUNTIF('Reversal Errors'!D6, 100) + COUNTIF('Stack Errors'!D6, 100) + COUNTIF('Vending_Machine Errors'!D6, 100) + COUNTIF('Vending_Machine_Sum Errors'!D6, 100) + COUNTIF('MazeComplete Errors'!D6, 100) + COUNTIF('MazeSolve Errors'!D6, 100) + COUNTIF('Hamiltonian Errors'!D6, 100)</f>
        <v>1</v>
      </c>
      <c r="E6">
        <f>COUNTIF('PARITY Errors'!E6, 100) + COUNTIF('Pattern_Matching Errors'!E6, 100) + COUNTIF('Reversal Errors'!E6, 100) + COUNTIF('Stack Errors'!E6, 100) + COUNTIF('Vending_Machine Errors'!E6, 100) + COUNTIF('Vending_Machine_Sum Errors'!E6, 100) + COUNTIF('MazeComplete Errors'!E6, 100) + COUNTIF('MazeSolve Errors'!E6, 100) + COUNTIF('Hamiltonian Errors'!E6, 100)</f>
        <v>3</v>
      </c>
      <c r="F6">
        <f>COUNTIF('PARITY Errors'!F6, 100) + COUNTIF('Pattern_Matching Errors'!F6, 100) + COUNTIF('Reversal Errors'!F6, 100) + COUNTIF('Stack Errors'!F6, 100) + COUNTIF('Vending_Machine Errors'!F6, 100) + COUNTIF('Vending_Machine_Sum Errors'!F6, 100) + COUNTIF('MazeComplete Errors'!F6, 100) + COUNTIF('MazeSolve Errors'!F6, 100) + COUNTIF('Hamiltonian Errors'!F6, 100)</f>
        <v>2</v>
      </c>
      <c r="G6">
        <f>COUNTIF('PARITY Errors'!G6, 100) + COUNTIF('Pattern_Matching Errors'!G6, 100) + COUNTIF('Reversal Errors'!G6, 100) + COUNTIF('Stack Errors'!G6, 100) + COUNTIF('Vending_Machine Errors'!G6, 100) + COUNTIF('Vending_Machine_Sum Errors'!G6, 100) + COUNTIF('MazeComplete Errors'!G6, 100) + COUNTIF('MazeSolve Errors'!G6, 100) + COUNTIF('Hamiltonian Errors'!G6, 100)</f>
        <v>3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COUNTIF('PARITY Errors'!D7, 100) + COUNTIF('Pattern_Matching Errors'!D7, 100) + COUNTIF('Reversal Errors'!D7, 100) + COUNTIF('Stack Errors'!D7, 100) + COUNTIF('Vending_Machine Errors'!D7, 100) + COUNTIF('Vending_Machine_Sum Errors'!D7, 100) + COUNTIF('MazeComplete Errors'!D7, 100) + COUNTIF('MazeSolve Errors'!D7, 100) + COUNTIF('Hamiltonian Errors'!D7, 100)</f>
        <v>1</v>
      </c>
      <c r="E7">
        <f>COUNTIF('PARITY Errors'!E7, 100) + COUNTIF('Pattern_Matching Errors'!E7, 100) + COUNTIF('Reversal Errors'!E7, 100) + COUNTIF('Stack Errors'!E7, 100) + COUNTIF('Vending_Machine Errors'!E7, 100) + COUNTIF('Vending_Machine_Sum Errors'!E7, 100) + COUNTIF('MazeComplete Errors'!E7, 100) + COUNTIF('MazeSolve Errors'!E7, 100) + COUNTIF('Hamiltonian Errors'!E7, 100)</f>
        <v>3</v>
      </c>
      <c r="F7">
        <f>COUNTIF('PARITY Errors'!F7, 100) + COUNTIF('Pattern_Matching Errors'!F7, 100) + COUNTIF('Reversal Errors'!F7, 100) + COUNTIF('Stack Errors'!F7, 100) + COUNTIF('Vending_Machine Errors'!F7, 100) + COUNTIF('Vending_Machine_Sum Errors'!F7, 100) + COUNTIF('MazeComplete Errors'!F7, 100) + COUNTIF('MazeSolve Errors'!F7, 100) + COUNTIF('Hamiltonian Errors'!F7, 100)</f>
        <v>2</v>
      </c>
      <c r="G7">
        <f>COUNTIF('PARITY Errors'!G7, 100) + COUNTIF('Pattern_Matching Errors'!G7, 100) + COUNTIF('Reversal Errors'!G7, 100) + COUNTIF('Stack Errors'!G7, 100) + COUNTIF('Vending_Machine Errors'!G7, 100) + COUNTIF('Vending_Machine_Sum Errors'!G7, 100) + COUNTIF('MazeComplete Errors'!G7, 100) + COUNTIF('MazeSolve Errors'!G7, 100) + COUNTIF('Hamiltonian Errors'!G7, 100)</f>
        <v>4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COUNTIF('PARITY Errors'!D8, 100) + COUNTIF('Pattern_Matching Errors'!D8, 100) + COUNTIF('Reversal Errors'!D8, 100) + COUNTIF('Stack Errors'!D8, 100) + COUNTIF('Vending_Machine Errors'!D8, 100) + COUNTIF('Vending_Machine_Sum Errors'!D8, 100) + COUNTIF('MazeComplete Errors'!D8, 100) + COUNTIF('MazeSolve Errors'!D8, 100) + COUNTIF('Hamiltonian Errors'!D8, 100)</f>
        <v>1</v>
      </c>
      <c r="E8">
        <f>COUNTIF('PARITY Errors'!E8, 100) + COUNTIF('Pattern_Matching Errors'!E8, 100) + COUNTIF('Reversal Errors'!E8, 100) + COUNTIF('Stack Errors'!E8, 100) + COUNTIF('Vending_Machine Errors'!E8, 100) + COUNTIF('Vending_Machine_Sum Errors'!E8, 100) + COUNTIF('MazeComplete Errors'!E8, 100) + COUNTIF('MazeSolve Errors'!E8, 100) + COUNTIF('Hamiltonian Errors'!E8, 100)</f>
        <v>3</v>
      </c>
      <c r="F8">
        <f>COUNTIF('PARITY Errors'!F8, 100) + COUNTIF('Pattern_Matching Errors'!F8, 100) + COUNTIF('Reversal Errors'!F8, 100) + COUNTIF('Stack Errors'!F8, 100) + COUNTIF('Vending_Machine Errors'!F8, 100) + COUNTIF('Vending_Machine_Sum Errors'!F8, 100) + COUNTIF('MazeComplete Errors'!F8, 100) + COUNTIF('MazeSolve Errors'!F8, 100) + COUNTIF('Hamiltonian Errors'!F8, 100)</f>
        <v>2</v>
      </c>
      <c r="G8">
        <f>COUNTIF('PARITY Errors'!G8, 100) + COUNTIF('Pattern_Matching Errors'!G8, 100) + COUNTIF('Reversal Errors'!G8, 100) + COUNTIF('Stack Errors'!G8, 100) + COUNTIF('Vending_Machine Errors'!G8, 100) + COUNTIF('Vending_Machine_Sum Errors'!G8, 100) + COUNTIF('MazeComplete Errors'!G8, 100) + COUNTIF('MazeSolve Errors'!G8, 100) + COUNTIF('Hamiltonian Errors'!G8, 100)</f>
        <v>4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COUNTIF('PARITY Errors'!D9, 100) + COUNTIF('Pattern_Matching Errors'!D9, 100) + COUNTIF('Reversal Errors'!D9, 100) + COUNTIF('Stack Errors'!D9, 100) + COUNTIF('Vending_Machine Errors'!D9, 100) + COUNTIF('Vending_Machine_Sum Errors'!D9, 100) + COUNTIF('MazeComplete Errors'!D9, 100) + COUNTIF('MazeSolve Errors'!D9, 100) + COUNTIF('Hamiltonian Errors'!D9, 100)</f>
        <v>0</v>
      </c>
      <c r="E9">
        <f>COUNTIF('PARITY Errors'!E9, 100) + COUNTIF('Pattern_Matching Errors'!E9, 100) + COUNTIF('Reversal Errors'!E9, 100) + COUNTIF('Stack Errors'!E9, 100) + COUNTIF('Vending_Machine Errors'!E9, 100) + COUNTIF('Vending_Machine_Sum Errors'!E9, 100) + COUNTIF('MazeComplete Errors'!E9, 100) + COUNTIF('MazeSolve Errors'!E9, 100) + COUNTIF('Hamiltonian Errors'!E9, 100)</f>
        <v>3</v>
      </c>
      <c r="F9">
        <f>COUNTIF('PARITY Errors'!F9, 100) + COUNTIF('Pattern_Matching Errors'!F9, 100) + COUNTIF('Reversal Errors'!F9, 100) + COUNTIF('Stack Errors'!F9, 100) + COUNTIF('Vending_Machine Errors'!F9, 100) + COUNTIF('Vending_Machine_Sum Errors'!F9, 100) + COUNTIF('MazeComplete Errors'!F9, 100) + COUNTIF('MazeSolve Errors'!F9, 100) + COUNTIF('Hamiltonian Errors'!F9, 100)</f>
        <v>1</v>
      </c>
      <c r="G9">
        <f>COUNTIF('PARITY Errors'!G9, 100) + COUNTIF('Pattern_Matching Errors'!G9, 100) + COUNTIF('Reversal Errors'!G9, 100) + COUNTIF('Stack Errors'!G9, 100) + COUNTIF('Vending_Machine Errors'!G9, 100) + COUNTIF('Vending_Machine_Sum Errors'!G9, 100) + COUNTIF('MazeComplete Errors'!G9, 100) + COUNTIF('MazeSolve Errors'!G9, 100) + COUNTIF('Hamiltonian Errors'!G9, 100)</f>
        <v>2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COUNTIF('PARITY Errors'!D10, 100) + COUNTIF('Pattern_Matching Errors'!D10, 100) + COUNTIF('Reversal Errors'!D10, 100) + COUNTIF('Stack Errors'!D10, 100) + COUNTIF('Vending_Machine Errors'!D10, 100) + COUNTIF('Vending_Machine_Sum Errors'!D10, 100) + COUNTIF('MazeComplete Errors'!D10, 100) + COUNTIF('MazeSolve Errors'!D10, 100) + COUNTIF('Hamiltonian Errors'!D10, 100)</f>
        <v>0</v>
      </c>
      <c r="E10">
        <f>COUNTIF('PARITY Errors'!E10, 100) + COUNTIF('Pattern_Matching Errors'!E10, 100) + COUNTIF('Reversal Errors'!E10, 100) + COUNTIF('Stack Errors'!E10, 100) + COUNTIF('Vending_Machine Errors'!E10, 100) + COUNTIF('Vending_Machine_Sum Errors'!E10, 100) + COUNTIF('MazeComplete Errors'!E10, 100) + COUNTIF('MazeSolve Errors'!E10, 100) + COUNTIF('Hamiltonian Errors'!E10, 100)</f>
        <v>3</v>
      </c>
      <c r="F10">
        <f>COUNTIF('PARITY Errors'!F10, 100) + COUNTIF('Pattern_Matching Errors'!F10, 100) + COUNTIF('Reversal Errors'!F10, 100) + COUNTIF('Stack Errors'!F10, 100) + COUNTIF('Vending_Machine Errors'!F10, 100) + COUNTIF('Vending_Machine_Sum Errors'!F10, 100) + COUNTIF('MazeComplete Errors'!F10, 100) + COUNTIF('MazeSolve Errors'!F10, 100) + COUNTIF('Hamiltonian Errors'!F10, 100)</f>
        <v>0</v>
      </c>
      <c r="G10">
        <f>COUNTIF('PARITY Errors'!G10, 100) + COUNTIF('Pattern_Matching Errors'!G10, 100) + COUNTIF('Reversal Errors'!G10, 100) + COUNTIF('Stack Errors'!G10, 100) + COUNTIF('Vending_Machine Errors'!G10, 100) + COUNTIF('Vending_Machine_Sum Errors'!G10, 100) + COUNTIF('MazeComplete Errors'!G10, 100) + COUNTIF('MazeSolve Errors'!G10, 100) + COUNTIF('Hamiltonian Errors'!G10, 100)</f>
        <v>2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COUNTIF('PARITY Errors'!D11, 100) + COUNTIF('Pattern_Matching Errors'!D11, 100) + COUNTIF('Reversal Errors'!D11, 100) + COUNTIF('Stack Errors'!D11, 100) + COUNTIF('Vending_Machine Errors'!D11, 100) + COUNTIF('Vending_Machine_Sum Errors'!D11, 100) + COUNTIF('MazeComplete Errors'!D11, 100) + COUNTIF('MazeSolve Errors'!D11, 100) + COUNTIF('Hamiltonian Errors'!D11, 100)</f>
        <v>0</v>
      </c>
      <c r="E11">
        <f>COUNTIF('PARITY Errors'!E11, 100) + COUNTIF('Pattern_Matching Errors'!E11, 100) + COUNTIF('Reversal Errors'!E11, 100) + COUNTIF('Stack Errors'!E11, 100) + COUNTIF('Vending_Machine Errors'!E11, 100) + COUNTIF('Vending_Machine_Sum Errors'!E11, 100) + COUNTIF('MazeComplete Errors'!E11, 100) + COUNTIF('MazeSolve Errors'!E11, 100) + COUNTIF('Hamiltonian Errors'!E11, 100)</f>
        <v>3</v>
      </c>
      <c r="F11">
        <f>COUNTIF('PARITY Errors'!F11, 100) + COUNTIF('Pattern_Matching Errors'!F11, 100) + COUNTIF('Reversal Errors'!F11, 100) + COUNTIF('Stack Errors'!F11, 100) + COUNTIF('Vending_Machine Errors'!F11, 100) + COUNTIF('Vending_Machine_Sum Errors'!F11, 100) + COUNTIF('MazeComplete Errors'!F11, 100) + COUNTIF('MazeSolve Errors'!F11, 100) + COUNTIF('Hamiltonian Errors'!F11, 100)</f>
        <v>1</v>
      </c>
      <c r="G11">
        <f>COUNTIF('PARITY Errors'!G11, 100) + COUNTIF('Pattern_Matching Errors'!G11, 100) + COUNTIF('Reversal Errors'!G11, 100) + COUNTIF('Stack Errors'!G11, 100) + COUNTIF('Vending_Machine Errors'!G11, 100) + COUNTIF('Vending_Machine_Sum Errors'!G11, 100) + COUNTIF('MazeComplete Errors'!G11, 100) + COUNTIF('MazeSolve Errors'!G11, 100) + COUNTIF('Hamiltonian Errors'!G11, 100)</f>
        <v>2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COUNTIF('PARITY Errors'!D12, 100) + COUNTIF('Pattern_Matching Errors'!D12, 100) + COUNTIF('Reversal Errors'!D12, 100) + COUNTIF('Stack Errors'!D12, 100) + COUNTIF('Vending_Machine Errors'!D12, 100) + COUNTIF('Vending_Machine_Sum Errors'!D12, 100) + COUNTIF('MazeComplete Errors'!D12, 100) + COUNTIF('MazeSolve Errors'!D12, 100) + COUNTIF('Hamiltonian Errors'!D12, 100)</f>
        <v>0</v>
      </c>
      <c r="E12">
        <f>COUNTIF('PARITY Errors'!E12, 100) + COUNTIF('Pattern_Matching Errors'!E12, 100) + COUNTIF('Reversal Errors'!E12, 100) + COUNTIF('Stack Errors'!E12, 100) + COUNTIF('Vending_Machine Errors'!E12, 100) + COUNTIF('Vending_Machine_Sum Errors'!E12, 100) + COUNTIF('MazeComplete Errors'!E12, 100) + COUNTIF('MazeSolve Errors'!E12, 100) + COUNTIF('Hamiltonian Errors'!E12, 100)</f>
        <v>3</v>
      </c>
      <c r="F12">
        <f>COUNTIF('PARITY Errors'!F12, 100) + COUNTIF('Pattern_Matching Errors'!F12, 100) + COUNTIF('Reversal Errors'!F12, 100) + COUNTIF('Stack Errors'!F12, 100) + COUNTIF('Vending_Machine Errors'!F12, 100) + COUNTIF('Vending_Machine_Sum Errors'!F12, 100) + COUNTIF('MazeComplete Errors'!F12, 100) + COUNTIF('MazeSolve Errors'!F12, 100) + COUNTIF('Hamiltonian Errors'!F12, 100)</f>
        <v>1</v>
      </c>
      <c r="G12">
        <f>COUNTIF('PARITY Errors'!G12, 100) + COUNTIF('Pattern_Matching Errors'!G12, 100) + COUNTIF('Reversal Errors'!G12, 100) + COUNTIF('Stack Errors'!G12, 100) + COUNTIF('Vending_Machine Errors'!G12, 100) + COUNTIF('Vending_Machine_Sum Errors'!G12, 100) + COUNTIF('MazeComplete Errors'!G12, 100) + COUNTIF('MazeSolve Errors'!G12, 100) + COUNTIF('Hamiltonian Errors'!G12, 100)</f>
        <v>2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COUNTIF('PARITY Errors'!D13, 100) + COUNTIF('Pattern_Matching Errors'!D13, 100) + COUNTIF('Reversal Errors'!D13, 100) + COUNTIF('Stack Errors'!D13, 100) + COUNTIF('Vending_Machine Errors'!D13, 100) + COUNTIF('Vending_Machine_Sum Errors'!D13, 100) + COUNTIF('MazeComplete Errors'!D13, 100) + COUNTIF('MazeSolve Errors'!D13, 100) + COUNTIF('Hamiltonian Errors'!D13, 100)</f>
        <v>0</v>
      </c>
      <c r="E13">
        <f>COUNTIF('PARITY Errors'!E13, 100) + COUNTIF('Pattern_Matching Errors'!E13, 100) + COUNTIF('Reversal Errors'!E13, 100) + COUNTIF('Stack Errors'!E13, 100) + COUNTIF('Vending_Machine Errors'!E13, 100) + COUNTIF('Vending_Machine_Sum Errors'!E13, 100) + COUNTIF('MazeComplete Errors'!E13, 100) + COUNTIF('MazeSolve Errors'!E13, 100) + COUNTIF('Hamiltonian Errors'!E13, 100)</f>
        <v>3</v>
      </c>
      <c r="F13">
        <f>COUNTIF('PARITY Errors'!F13, 100) + COUNTIF('Pattern_Matching Errors'!F13, 100) + COUNTIF('Reversal Errors'!F13, 100) + COUNTIF('Stack Errors'!F13, 100) + COUNTIF('Vending_Machine Errors'!F13, 100) + COUNTIF('Vending_Machine_Sum Errors'!F13, 100) + COUNTIF('MazeComplete Errors'!F13, 100) + COUNTIF('MazeSolve Errors'!F13, 100) + COUNTIF('Hamiltonian Errors'!F13, 100)</f>
        <v>0</v>
      </c>
      <c r="G13">
        <f>COUNTIF('PARITY Errors'!G13, 100) + COUNTIF('Pattern_Matching Errors'!G13, 100) + COUNTIF('Reversal Errors'!G13, 100) + COUNTIF('Stack Errors'!G13, 100) + COUNTIF('Vending_Machine Errors'!G13, 100) + COUNTIF('Vending_Machine_Sum Errors'!G13, 100) + COUNTIF('MazeComplete Errors'!G13, 100) + COUNTIF('MazeSolve Errors'!G13, 100) + COUNTIF('Hamiltonian Errors'!G13, 100)</f>
        <v>2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COUNTIF('PARITY Errors'!D14, 100) + COUNTIF('Pattern_Matching Errors'!D14, 100) + COUNTIF('Reversal Errors'!D14, 100) + COUNTIF('Stack Errors'!D14, 100) + COUNTIF('Vending_Machine Errors'!D14, 100) + COUNTIF('Vending_Machine_Sum Errors'!D14, 100) + COUNTIF('MazeComplete Errors'!D14, 100) + COUNTIF('MazeSolve Errors'!D14, 100) + COUNTIF('Hamiltonian Errors'!D14, 100)</f>
        <v>0</v>
      </c>
      <c r="E14">
        <f>COUNTIF('PARITY Errors'!E14, 100) + COUNTIF('Pattern_Matching Errors'!E14, 100) + COUNTIF('Reversal Errors'!E14, 100) + COUNTIF('Stack Errors'!E14, 100) + COUNTIF('Vending_Machine Errors'!E14, 100) + COUNTIF('Vending_Machine_Sum Errors'!E14, 100) + COUNTIF('MazeComplete Errors'!E14, 100) + COUNTIF('MazeSolve Errors'!E14, 100) + COUNTIF('Hamiltonian Errors'!E14, 100)</f>
        <v>0</v>
      </c>
      <c r="F14">
        <f>COUNTIF('PARITY Errors'!F14, 100) + COUNTIF('Pattern_Matching Errors'!F14, 100) + COUNTIF('Reversal Errors'!F14, 100) + COUNTIF('Stack Errors'!F14, 100) + COUNTIF('Vending_Machine Errors'!F14, 100) + COUNTIF('Vending_Machine_Sum Errors'!F14, 100) + COUNTIF('MazeComplete Errors'!F14, 100) + COUNTIF('MazeSolve Errors'!F14, 100) + COUNTIF('Hamiltonian Errors'!F14, 100)</f>
        <v>0</v>
      </c>
      <c r="G14">
        <f>COUNTIF('PARITY Errors'!G14, 100) + COUNTIF('Pattern_Matching Errors'!G14, 100) + COUNTIF('Reversal Errors'!G14, 100) + COUNTIF('Stack Errors'!G14, 100) + COUNTIF('Vending_Machine Errors'!G14, 100) + COUNTIF('Vending_Machine_Sum Errors'!G14, 100) + COUNTIF('MazeComplete Errors'!G14, 100) + COUNTIF('MazeSolve Errors'!G14, 100) + COUNTIF('Hamiltonian Errors'!G14, 100)</f>
        <v>0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COUNTIF('PARITY Errors'!D15, 100) + COUNTIF('Pattern_Matching Errors'!D15, 100) + COUNTIF('Reversal Errors'!D15, 100) + COUNTIF('Stack Errors'!D15, 100) + COUNTIF('Vending_Machine Errors'!D15, 100) + COUNTIF('Vending_Machine_Sum Errors'!D15, 100) + COUNTIF('MazeComplete Errors'!D15, 100) + COUNTIF('MazeSolve Errors'!D15, 100) + COUNTIF('Hamiltonian Errors'!D15, 100)</f>
        <v>0</v>
      </c>
      <c r="E15">
        <f>COUNTIF('PARITY Errors'!E15, 100) + COUNTIF('Pattern_Matching Errors'!E15, 100) + COUNTIF('Reversal Errors'!E15, 100) + COUNTIF('Stack Errors'!E15, 100) + COUNTIF('Vending_Machine Errors'!E15, 100) + COUNTIF('Vending_Machine_Sum Errors'!E15, 100) + COUNTIF('MazeComplete Errors'!E15, 100) + COUNTIF('MazeSolve Errors'!E15, 100) + COUNTIF('Hamiltonian Errors'!E15, 100)</f>
        <v>2</v>
      </c>
      <c r="F15">
        <f>COUNTIF('PARITY Errors'!F15, 100) + COUNTIF('Pattern_Matching Errors'!F15, 100) + COUNTIF('Reversal Errors'!F15, 100) + COUNTIF('Stack Errors'!F15, 100) + COUNTIF('Vending_Machine Errors'!F15, 100) + COUNTIF('Vending_Machine_Sum Errors'!F15, 100) + COUNTIF('MazeComplete Errors'!F15, 100) + COUNTIF('MazeSolve Errors'!F15, 100) + COUNTIF('Hamiltonian Errors'!F15, 100)</f>
        <v>0</v>
      </c>
      <c r="G15">
        <f>COUNTIF('PARITY Errors'!G15, 100) + COUNTIF('Pattern_Matching Errors'!G15, 100) + COUNTIF('Reversal Errors'!G15, 100) + COUNTIF('Stack Errors'!G15, 100) + COUNTIF('Vending_Machine Errors'!G15, 100) + COUNTIF('Vending_Machine_Sum Errors'!G15, 100) + COUNTIF('MazeComplete Errors'!G15, 100) + COUNTIF('MazeSolve Errors'!G15, 100) + COUNTIF('Hamiltonian Errors'!G15, 100)</f>
        <v>0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COUNTIF('PARITY Errors'!D16, 100) + COUNTIF('Pattern_Matching Errors'!D16, 100) + COUNTIF('Reversal Errors'!D16, 100) + COUNTIF('Stack Errors'!D16, 100) + COUNTIF('Vending_Machine Errors'!D16, 100) + COUNTIF('Vending_Machine_Sum Errors'!D16, 100) + COUNTIF('MazeComplete Errors'!D16, 100) + COUNTIF('MazeSolve Errors'!D16, 100) + COUNTIF('Hamiltonian Errors'!D16, 100)</f>
        <v>0</v>
      </c>
      <c r="E16">
        <f>COUNTIF('PARITY Errors'!E16, 100) + COUNTIF('Pattern_Matching Errors'!E16, 100) + COUNTIF('Reversal Errors'!E16, 100) + COUNTIF('Stack Errors'!E16, 100) + COUNTIF('Vending_Machine Errors'!E16, 100) + COUNTIF('Vending_Machine_Sum Errors'!E16, 100) + COUNTIF('MazeComplete Errors'!E16, 100) + COUNTIF('MazeSolve Errors'!E16, 100) + COUNTIF('Hamiltonian Errors'!E16, 100)</f>
        <v>1</v>
      </c>
      <c r="F16">
        <f>COUNTIF('PARITY Errors'!F16, 100) + COUNTIF('Pattern_Matching Errors'!F16, 100) + COUNTIF('Reversal Errors'!F16, 100) + COUNTIF('Stack Errors'!F16, 100) + COUNTIF('Vending_Machine Errors'!F16, 100) + COUNTIF('Vending_Machine_Sum Errors'!F16, 100) + COUNTIF('MazeComplete Errors'!F16, 100) + COUNTIF('MazeSolve Errors'!F16, 100) + COUNTIF('Hamiltonian Errors'!F16, 100)</f>
        <v>0</v>
      </c>
      <c r="G16">
        <f>COUNTIF('PARITY Errors'!G16, 100) + COUNTIF('Pattern_Matching Errors'!G16, 100) + COUNTIF('Reversal Errors'!G16, 100) + COUNTIF('Stack Errors'!G16, 100) + COUNTIF('Vending_Machine Errors'!G16, 100) + COUNTIF('Vending_Machine_Sum Errors'!G16, 100) + COUNTIF('MazeComplete Errors'!G16, 100) + COUNTIF('MazeSolve Errors'!G16, 100) + COUNTIF('Hamiltonian Errors'!G16, 100)</f>
        <v>0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COUNTIF('PARITY Errors'!D17, 100) + COUNTIF('Pattern_Matching Errors'!D17, 100) + COUNTIF('Reversal Errors'!D17, 100) + COUNTIF('Stack Errors'!D17, 100) + COUNTIF('Vending_Machine Errors'!D17, 100) + COUNTIF('Vending_Machine_Sum Errors'!D17, 100) + COUNTIF('MazeComplete Errors'!D17, 100) + COUNTIF('MazeSolve Errors'!D17, 100) + COUNTIF('Hamiltonian Errors'!D17, 100)</f>
        <v>0</v>
      </c>
      <c r="E17">
        <f>COUNTIF('PARITY Errors'!E17, 100) + COUNTIF('Pattern_Matching Errors'!E17, 100) + COUNTIF('Reversal Errors'!E17, 100) + COUNTIF('Stack Errors'!E17, 100) + COUNTIF('Vending_Machine Errors'!E17, 100) + COUNTIF('Vending_Machine_Sum Errors'!E17, 100) + COUNTIF('MazeComplete Errors'!E17, 100) + COUNTIF('MazeSolve Errors'!E17, 100) + COUNTIF('Hamiltonian Errors'!E17, 100)</f>
        <v>1</v>
      </c>
      <c r="F17">
        <f>COUNTIF('PARITY Errors'!F17, 100) + COUNTIF('Pattern_Matching Errors'!F17, 100) + COUNTIF('Reversal Errors'!F17, 100) + COUNTIF('Stack Errors'!F17, 100) + COUNTIF('Vending_Machine Errors'!F17, 100) + COUNTIF('Vending_Machine_Sum Errors'!F17, 100) + COUNTIF('MazeComplete Errors'!F17, 100) + COUNTIF('MazeSolve Errors'!F17, 100) + COUNTIF('Hamiltonian Errors'!F17, 100)</f>
        <v>0</v>
      </c>
      <c r="G17">
        <f>COUNTIF('PARITY Errors'!G17, 100) + COUNTIF('Pattern_Matching Errors'!G17, 100) + COUNTIF('Reversal Errors'!G17, 100) + COUNTIF('Stack Errors'!G17, 100) + COUNTIF('Vending_Machine Errors'!G17, 100) + COUNTIF('Vending_Machine_Sum Errors'!G17, 100) + COUNTIF('MazeComplete Errors'!G17, 100) + COUNTIF('MazeSolve Errors'!G17, 100) + COUNTIF('Hamiltonian Errors'!G17, 100)</f>
        <v>0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COUNTIF('PARITY Errors'!D18, 100) + COUNTIF('Pattern_Matching Errors'!D18, 100) + COUNTIF('Reversal Errors'!D18, 100) + COUNTIF('Stack Errors'!D18, 100) + COUNTIF('Vending_Machine Errors'!D18, 100) + COUNTIF('Vending_Machine_Sum Errors'!D18, 100) + COUNTIF('MazeComplete Errors'!D18, 100) + COUNTIF('MazeSolve Errors'!D18, 100) + COUNTIF('Hamiltonian Errors'!D18, 100)</f>
        <v>0</v>
      </c>
      <c r="E18">
        <f>COUNTIF('PARITY Errors'!E18, 100) + COUNTIF('Pattern_Matching Errors'!E18, 100) + COUNTIF('Reversal Errors'!E18, 100) + COUNTIF('Stack Errors'!E18, 100) + COUNTIF('Vending_Machine Errors'!E18, 100) + COUNTIF('Vending_Machine_Sum Errors'!E18, 100) + COUNTIF('MazeComplete Errors'!E18, 100) + COUNTIF('MazeSolve Errors'!E18, 100) + COUNTIF('Hamiltonian Errors'!E18, 100)</f>
        <v>2</v>
      </c>
      <c r="F18">
        <f>COUNTIF('PARITY Errors'!F18, 100) + COUNTIF('Pattern_Matching Errors'!F18, 100) + COUNTIF('Reversal Errors'!F18, 100) + COUNTIF('Stack Errors'!F18, 100) + COUNTIF('Vending_Machine Errors'!F18, 100) + COUNTIF('Vending_Machine_Sum Errors'!F18, 100) + COUNTIF('MazeComplete Errors'!F18, 100) + COUNTIF('MazeSolve Errors'!F18, 100) + COUNTIF('Hamiltonian Errors'!F18, 100)</f>
        <v>0</v>
      </c>
      <c r="G18">
        <f>COUNTIF('PARITY Errors'!G18, 100) + COUNTIF('Pattern_Matching Errors'!G18, 100) + COUNTIF('Reversal Errors'!G18, 100) + COUNTIF('Stack Errors'!G18, 100) + COUNTIF('Vending_Machine Errors'!G18, 100) + COUNTIF('Vending_Machine_Sum Errors'!G18, 100) + COUNTIF('MazeComplete Errors'!G18, 100) + COUNTIF('MazeSolve Errors'!G18, 100) + COUNTIF('Hamiltonian Errors'!G18, 100)</f>
        <v>0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COUNTIF('PARITY Errors'!D19, 100) + COUNTIF('Pattern_Matching Errors'!D19, 100) + COUNTIF('Reversal Errors'!D19, 100) + COUNTIF('Stack Errors'!D19, 100) + COUNTIF('Vending_Machine Errors'!D19, 100) + COUNTIF('Vending_Machine_Sum Errors'!D19, 100) + COUNTIF('MazeComplete Errors'!D19, 100) + COUNTIF('MazeSolve Errors'!D19, 100) + COUNTIF('Hamiltonian Errors'!D19, 100)</f>
        <v>0</v>
      </c>
      <c r="E19">
        <f>COUNTIF('PARITY Errors'!E19, 100) + COUNTIF('Pattern_Matching Errors'!E19, 100) + COUNTIF('Reversal Errors'!E19, 100) + COUNTIF('Stack Errors'!E19, 100) + COUNTIF('Vending_Machine Errors'!E19, 100) + COUNTIF('Vending_Machine_Sum Errors'!E19, 100) + COUNTIF('MazeComplete Errors'!E19, 100) + COUNTIF('MazeSolve Errors'!E19, 100) + COUNTIF('Hamiltonian Errors'!E19, 100)</f>
        <v>0</v>
      </c>
      <c r="F19">
        <f>COUNTIF('PARITY Errors'!F19, 100) + COUNTIF('Pattern_Matching Errors'!F19, 100) + COUNTIF('Reversal Errors'!F19, 100) + COUNTIF('Stack Errors'!F19, 100) + COUNTIF('Vending_Machine Errors'!F19, 100) + COUNTIF('Vending_Machine_Sum Errors'!F19, 100) + COUNTIF('MazeComplete Errors'!F19, 100) + COUNTIF('MazeSolve Errors'!F19, 100) + COUNTIF('Hamiltonian Errors'!F19, 100)</f>
        <v>0</v>
      </c>
      <c r="G19">
        <f>COUNTIF('PARITY Errors'!G19, 100) + COUNTIF('Pattern_Matching Errors'!G19, 100) + COUNTIF('Reversal Errors'!G19, 100) + COUNTIF('Stack Errors'!G19, 100) + COUNTIF('Vending_Machine Errors'!G19, 100) + COUNTIF('Vending_Machine_Sum Errors'!G19, 100) + COUNTIF('MazeComplete Errors'!G19, 100) + COUNTIF('MazeSolve Errors'!G19, 100) + COUNTIF('Hamiltonian Errors'!G19, 100)</f>
        <v>0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COUNTIF('PARITY Errors'!D20, 100) + COUNTIF('Pattern_Matching Errors'!D20, 100) + COUNTIF('Reversal Errors'!D20, 100) + COUNTIF('Stack Errors'!D20, 100) + COUNTIF('Vending_Machine Errors'!D20, 100) + COUNTIF('Vending_Machine_Sum Errors'!D20, 100) + COUNTIF('MazeComplete Errors'!D20, 100) + COUNTIF('MazeSolve Errors'!D20, 100) + COUNTIF('Hamiltonian Errors'!D20, 100)</f>
        <v>0</v>
      </c>
      <c r="E20">
        <f>COUNTIF('PARITY Errors'!E20, 100) + COUNTIF('Pattern_Matching Errors'!E20, 100) + COUNTIF('Reversal Errors'!E20, 100) + COUNTIF('Stack Errors'!E20, 100) + COUNTIF('Vending_Machine Errors'!E20, 100) + COUNTIF('Vending_Machine_Sum Errors'!E20, 100) + COUNTIF('MazeComplete Errors'!E20, 100) + COUNTIF('MazeSolve Errors'!E20, 100) + COUNTIF('Hamiltonian Errors'!E20, 100)</f>
        <v>0</v>
      </c>
      <c r="F20">
        <f>COUNTIF('PARITY Errors'!F20, 100) + COUNTIF('Pattern_Matching Errors'!F20, 100) + COUNTIF('Reversal Errors'!F20, 100) + COUNTIF('Stack Errors'!F20, 100) + COUNTIF('Vending_Machine Errors'!F20, 100) + COUNTIF('Vending_Machine_Sum Errors'!F20, 100) + COUNTIF('MazeComplete Errors'!F20, 100) + COUNTIF('MazeSolve Errors'!F20, 100) + COUNTIF('Hamiltonian Errors'!F20, 100)</f>
        <v>0</v>
      </c>
      <c r="G20">
        <f>COUNTIF('PARITY Errors'!G20, 100) + COUNTIF('Pattern_Matching Errors'!G20, 100) + COUNTIF('Reversal Errors'!G20, 100) + COUNTIF('Stack Errors'!G20, 100) + COUNTIF('Vending_Machine Errors'!G20, 100) + COUNTIF('Vending_Machine_Sum Errors'!G20, 100) + COUNTIF('MazeComplete Errors'!G20, 100) + COUNTIF('MazeSolve Errors'!G20, 100) + COUNTIF('Hamiltonian Errors'!G20, 100)</f>
        <v>0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COUNTIF('PARITY Errors'!D21, 100) + COUNTIF('Pattern_Matching Errors'!D21, 100) + COUNTIF('Reversal Errors'!D21, 100) + COUNTIF('Stack Errors'!D21, 100) + COUNTIF('Vending_Machine Errors'!D21, 100) + COUNTIF('Vending_Machine_Sum Errors'!D21, 100) + COUNTIF('MazeComplete Errors'!D21, 100) + COUNTIF('MazeSolve Errors'!D21, 100) + COUNTIF('Hamiltonian Errors'!D21, 100)</f>
        <v>0</v>
      </c>
      <c r="E21">
        <f>COUNTIF('PARITY Errors'!E21, 100) + COUNTIF('Pattern_Matching Errors'!E21, 100) + COUNTIF('Reversal Errors'!E21, 100) + COUNTIF('Stack Errors'!E21, 100) + COUNTIF('Vending_Machine Errors'!E21, 100) + COUNTIF('Vending_Machine_Sum Errors'!E21, 100) + COUNTIF('MazeComplete Errors'!E21, 100) + COUNTIF('MazeSolve Errors'!E21, 100) + COUNTIF('Hamiltonian Errors'!E21, 100)</f>
        <v>0</v>
      </c>
      <c r="F21">
        <f>COUNTIF('PARITY Errors'!F21, 100) + COUNTIF('Pattern_Matching Errors'!F21, 100) + COUNTIF('Reversal Errors'!F21, 100) + COUNTIF('Stack Errors'!F21, 100) + COUNTIF('Vending_Machine Errors'!F21, 100) + COUNTIF('Vending_Machine_Sum Errors'!F21, 100) + COUNTIF('MazeComplete Errors'!F21, 100) + COUNTIF('MazeSolve Errors'!F21, 100) + COUNTIF('Hamiltonian Errors'!F21, 100)</f>
        <v>0</v>
      </c>
      <c r="G21">
        <f>COUNTIF('PARITY Errors'!G21, 100) + COUNTIF('Pattern_Matching Errors'!G21, 100) + COUNTIF('Reversal Errors'!G21, 100) + COUNTIF('Stack Errors'!G21, 100) + COUNTIF('Vending_Machine Errors'!G21, 100) + COUNTIF('Vending_Machine_Sum Errors'!G21, 100) + COUNTIF('MazeComplete Errors'!G21, 100) + COUNTIF('MazeSolve Errors'!G21, 100) + COUNTIF('Hamiltonian Errors'!G21, 100)</f>
        <v>0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COUNTIF('PARITY Errors'!D22, 100) + COUNTIF('Pattern_Matching Errors'!D22, 100) + COUNTIF('Reversal Errors'!D22, 100) + COUNTIF('Stack Errors'!D22, 100) + COUNTIF('Vending_Machine Errors'!D22, 100) + COUNTIF('Vending_Machine_Sum Errors'!D22, 100) + COUNTIF('MazeComplete Errors'!D22, 100) + COUNTIF('MazeSolve Errors'!D22, 100) + COUNTIF('Hamiltonian Errors'!D22, 100)</f>
        <v>0</v>
      </c>
      <c r="E22">
        <f>COUNTIF('PARITY Errors'!E22, 100) + COUNTIF('Pattern_Matching Errors'!E22, 100) + COUNTIF('Reversal Errors'!E22, 100) + COUNTIF('Stack Errors'!E22, 100) + COUNTIF('Vending_Machine Errors'!E22, 100) + COUNTIF('Vending_Machine_Sum Errors'!E22, 100) + COUNTIF('MazeComplete Errors'!E22, 100) + COUNTIF('MazeSolve Errors'!E22, 100) + COUNTIF('Hamiltonian Errors'!E22, 100)</f>
        <v>0</v>
      </c>
      <c r="F22">
        <f>COUNTIF('PARITY Errors'!F22, 100) + COUNTIF('Pattern_Matching Errors'!F22, 100) + COUNTIF('Reversal Errors'!F22, 100) + COUNTIF('Stack Errors'!F22, 100) + COUNTIF('Vending_Machine Errors'!F22, 100) + COUNTIF('Vending_Machine_Sum Errors'!F22, 100) + COUNTIF('MazeComplete Errors'!F22, 100) + COUNTIF('MazeSolve Errors'!F22, 100) + COUNTIF('Hamiltonian Errors'!F22, 100)</f>
        <v>0</v>
      </c>
      <c r="G22">
        <f>COUNTIF('PARITY Errors'!G22, 100) + COUNTIF('Pattern_Matching Errors'!G22, 100) + COUNTIF('Reversal Errors'!G22, 100) + COUNTIF('Stack Errors'!G22, 100) + COUNTIF('Vending_Machine Errors'!G22, 100) + COUNTIF('Vending_Machine_Sum Errors'!G22, 100) + COUNTIF('MazeComplete Errors'!G22, 100) + COUNTIF('MazeSolve Errors'!G22, 100) + COUNTIF('Hamiltonian Errors'!G22, 100)</f>
        <v>0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COUNTIF('PARITY Errors'!D23, 100) + COUNTIF('Pattern_Matching Errors'!D23, 100) + COUNTIF('Reversal Errors'!D23, 100) + COUNTIF('Stack Errors'!D23, 100) + COUNTIF('Vending_Machine Errors'!D23, 100) + COUNTIF('Vending_Machine_Sum Errors'!D23, 100) + COUNTIF('MazeComplete Errors'!D23, 100) + COUNTIF('MazeSolve Errors'!D23, 100) + COUNTIF('Hamiltonian Errors'!D23, 100)</f>
        <v>0</v>
      </c>
      <c r="E23">
        <f>COUNTIF('PARITY Errors'!E23, 100) + COUNTIF('Pattern_Matching Errors'!E23, 100) + COUNTIF('Reversal Errors'!E23, 100) + COUNTIF('Stack Errors'!E23, 100) + COUNTIF('Vending_Machine Errors'!E23, 100) + COUNTIF('Vending_Machine_Sum Errors'!E23, 100) + COUNTIF('MazeComplete Errors'!E23, 100) + COUNTIF('MazeSolve Errors'!E23, 100) + COUNTIF('Hamiltonian Errors'!E23, 100)</f>
        <v>0</v>
      </c>
      <c r="F23">
        <f>COUNTIF('PARITY Errors'!F23, 100) + COUNTIF('Pattern_Matching Errors'!F23, 100) + COUNTIF('Reversal Errors'!F23, 100) + COUNTIF('Stack Errors'!F23, 100) + COUNTIF('Vending_Machine Errors'!F23, 100) + COUNTIF('Vending_Machine_Sum Errors'!F23, 100) + COUNTIF('MazeComplete Errors'!F23, 100) + COUNTIF('MazeSolve Errors'!F23, 100) + COUNTIF('Hamiltonian Errors'!F23, 100)</f>
        <v>0</v>
      </c>
      <c r="G23">
        <f>COUNTIF('PARITY Errors'!G23, 100) + COUNTIF('Pattern_Matching Errors'!G23, 100) + COUNTIF('Reversal Errors'!G23, 100) + COUNTIF('Stack Errors'!G23, 100) + COUNTIF('Vending_Machine Errors'!G23, 100) + COUNTIF('Vending_Machine_Sum Errors'!G23, 100) + COUNTIF('MazeComplete Errors'!G23, 100) + COUNTIF('MazeSolve Errors'!G23, 100) + COUNTIF('Hamiltonian Errors'!G23, 100)</f>
        <v>0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COUNTIF('PARITY Errors'!D24, 100) + COUNTIF('Pattern_Matching Errors'!D24, 100) + COUNTIF('Reversal Errors'!D24, 100) + COUNTIF('Stack Errors'!D24, 100) + COUNTIF('Vending_Machine Errors'!D24, 100) + COUNTIF('Vending_Machine_Sum Errors'!D24, 100) + COUNTIF('MazeComplete Errors'!D24, 100) + COUNTIF('MazeSolve Errors'!D24, 100) + COUNTIF('Hamiltonian Errors'!D24, 100)</f>
        <v>0</v>
      </c>
      <c r="E24">
        <f>COUNTIF('PARITY Errors'!E24, 100) + COUNTIF('Pattern_Matching Errors'!E24, 100) + COUNTIF('Reversal Errors'!E24, 100) + COUNTIF('Stack Errors'!E24, 100) + COUNTIF('Vending_Machine Errors'!E24, 100) + COUNTIF('Vending_Machine_Sum Errors'!E24, 100) + COUNTIF('MazeComplete Errors'!E24, 100) + COUNTIF('MazeSolve Errors'!E24, 100) + COUNTIF('Hamiltonian Errors'!E24, 100)</f>
        <v>0</v>
      </c>
      <c r="F24">
        <f>COUNTIF('PARITY Errors'!F24, 100) + COUNTIF('Pattern_Matching Errors'!F24, 100) + COUNTIF('Reversal Errors'!F24, 100) + COUNTIF('Stack Errors'!F24, 100) + COUNTIF('Vending_Machine Errors'!F24, 100) + COUNTIF('Vending_Machine_Sum Errors'!F24, 100) + COUNTIF('MazeComplete Errors'!F24, 100) + COUNTIF('MazeSolve Errors'!F24, 100) + COUNTIF('Hamiltonian Errors'!F24, 100)</f>
        <v>0</v>
      </c>
      <c r="G24">
        <f>COUNTIF('PARITY Errors'!G24, 100) + COUNTIF('Pattern_Matching Errors'!G24, 100) + COUNTIF('Reversal Errors'!G24, 100) + COUNTIF('Stack Errors'!G24, 100) + COUNTIF('Vending_Machine Errors'!G24, 100) + COUNTIF('Vending_Machine_Sum Errors'!G24, 100) + COUNTIF('MazeComplete Errors'!G24, 100) + COUNTIF('MazeSolve Errors'!G24, 100) + COUNTIF('Hamiltonian Errors'!G24, 100)</f>
        <v>0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COUNTIF('PARITY Errors'!D25, 100) + COUNTIF('Pattern_Matching Errors'!D25, 100) + COUNTIF('Reversal Errors'!D25, 100) + COUNTIF('Stack Errors'!D25, 100) + COUNTIF('Vending_Machine Errors'!D25, 100) + COUNTIF('Vending_Machine_Sum Errors'!D25, 100) + COUNTIF('MazeComplete Errors'!D25, 100) + COUNTIF('MazeSolve Errors'!D25, 100) + COUNTIF('Hamiltonian Errors'!D25, 100)</f>
        <v>0</v>
      </c>
      <c r="E25">
        <f>COUNTIF('PARITY Errors'!E25, 100) + COUNTIF('Pattern_Matching Errors'!E25, 100) + COUNTIF('Reversal Errors'!E25, 100) + COUNTIF('Stack Errors'!E25, 100) + COUNTIF('Vending_Machine Errors'!E25, 100) + COUNTIF('Vending_Machine_Sum Errors'!E25, 100) + COUNTIF('MazeComplete Errors'!E25, 100) + COUNTIF('MazeSolve Errors'!E25, 100) + COUNTIF('Hamiltonian Errors'!E25, 100)</f>
        <v>0</v>
      </c>
      <c r="F25">
        <f>COUNTIF('PARITY Errors'!F25, 100) + COUNTIF('Pattern_Matching Errors'!F25, 100) + COUNTIF('Reversal Errors'!F25, 100) + COUNTIF('Stack Errors'!F25, 100) + COUNTIF('Vending_Machine Errors'!F25, 100) + COUNTIF('Vending_Machine_Sum Errors'!F25, 100) + COUNTIF('MazeComplete Errors'!F25, 100) + COUNTIF('MazeSolve Errors'!F25, 100) + COUNTIF('Hamiltonian Errors'!F25, 100)</f>
        <v>0</v>
      </c>
      <c r="G25">
        <f>COUNTIF('PARITY Errors'!G25, 100) + COUNTIF('Pattern_Matching Errors'!G25, 100) + COUNTIF('Reversal Errors'!G25, 100) + COUNTIF('Stack Errors'!G25, 100) + COUNTIF('Vending_Machine Errors'!G25, 100) + COUNTIF('Vending_Machine_Sum Errors'!G25, 100) + COUNTIF('MazeComplete Errors'!G25, 100) + COUNTIF('MazeSolve Errors'!G25, 100) + COUNTIF('Hamiltonian Errors'!G25, 100)</f>
        <v>0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COUNTIF('PARITY Errors'!D26, 100) + COUNTIF('Pattern_Matching Errors'!D26, 100) + COUNTIF('Reversal Errors'!D26, 100) + COUNTIF('Stack Errors'!D26, 100) + COUNTIF('Vending_Machine Errors'!D26, 100) + COUNTIF('Vending_Machine_Sum Errors'!D26, 100) + COUNTIF('MazeComplete Errors'!D26, 100) + COUNTIF('MazeSolve Errors'!D26, 100) + COUNTIF('Hamiltonian Errors'!D26, 100)</f>
        <v>0</v>
      </c>
      <c r="E26">
        <f>COUNTIF('PARITY Errors'!E26, 100) + COUNTIF('Pattern_Matching Errors'!E26, 100) + COUNTIF('Reversal Errors'!E26, 100) + COUNTIF('Stack Errors'!E26, 100) + COUNTIF('Vending_Machine Errors'!E26, 100) + COUNTIF('Vending_Machine_Sum Errors'!E26, 100) + COUNTIF('MazeComplete Errors'!E26, 100) + COUNTIF('MazeSolve Errors'!E26, 100) + COUNTIF('Hamiltonian Errors'!E26, 100)</f>
        <v>0</v>
      </c>
      <c r="F26">
        <f>COUNTIF('PARITY Errors'!F26, 100) + COUNTIF('Pattern_Matching Errors'!F26, 100) + COUNTIF('Reversal Errors'!F26, 100) + COUNTIF('Stack Errors'!F26, 100) + COUNTIF('Vending_Machine Errors'!F26, 100) + COUNTIF('Vending_Machine_Sum Errors'!F26, 100) + COUNTIF('MazeComplete Errors'!F26, 100) + COUNTIF('MazeSolve Errors'!F26, 100) + COUNTIF('Hamiltonian Errors'!F26, 100)</f>
        <v>0</v>
      </c>
      <c r="G26">
        <f>COUNTIF('PARITY Errors'!G26, 100) + COUNTIF('Pattern_Matching Errors'!G26, 100) + COUNTIF('Reversal Errors'!G26, 100) + COUNTIF('Stack Errors'!G26, 100) + COUNTIF('Vending_Machine Errors'!G26, 100) + COUNTIF('Vending_Machine_Sum Errors'!G26, 100) + COUNTIF('MazeComplete Errors'!G26, 100) + COUNTIF('MazeSolve Errors'!G26, 100) + COUNTIF('Hamiltonian Errors'!G26, 100)</f>
        <v>0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COUNTIF('PARITY Errors'!D27, 100) + COUNTIF('Pattern_Matching Errors'!D27, 100) + COUNTIF('Reversal Errors'!D27, 100) + COUNTIF('Stack Errors'!D27, 100) + COUNTIF('Vending_Machine Errors'!D27, 100) + COUNTIF('Vending_Machine_Sum Errors'!D27, 100) + COUNTIF('MazeComplete Errors'!D27, 100) + COUNTIF('MazeSolve Errors'!D27, 100) + COUNTIF('Hamiltonian Errors'!D27, 100)</f>
        <v>0</v>
      </c>
      <c r="E27">
        <f>COUNTIF('PARITY Errors'!E27, 100) + COUNTIF('Pattern_Matching Errors'!E27, 100) + COUNTIF('Reversal Errors'!E27, 100) + COUNTIF('Stack Errors'!E27, 100) + COUNTIF('Vending_Machine Errors'!E27, 100) + COUNTIF('Vending_Machine_Sum Errors'!E27, 100) + COUNTIF('MazeComplete Errors'!E27, 100) + COUNTIF('MazeSolve Errors'!E27, 100) + COUNTIF('Hamiltonian Errors'!E27, 100)</f>
        <v>0</v>
      </c>
      <c r="F27">
        <f>COUNTIF('PARITY Errors'!F27, 100) + COUNTIF('Pattern_Matching Errors'!F27, 100) + COUNTIF('Reversal Errors'!F27, 100) + COUNTIF('Stack Errors'!F27, 100) + COUNTIF('Vending_Machine Errors'!F27, 100) + COUNTIF('Vending_Machine_Sum Errors'!F27, 100) + COUNTIF('MazeComplete Errors'!F27, 100) + COUNTIF('MazeSolve Errors'!F27, 100) + COUNTIF('Hamiltonian Errors'!F27, 100)</f>
        <v>0</v>
      </c>
      <c r="G27">
        <f>COUNTIF('PARITY Errors'!G27, 100) + COUNTIF('Pattern_Matching Errors'!G27, 100) + COUNTIF('Reversal Errors'!G27, 100) + COUNTIF('Stack Errors'!G27, 100) + COUNTIF('Vending_Machine Errors'!G27, 100) + COUNTIF('Vending_Machine_Sum Errors'!G27, 100) + COUNTIF('MazeComplete Errors'!G27, 100) + COUNTIF('MazeSolve Errors'!G27, 100) + COUNTIF('Hamiltonian Errors'!G27, 100)</f>
        <v>0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COUNTIF('PARITY Errors'!D28, 100) + COUNTIF('Pattern_Matching Errors'!D28, 100) + COUNTIF('Reversal Errors'!D28, 100) + COUNTIF('Stack Errors'!D28, 100) + COUNTIF('Vending_Machine Errors'!D28, 100) + COUNTIF('Vending_Machine_Sum Errors'!D28, 100) + COUNTIF('MazeComplete Errors'!D28, 100) + COUNTIF('MazeSolve Errors'!D28, 100) + COUNTIF('Hamiltonian Errors'!D28, 100)</f>
        <v>0</v>
      </c>
      <c r="E28">
        <f>COUNTIF('PARITY Errors'!E28, 100) + COUNTIF('Pattern_Matching Errors'!E28, 100) + COUNTIF('Reversal Errors'!E28, 100) + COUNTIF('Stack Errors'!E28, 100) + COUNTIF('Vending_Machine Errors'!E28, 100) + COUNTIF('Vending_Machine_Sum Errors'!E28, 100) + COUNTIF('MazeComplete Errors'!E28, 100) + COUNTIF('MazeSolve Errors'!E28, 100) + COUNTIF('Hamiltonian Errors'!E28, 100)</f>
        <v>0</v>
      </c>
      <c r="F28">
        <f>COUNTIF('PARITY Errors'!F28, 100) + COUNTIF('Pattern_Matching Errors'!F28, 100) + COUNTIF('Reversal Errors'!F28, 100) + COUNTIF('Stack Errors'!F28, 100) + COUNTIF('Vending_Machine Errors'!F28, 100) + COUNTIF('Vending_Machine_Sum Errors'!F28, 100) + COUNTIF('MazeComplete Errors'!F28, 100) + COUNTIF('MazeSolve Errors'!F28, 100) + COUNTIF('Hamiltonian Errors'!F28, 100)</f>
        <v>0</v>
      </c>
      <c r="G28">
        <f>COUNTIF('PARITY Errors'!G28, 100) + COUNTIF('Pattern_Matching Errors'!G28, 100) + COUNTIF('Reversal Errors'!G28, 100) + COUNTIF('Stack Errors'!G28, 100) + COUNTIF('Vending_Machine Errors'!G28, 100) + COUNTIF('Vending_Machine_Sum Errors'!G28, 100) + COUNTIF('MazeComplete Errors'!G28, 100) + COUNTIF('MazeSolve Errors'!G28, 100) + COUNTIF('Hamiltonian Errors'!G28, 100)</f>
        <v>0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COUNTIF('PARITY Errors'!D29, 100) + COUNTIF('Pattern_Matching Errors'!D29, 100) + COUNTIF('Reversal Errors'!D29, 100) + COUNTIF('Stack Errors'!D29, 100) + COUNTIF('Vending_Machine Errors'!D29, 100) + COUNTIF('Vending_Machine_Sum Errors'!D29, 100) + COUNTIF('MazeComplete Errors'!D29, 100) + COUNTIF('MazeSolve Errors'!D29, 100) + COUNTIF('Hamiltonian Errors'!D29, 100)</f>
        <v>0</v>
      </c>
      <c r="E29">
        <f>COUNTIF('PARITY Errors'!E29, 100) + COUNTIF('Pattern_Matching Errors'!E29, 100) + COUNTIF('Reversal Errors'!E29, 100) + COUNTIF('Stack Errors'!E29, 100) + COUNTIF('Vending_Machine Errors'!E29, 100) + COUNTIF('Vending_Machine_Sum Errors'!E29, 100) + COUNTIF('MazeComplete Errors'!E29, 100) + COUNTIF('MazeSolve Errors'!E29, 100) + COUNTIF('Hamiltonian Errors'!E29, 100)</f>
        <v>0</v>
      </c>
      <c r="F29">
        <f>COUNTIF('PARITY Errors'!F29, 100) + COUNTIF('Pattern_Matching Errors'!F29, 100) + COUNTIF('Reversal Errors'!F29, 100) + COUNTIF('Stack Errors'!F29, 100) + COUNTIF('Vending_Machine Errors'!F29, 100) + COUNTIF('Vending_Machine_Sum Errors'!F29, 100) + COUNTIF('MazeComplete Errors'!F29, 100) + COUNTIF('MazeSolve Errors'!F29, 100) + COUNTIF('Hamiltonian Errors'!F29, 100)</f>
        <v>0</v>
      </c>
      <c r="G29">
        <f>COUNTIF('PARITY Errors'!G29, 100) + COUNTIF('Pattern_Matching Errors'!G29, 100) + COUNTIF('Reversal Errors'!G29, 100) + COUNTIF('Stack Errors'!G29, 100) + COUNTIF('Vending_Machine Errors'!G29, 100) + COUNTIF('Vending_Machine_Sum Errors'!G29, 100) + COUNTIF('MazeComplete Errors'!G29, 100) + COUNTIF('MazeSolve Errors'!G29, 100) + COUNTIF('Hamiltonian Errors'!G29, 100)</f>
        <v>0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COUNTIF('PARITY Errors'!D30, 100) + COUNTIF('Pattern_Matching Errors'!D30, 100) + COUNTIF('Reversal Errors'!D30, 100) + COUNTIF('Stack Errors'!D30, 100) + COUNTIF('Vending_Machine Errors'!D30, 100) + COUNTIF('Vending_Machine_Sum Errors'!D30, 100) + COUNTIF('MazeComplete Errors'!D30, 100) + COUNTIF('MazeSolve Errors'!D30, 100) + COUNTIF('Hamiltonian Errors'!D30, 100)</f>
        <v>0</v>
      </c>
      <c r="E30">
        <f>COUNTIF('PARITY Errors'!E30, 100) + COUNTIF('Pattern_Matching Errors'!E30, 100) + COUNTIF('Reversal Errors'!E30, 100) + COUNTIF('Stack Errors'!E30, 100) + COUNTIF('Vending_Machine Errors'!E30, 100) + COUNTIF('Vending_Machine_Sum Errors'!E30, 100) + COUNTIF('MazeComplete Errors'!E30, 100) + COUNTIF('MazeSolve Errors'!E30, 100) + COUNTIF('Hamiltonian Errors'!E30, 100)</f>
        <v>0</v>
      </c>
      <c r="F30">
        <f>COUNTIF('PARITY Errors'!F30, 100) + COUNTIF('Pattern_Matching Errors'!F30, 100) + COUNTIF('Reversal Errors'!F30, 100) + COUNTIF('Stack Errors'!F30, 100) + COUNTIF('Vending_Machine Errors'!F30, 100) + COUNTIF('Vending_Machine_Sum Errors'!F30, 100) + COUNTIF('MazeComplete Errors'!F30, 100) + COUNTIF('MazeSolve Errors'!F30, 100) + COUNTIF('Hamiltonian Errors'!F30, 100)</f>
        <v>0</v>
      </c>
      <c r="G30">
        <f>COUNTIF('PARITY Errors'!G30, 100) + COUNTIF('Pattern_Matching Errors'!G30, 100) + COUNTIF('Reversal Errors'!G30, 100) + COUNTIF('Stack Errors'!G30, 100) + COUNTIF('Vending_Machine Errors'!G30, 100) + COUNTIF('Vending_Machine_Sum Errors'!G30, 100) + COUNTIF('MazeComplete Errors'!G30, 100) + COUNTIF('MazeSolve Errors'!G30, 100) + COUNTIF('Hamiltonian Errors'!G30, 100)</f>
        <v>0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COUNTIF('PARITY Errors'!D31, 100) + COUNTIF('Pattern_Matching Errors'!D31, 100) + COUNTIF('Reversal Errors'!D31, 100) + COUNTIF('Stack Errors'!D31, 100) + COUNTIF('Vending_Machine Errors'!D31, 100) + COUNTIF('Vending_Machine_Sum Errors'!D31, 100) + COUNTIF('MazeComplete Errors'!D31, 100) + COUNTIF('MazeSolve Errors'!D31, 100) + COUNTIF('Hamiltonian Errors'!D31, 100)</f>
        <v>0</v>
      </c>
      <c r="E31">
        <f>COUNTIF('PARITY Errors'!E31, 100) + COUNTIF('Pattern_Matching Errors'!E31, 100) + COUNTIF('Reversal Errors'!E31, 100) + COUNTIF('Stack Errors'!E31, 100) + COUNTIF('Vending_Machine Errors'!E31, 100) + COUNTIF('Vending_Machine_Sum Errors'!E31, 100) + COUNTIF('MazeComplete Errors'!E31, 100) + COUNTIF('MazeSolve Errors'!E31, 100) + COUNTIF('Hamiltonian Errors'!E31, 100)</f>
        <v>0</v>
      </c>
      <c r="F31">
        <f>COUNTIF('PARITY Errors'!F31, 100) + COUNTIF('Pattern_Matching Errors'!F31, 100) + COUNTIF('Reversal Errors'!F31, 100) + COUNTIF('Stack Errors'!F31, 100) + COUNTIF('Vending_Machine Errors'!F31, 100) + COUNTIF('Vending_Machine_Sum Errors'!F31, 100) + COUNTIF('MazeComplete Errors'!F31, 100) + COUNTIF('MazeSolve Errors'!F31, 100) + COUNTIF('Hamiltonian Errors'!F31, 100)</f>
        <v>0</v>
      </c>
      <c r="G31">
        <f>COUNTIF('PARITY Errors'!G31, 100) + COUNTIF('Pattern_Matching Errors'!G31, 100) + COUNTIF('Reversal Errors'!G31, 100) + COUNTIF('Stack Errors'!G31, 100) + COUNTIF('Vending_Machine Errors'!G31, 100) + COUNTIF('Vending_Machine_Sum Errors'!G31, 100) + COUNTIF('MazeComplete Errors'!G31, 100) + COUNTIF('MazeSolve Errors'!G31, 100) + COUNTIF('Hamiltonian Errors'!G31, 100)</f>
        <v>0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COUNTIF('PARITY Errors'!D32, 100) + COUNTIF('Pattern_Matching Errors'!D32, 100) + COUNTIF('Reversal Errors'!D32, 100) + COUNTIF('Stack Errors'!D32, 100) + COUNTIF('Vending_Machine Errors'!D32, 100) + COUNTIF('Vending_Machine_Sum Errors'!D32, 100) + COUNTIF('MazeComplete Errors'!D32, 100) + COUNTIF('MazeSolve Errors'!D32, 100) + COUNTIF('Hamiltonian Errors'!D32, 100)</f>
        <v>0</v>
      </c>
      <c r="E32">
        <f>COUNTIF('PARITY Errors'!E32, 100) + COUNTIF('Pattern_Matching Errors'!E32, 100) + COUNTIF('Reversal Errors'!E32, 100) + COUNTIF('Stack Errors'!E32, 100) + COUNTIF('Vending_Machine Errors'!E32, 100) + COUNTIF('Vending_Machine_Sum Errors'!E32, 100) + COUNTIF('MazeComplete Errors'!E32, 100) + COUNTIF('MazeSolve Errors'!E32, 100) + COUNTIF('Hamiltonian Errors'!E32, 100)</f>
        <v>0</v>
      </c>
      <c r="F32">
        <f>COUNTIF('PARITY Errors'!F32, 100) + COUNTIF('Pattern_Matching Errors'!F32, 100) + COUNTIF('Reversal Errors'!F32, 100) + COUNTIF('Stack Errors'!F32, 100) + COUNTIF('Vending_Machine Errors'!F32, 100) + COUNTIF('Vending_Machine_Sum Errors'!F32, 100) + COUNTIF('MazeComplete Errors'!F32, 100) + COUNTIF('MazeSolve Errors'!F32, 100) + COUNTIF('Hamiltonian Errors'!F32, 100)</f>
        <v>0</v>
      </c>
      <c r="G32">
        <f>COUNTIF('PARITY Errors'!G32, 100) + COUNTIF('Pattern_Matching Errors'!G32, 100) + COUNTIF('Reversal Errors'!G32, 100) + COUNTIF('Stack Errors'!G32, 100) + COUNTIF('Vending_Machine Errors'!G32, 100) + COUNTIF('Vending_Machine_Sum Errors'!G32, 100) + COUNTIF('MazeComplete Errors'!G32, 100) + COUNTIF('MazeSolve Errors'!G32, 100) + COUNTIF('Hamiltonian Errors'!G32, 100)</f>
        <v>0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COUNTIF('PARITY Errors'!D33, 100) + COUNTIF('Pattern_Matching Errors'!D33, 100) + COUNTIF('Reversal Errors'!D33, 100) + COUNTIF('Stack Errors'!D33, 100) + COUNTIF('Vending_Machine Errors'!D33, 100) + COUNTIF('Vending_Machine_Sum Errors'!D33, 100) + COUNTIF('MazeComplete Errors'!D33, 100) + COUNTIF('MazeSolve Errors'!D33, 100) + COUNTIF('Hamiltonian Errors'!D33, 100)</f>
        <v>0</v>
      </c>
      <c r="E33">
        <f>COUNTIF('PARITY Errors'!E33, 100) + COUNTIF('Pattern_Matching Errors'!E33, 100) + COUNTIF('Reversal Errors'!E33, 100) + COUNTIF('Stack Errors'!E33, 100) + COUNTIF('Vending_Machine Errors'!E33, 100) + COUNTIF('Vending_Machine_Sum Errors'!E33, 100) + COUNTIF('MazeComplete Errors'!E33, 100) + COUNTIF('MazeSolve Errors'!E33, 100) + COUNTIF('Hamiltonian Errors'!E33, 100)</f>
        <v>0</v>
      </c>
      <c r="F33">
        <f>COUNTIF('PARITY Errors'!F33, 100) + COUNTIF('Pattern_Matching Errors'!F33, 100) + COUNTIF('Reversal Errors'!F33, 100) + COUNTIF('Stack Errors'!F33, 100) + COUNTIF('Vending_Machine Errors'!F33, 100) + COUNTIF('Vending_Machine_Sum Errors'!F33, 100) + COUNTIF('MazeComplete Errors'!F33, 100) + COUNTIF('MazeSolve Errors'!F33, 100) + COUNTIF('Hamiltonian Errors'!F33, 100)</f>
        <v>0</v>
      </c>
      <c r="G33">
        <f>COUNTIF('PARITY Errors'!G33, 100) + COUNTIF('Pattern_Matching Errors'!G33, 100) + COUNTIF('Reversal Errors'!G33, 100) + COUNTIF('Stack Errors'!G33, 100) + COUNTIF('Vending_Machine Errors'!G33, 100) + COUNTIF('Vending_Machine_Sum Errors'!G33, 100) + COUNTIF('MazeComplete Errors'!G33, 100) + COUNTIF('MazeSolve Errors'!G33, 100) + COUNTIF('Hamiltonian Errors'!G33, 100)</f>
        <v>0</v>
      </c>
      <c r="H33" t="str">
        <f t="shared" si="0"/>
        <v>100 (δ=0.85)</v>
      </c>
    </row>
    <row r="37" spans="1:8" x14ac:dyDescent="0.75">
      <c r="A37" s="1">
        <v>0</v>
      </c>
      <c r="B37" t="s">
        <v>15</v>
      </c>
      <c r="D37">
        <v>9</v>
      </c>
    </row>
    <row r="39" spans="1:8" x14ac:dyDescent="0.75">
      <c r="B39" s="1" t="s">
        <v>1</v>
      </c>
      <c r="C39" s="1" t="s">
        <v>2</v>
      </c>
      <c r="D39" s="1" t="s">
        <v>21</v>
      </c>
      <c r="E39" s="1" t="s">
        <v>22</v>
      </c>
      <c r="F39" s="1" t="s">
        <v>23</v>
      </c>
      <c r="G39" s="1" t="s">
        <v>24</v>
      </c>
      <c r="H39" s="1" t="s">
        <v>14</v>
      </c>
    </row>
    <row r="40" spans="1:8" x14ac:dyDescent="0.75">
      <c r="A40" s="1">
        <v>0</v>
      </c>
      <c r="B40">
        <v>0</v>
      </c>
      <c r="C40">
        <v>0</v>
      </c>
      <c r="D40">
        <f>COUNTIF('PARITY Errors'!D40, 100) + COUNTIF('Pattern_Matching Errors'!D40, 100) + COUNTIF('Reversal Errors'!D40, 100) + COUNTIF('Stack Errors'!D40, 100) + COUNTIF('Vending_Machine Errors'!D40, 100) + COUNTIF('Vending_Machine_Sum Errors'!D40, 100) + COUNTIF('MazeComplete Errors'!D40, 100) + COUNTIF('MazeSolve Errors'!D40, 100) + COUNTIF('Hamiltonian Errors'!D40, 100)</f>
        <v>0</v>
      </c>
      <c r="E40">
        <f>COUNTIF('PARITY Errors'!E40, 100) + COUNTIF('Pattern_Matching Errors'!E40, 100) + COUNTIF('Reversal Errors'!E40, 100) + COUNTIF('Stack Errors'!E40, 100) + COUNTIF('Vending_Machine Errors'!E40, 100) + COUNTIF('Vending_Machine_Sum Errors'!E40, 100) + COUNTIF('MazeComplete Errors'!E40, 100) + COUNTIF('MazeSolve Errors'!E40, 100) + COUNTIF('Hamiltonian Errors'!E40, 100)</f>
        <v>0</v>
      </c>
      <c r="F40">
        <f>COUNTIF('PARITY Errors'!F40, 100) + COUNTIF('Pattern_Matching Errors'!F40, 100) + COUNTIF('Reversal Errors'!F40, 100) + COUNTIF('Stack Errors'!F40, 100) + COUNTIF('Vending_Machine Errors'!F40, 100) + COUNTIF('Vending_Machine_Sum Errors'!F40, 100) + COUNTIF('MazeComplete Errors'!F40, 100) + COUNTIF('MazeSolve Errors'!F40, 100) + COUNTIF('Hamiltonian Errors'!F40, 100)</f>
        <v>0</v>
      </c>
      <c r="G40">
        <f>COUNTIF('PARITY Errors'!G40, 100) + COUNTIF('Pattern_Matching Errors'!G40, 100) + COUNTIF('Reversal Errors'!G40, 100) + COUNTIF('Stack Errors'!G40, 100) + COUNTIF('Vending_Machine Errors'!G40, 100) + COUNTIF('Vending_Machine_Sum Errors'!G40, 100) + COUNTIF('MazeComplete Errors'!G40, 100) + COUNTIF('MazeSolve Errors'!G40, 100) + COUNTIF('Hamiltonian Errors'!G40, 100)</f>
        <v>0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COUNTIF('PARITY Errors'!D41, 100) + COUNTIF('Pattern_Matching Errors'!D41, 100) + COUNTIF('Reversal Errors'!D41, 100) + COUNTIF('Stack Errors'!D41, 100) + COUNTIF('Vending_Machine Errors'!D41, 100) + COUNTIF('Vending_Machine_Sum Errors'!D41, 100) + COUNTIF('MazeComplete Errors'!D41, 100) + COUNTIF('MazeSolve Errors'!D41, 100) + COUNTIF('Hamiltonian Errors'!D41, 100)</f>
        <v>0</v>
      </c>
      <c r="E41">
        <f>COUNTIF('PARITY Errors'!E41, 100) + COUNTIF('Pattern_Matching Errors'!E41, 100) + COUNTIF('Reversal Errors'!E41, 100) + COUNTIF('Stack Errors'!E41, 100) + COUNTIF('Vending_Machine Errors'!E41, 100) + COUNTIF('Vending_Machine_Sum Errors'!E41, 100) + COUNTIF('MazeComplete Errors'!E41, 100) + COUNTIF('MazeSolve Errors'!E41, 100) + COUNTIF('Hamiltonian Errors'!E41, 100)</f>
        <v>0</v>
      </c>
      <c r="F41">
        <f>COUNTIF('PARITY Errors'!F41, 100) + COUNTIF('Pattern_Matching Errors'!F41, 100) + COUNTIF('Reversal Errors'!F41, 100) + COUNTIF('Stack Errors'!F41, 100) + COUNTIF('Vending_Machine Errors'!F41, 100) + COUNTIF('Vending_Machine_Sum Errors'!F41, 100) + COUNTIF('MazeComplete Errors'!F41, 100) + COUNTIF('MazeSolve Errors'!F41, 100) + COUNTIF('Hamiltonian Errors'!F41, 100)</f>
        <v>0</v>
      </c>
      <c r="G41">
        <f>COUNTIF('PARITY Errors'!G41, 100) + COUNTIF('Pattern_Matching Errors'!G41, 100) + COUNTIF('Reversal Errors'!G41, 100) + COUNTIF('Stack Errors'!G41, 100) + COUNTIF('Vending_Machine Errors'!G41, 100) + COUNTIF('Vending_Machine_Sum Errors'!G41, 100) + COUNTIF('MazeComplete Errors'!G41, 100) + COUNTIF('MazeSolve Errors'!G41, 100) + COUNTIF('Hamiltonian Errors'!G41, 100)</f>
        <v>0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COUNTIF('PARITY Errors'!D42, 100) + COUNTIF('Pattern_Matching Errors'!D42, 100) + COUNTIF('Reversal Errors'!D42, 100) + COUNTIF('Stack Errors'!D42, 100) + COUNTIF('Vending_Machine Errors'!D42, 100) + COUNTIF('Vending_Machine_Sum Errors'!D42, 100) + COUNTIF('MazeComplete Errors'!D42, 100) + COUNTIF('MazeSolve Errors'!D42, 100) + COUNTIF('Hamiltonian Errors'!D42, 100)</f>
        <v>0</v>
      </c>
      <c r="E42">
        <f>COUNTIF('PARITY Errors'!E42, 100) + COUNTIF('Pattern_Matching Errors'!E42, 100) + COUNTIF('Reversal Errors'!E42, 100) + COUNTIF('Stack Errors'!E42, 100) + COUNTIF('Vending_Machine Errors'!E42, 100) + COUNTIF('Vending_Machine_Sum Errors'!E42, 100) + COUNTIF('MazeComplete Errors'!E42, 100) + COUNTIF('MazeSolve Errors'!E42, 100) + COUNTIF('Hamiltonian Errors'!E42, 100)</f>
        <v>0</v>
      </c>
      <c r="F42">
        <f>COUNTIF('PARITY Errors'!F42, 100) + COUNTIF('Pattern_Matching Errors'!F42, 100) + COUNTIF('Reversal Errors'!F42, 100) + COUNTIF('Stack Errors'!F42, 100) + COUNTIF('Vending_Machine Errors'!F42, 100) + COUNTIF('Vending_Machine_Sum Errors'!F42, 100) + COUNTIF('MazeComplete Errors'!F42, 100) + COUNTIF('MazeSolve Errors'!F42, 100) + COUNTIF('Hamiltonian Errors'!F42, 100)</f>
        <v>0</v>
      </c>
      <c r="G42">
        <f>COUNTIF('PARITY Errors'!G42, 100) + COUNTIF('Pattern_Matching Errors'!G42, 100) + COUNTIF('Reversal Errors'!G42, 100) + COUNTIF('Stack Errors'!G42, 100) + COUNTIF('Vending_Machine Errors'!G42, 100) + COUNTIF('Vending_Machine_Sum Errors'!G42, 100) + COUNTIF('MazeComplete Errors'!G42, 100) + COUNTIF('MazeSolve Errors'!G42, 100) + COUNTIF('Hamiltonian Errors'!G42, 100)</f>
        <v>0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COUNTIF('PARITY Errors'!D43, 100) + COUNTIF('Pattern_Matching Errors'!D43, 100) + COUNTIF('Reversal Errors'!D43, 100) + COUNTIF('Stack Errors'!D43, 100) + COUNTIF('Vending_Machine Errors'!D43, 100) + COUNTIF('Vending_Machine_Sum Errors'!D43, 100) + COUNTIF('MazeComplete Errors'!D43, 100) + COUNTIF('MazeSolve Errors'!D43, 100) + COUNTIF('Hamiltonian Errors'!D43, 100)</f>
        <v>0</v>
      </c>
      <c r="E43">
        <f>COUNTIF('PARITY Errors'!E43, 100) + COUNTIF('Pattern_Matching Errors'!E43, 100) + COUNTIF('Reversal Errors'!E43, 100) + COUNTIF('Stack Errors'!E43, 100) + COUNTIF('Vending_Machine Errors'!E43, 100) + COUNTIF('Vending_Machine_Sum Errors'!E43, 100) + COUNTIF('MazeComplete Errors'!E43, 100) + COUNTIF('MazeSolve Errors'!E43, 100) + COUNTIF('Hamiltonian Errors'!E43, 100)</f>
        <v>0</v>
      </c>
      <c r="F43">
        <f>COUNTIF('PARITY Errors'!F43, 100) + COUNTIF('Pattern_Matching Errors'!F43, 100) + COUNTIF('Reversal Errors'!F43, 100) + COUNTIF('Stack Errors'!F43, 100) + COUNTIF('Vending_Machine Errors'!F43, 100) + COUNTIF('Vending_Machine_Sum Errors'!F43, 100) + COUNTIF('MazeComplete Errors'!F43, 100) + COUNTIF('MazeSolve Errors'!F43, 100) + COUNTIF('Hamiltonian Errors'!F43, 100)</f>
        <v>0</v>
      </c>
      <c r="G43">
        <f>COUNTIF('PARITY Errors'!G43, 100) + COUNTIF('Pattern_Matching Errors'!G43, 100) + COUNTIF('Reversal Errors'!G43, 100) + COUNTIF('Stack Errors'!G43, 100) + COUNTIF('Vending_Machine Errors'!G43, 100) + COUNTIF('Vending_Machine_Sum Errors'!G43, 100) + COUNTIF('MazeComplete Errors'!G43, 100) + COUNTIF('MazeSolve Errors'!G43, 100) + COUNTIF('Hamiltonian Errors'!G43, 100)</f>
        <v>0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COUNTIF('PARITY Errors'!D44, 100) + COUNTIF('Pattern_Matching Errors'!D44, 100) + COUNTIF('Reversal Errors'!D44, 100) + COUNTIF('Stack Errors'!D44, 100) + COUNTIF('Vending_Machine Errors'!D44, 100) + COUNTIF('Vending_Machine_Sum Errors'!D44, 100) + COUNTIF('MazeComplete Errors'!D44, 100) + COUNTIF('MazeSolve Errors'!D44, 100) + COUNTIF('Hamiltonian Errors'!D44, 100)</f>
        <v>0</v>
      </c>
      <c r="E44">
        <f>COUNTIF('PARITY Errors'!E44, 100) + COUNTIF('Pattern_Matching Errors'!E44, 100) + COUNTIF('Reversal Errors'!E44, 100) + COUNTIF('Stack Errors'!E44, 100) + COUNTIF('Vending_Machine Errors'!E44, 100) + COUNTIF('Vending_Machine_Sum Errors'!E44, 100) + COUNTIF('MazeComplete Errors'!E44, 100) + COUNTIF('MazeSolve Errors'!E44, 100) + COUNTIF('Hamiltonian Errors'!E44, 100)</f>
        <v>0</v>
      </c>
      <c r="F44">
        <f>COUNTIF('PARITY Errors'!F44, 100) + COUNTIF('Pattern_Matching Errors'!F44, 100) + COUNTIF('Reversal Errors'!F44, 100) + COUNTIF('Stack Errors'!F44, 100) + COUNTIF('Vending_Machine Errors'!F44, 100) + COUNTIF('Vending_Machine_Sum Errors'!F44, 100) + COUNTIF('MazeComplete Errors'!F44, 100) + COUNTIF('MazeSolve Errors'!F44, 100) + COUNTIF('Hamiltonian Errors'!F44, 100)</f>
        <v>0</v>
      </c>
      <c r="G44">
        <f>COUNTIF('PARITY Errors'!G44, 100) + COUNTIF('Pattern_Matching Errors'!G44, 100) + COUNTIF('Reversal Errors'!G44, 100) + COUNTIF('Stack Errors'!G44, 100) + COUNTIF('Vending_Machine Errors'!G44, 100) + COUNTIF('Vending_Machine_Sum Errors'!G44, 100) + COUNTIF('MazeComplete Errors'!G44, 100) + COUNTIF('MazeSolve Errors'!G44, 100) + COUNTIF('Hamiltonian Errors'!G44, 100)</f>
        <v>0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COUNTIF('PARITY Errors'!D45, 100) + COUNTIF('Pattern_Matching Errors'!D45, 100) + COUNTIF('Reversal Errors'!D45, 100) + COUNTIF('Stack Errors'!D45, 100) + COUNTIF('Vending_Machine Errors'!D45, 100) + COUNTIF('Vending_Machine_Sum Errors'!D45, 100) + COUNTIF('MazeComplete Errors'!D45, 100) + COUNTIF('MazeSolve Errors'!D45, 100) + COUNTIF('Hamiltonian Errors'!D45, 100)</f>
        <v>0</v>
      </c>
      <c r="E45">
        <f>COUNTIF('PARITY Errors'!E45, 100) + COUNTIF('Pattern_Matching Errors'!E45, 100) + COUNTIF('Reversal Errors'!E45, 100) + COUNTIF('Stack Errors'!E45, 100) + COUNTIF('Vending_Machine Errors'!E45, 100) + COUNTIF('Vending_Machine_Sum Errors'!E45, 100) + COUNTIF('MazeComplete Errors'!E45, 100) + COUNTIF('MazeSolve Errors'!E45, 100) + COUNTIF('Hamiltonian Errors'!E45, 100)</f>
        <v>0</v>
      </c>
      <c r="F45">
        <f>COUNTIF('PARITY Errors'!F45, 100) + COUNTIF('Pattern_Matching Errors'!F45, 100) + COUNTIF('Reversal Errors'!F45, 100) + COUNTIF('Stack Errors'!F45, 100) + COUNTIF('Vending_Machine Errors'!F45, 100) + COUNTIF('Vending_Machine_Sum Errors'!F45, 100) + COUNTIF('MazeComplete Errors'!F45, 100) + COUNTIF('MazeSolve Errors'!F45, 100) + COUNTIF('Hamiltonian Errors'!F45, 100)</f>
        <v>0</v>
      </c>
      <c r="G45">
        <f>COUNTIF('PARITY Errors'!G45, 100) + COUNTIF('Pattern_Matching Errors'!G45, 100) + COUNTIF('Reversal Errors'!G45, 100) + COUNTIF('Stack Errors'!G45, 100) + COUNTIF('Vending_Machine Errors'!G45, 100) + COUNTIF('Vending_Machine_Sum Errors'!G45, 100) + COUNTIF('MazeComplete Errors'!G45, 100) + COUNTIF('MazeSolve Errors'!G45, 100) + COUNTIF('Hamiltonian Errors'!G45, 100)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COUNTIF('PARITY Errors'!D46, 100) + COUNTIF('Pattern_Matching Errors'!D46, 100) + COUNTIF('Reversal Errors'!D46, 100) + COUNTIF('Stack Errors'!D46, 100) + COUNTIF('Vending_Machine Errors'!D46, 100) + COUNTIF('Vending_Machine_Sum Errors'!D46, 100) + COUNTIF('MazeComplete Errors'!D46, 100) + COUNTIF('MazeSolve Errors'!D46, 100) + COUNTIF('Hamiltonian Errors'!D46, 100)</f>
        <v>0</v>
      </c>
      <c r="E46">
        <f>COUNTIF('PARITY Errors'!E46, 100) + COUNTIF('Pattern_Matching Errors'!E46, 100) + COUNTIF('Reversal Errors'!E46, 100) + COUNTIF('Stack Errors'!E46, 100) + COUNTIF('Vending_Machine Errors'!E46, 100) + COUNTIF('Vending_Machine_Sum Errors'!E46, 100) + COUNTIF('MazeComplete Errors'!E46, 100) + COUNTIF('MazeSolve Errors'!E46, 100) + COUNTIF('Hamiltonian Errors'!E46, 100)</f>
        <v>0</v>
      </c>
      <c r="F46">
        <f>COUNTIF('PARITY Errors'!F46, 100) + COUNTIF('Pattern_Matching Errors'!F46, 100) + COUNTIF('Reversal Errors'!F46, 100) + COUNTIF('Stack Errors'!F46, 100) + COUNTIF('Vending_Machine Errors'!F46, 100) + COUNTIF('Vending_Machine_Sum Errors'!F46, 100) + COUNTIF('MazeComplete Errors'!F46, 100) + COUNTIF('MazeSolve Errors'!F46, 100) + COUNTIF('Hamiltonian Errors'!F46, 100)</f>
        <v>0</v>
      </c>
      <c r="G46">
        <f>COUNTIF('PARITY Errors'!G46, 100) + COUNTIF('Pattern_Matching Errors'!G46, 100) + COUNTIF('Reversal Errors'!G46, 100) + COUNTIF('Stack Errors'!G46, 100) + COUNTIF('Vending_Machine Errors'!G46, 100) + COUNTIF('Vending_Machine_Sum Errors'!G46, 100) + COUNTIF('MazeComplete Errors'!G46, 100) + COUNTIF('MazeSolve Errors'!G46, 100) + COUNTIF('Hamiltonian Errors'!G46, 100)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COUNTIF('PARITY Errors'!D47, 100) + COUNTIF('Pattern_Matching Errors'!D47, 100) + COUNTIF('Reversal Errors'!D47, 100) + COUNTIF('Stack Errors'!D47, 100) + COUNTIF('Vending_Machine Errors'!D47, 100) + COUNTIF('Vending_Machine_Sum Errors'!D47, 100) + COUNTIF('MazeComplete Errors'!D47, 100) + COUNTIF('MazeSolve Errors'!D47, 100) + COUNTIF('Hamiltonian Errors'!D47, 100)</f>
        <v>0</v>
      </c>
      <c r="E47">
        <f>COUNTIF('PARITY Errors'!E47, 100) + COUNTIF('Pattern_Matching Errors'!E47, 100) + COUNTIF('Reversal Errors'!E47, 100) + COUNTIF('Stack Errors'!E47, 100) + COUNTIF('Vending_Machine Errors'!E47, 100) + COUNTIF('Vending_Machine_Sum Errors'!E47, 100) + COUNTIF('MazeComplete Errors'!E47, 100) + COUNTIF('MazeSolve Errors'!E47, 100) + COUNTIF('Hamiltonian Errors'!E47, 100)</f>
        <v>0</v>
      </c>
      <c r="F47">
        <f>COUNTIF('PARITY Errors'!F47, 100) + COUNTIF('Pattern_Matching Errors'!F47, 100) + COUNTIF('Reversal Errors'!F47, 100) + COUNTIF('Stack Errors'!F47, 100) + COUNTIF('Vending_Machine Errors'!F47, 100) + COUNTIF('Vending_Machine_Sum Errors'!F47, 100) + COUNTIF('MazeComplete Errors'!F47, 100) + COUNTIF('MazeSolve Errors'!F47, 100) + COUNTIF('Hamiltonian Errors'!F47, 100)</f>
        <v>0</v>
      </c>
      <c r="G47">
        <f>COUNTIF('PARITY Errors'!G47, 100) + COUNTIF('Pattern_Matching Errors'!G47, 100) + COUNTIF('Reversal Errors'!G47, 100) + COUNTIF('Stack Errors'!G47, 100) + COUNTIF('Vending_Machine Errors'!G47, 100) + COUNTIF('Vending_Machine_Sum Errors'!G47, 100) + COUNTIF('MazeComplete Errors'!G47, 100) + COUNTIF('MazeSolve Errors'!G47, 100) + COUNTIF('Hamiltonian Errors'!G47, 100)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COUNTIF('PARITY Errors'!D48, 100) + COUNTIF('Pattern_Matching Errors'!D48, 100) + COUNTIF('Reversal Errors'!D48, 100) + COUNTIF('Stack Errors'!D48, 100) + COUNTIF('Vending_Machine Errors'!D48, 100) + COUNTIF('Vending_Machine_Sum Errors'!D48, 100) + COUNTIF('MazeComplete Errors'!D48, 100) + COUNTIF('MazeSolve Errors'!D48, 100) + COUNTIF('Hamiltonian Errors'!D48, 100)</f>
        <v>0</v>
      </c>
      <c r="E48">
        <f>COUNTIF('PARITY Errors'!E48, 100) + COUNTIF('Pattern_Matching Errors'!E48, 100) + COUNTIF('Reversal Errors'!E48, 100) + COUNTIF('Stack Errors'!E48, 100) + COUNTIF('Vending_Machine Errors'!E48, 100) + COUNTIF('Vending_Machine_Sum Errors'!E48, 100) + COUNTIF('MazeComplete Errors'!E48, 100) + COUNTIF('MazeSolve Errors'!E48, 100) + COUNTIF('Hamiltonian Errors'!E48, 100)</f>
        <v>0</v>
      </c>
      <c r="F48">
        <f>COUNTIF('PARITY Errors'!F48, 100) + COUNTIF('Pattern_Matching Errors'!F48, 100) + COUNTIF('Reversal Errors'!F48, 100) + COUNTIF('Stack Errors'!F48, 100) + COUNTIF('Vending_Machine Errors'!F48, 100) + COUNTIF('Vending_Machine_Sum Errors'!F48, 100) + COUNTIF('MazeComplete Errors'!F48, 100) + COUNTIF('MazeSolve Errors'!F48, 100) + COUNTIF('Hamiltonian Errors'!F48, 100)</f>
        <v>0</v>
      </c>
      <c r="G48">
        <f>COUNTIF('PARITY Errors'!G48, 100) + COUNTIF('Pattern_Matching Errors'!G48, 100) + COUNTIF('Reversal Errors'!G48, 100) + COUNTIF('Stack Errors'!G48, 100) + COUNTIF('Vending_Machine Errors'!G48, 100) + COUNTIF('Vending_Machine_Sum Errors'!G48, 100) + COUNTIF('MazeComplete Errors'!G48, 100) + COUNTIF('MazeSolve Errors'!G48, 100) + COUNTIF('Hamiltonian Errors'!G48, 100)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COUNTIF('PARITY Errors'!D49, 100) + COUNTIF('Pattern_Matching Errors'!D49, 100) + COUNTIF('Reversal Errors'!D49, 100) + COUNTIF('Stack Errors'!D49, 100) + COUNTIF('Vending_Machine Errors'!D49, 100) + COUNTIF('Vending_Machine_Sum Errors'!D49, 100) + COUNTIF('MazeComplete Errors'!D49, 100) + COUNTIF('MazeSolve Errors'!D49, 100) + COUNTIF('Hamiltonian Errors'!D49, 100)</f>
        <v>0</v>
      </c>
      <c r="E49">
        <f>COUNTIF('PARITY Errors'!E49, 100) + COUNTIF('Pattern_Matching Errors'!E49, 100) + COUNTIF('Reversal Errors'!E49, 100) + COUNTIF('Stack Errors'!E49, 100) + COUNTIF('Vending_Machine Errors'!E49, 100) + COUNTIF('Vending_Machine_Sum Errors'!E49, 100) + COUNTIF('MazeComplete Errors'!E49, 100) + COUNTIF('MazeSolve Errors'!E49, 100) + COUNTIF('Hamiltonian Errors'!E49, 100)</f>
        <v>0</v>
      </c>
      <c r="F49">
        <f>COUNTIF('PARITY Errors'!F49, 100) + COUNTIF('Pattern_Matching Errors'!F49, 100) + COUNTIF('Reversal Errors'!F49, 100) + COUNTIF('Stack Errors'!F49, 100) + COUNTIF('Vending_Machine Errors'!F49, 100) + COUNTIF('Vending_Machine_Sum Errors'!F49, 100) + COUNTIF('MazeComplete Errors'!F49, 100) + COUNTIF('MazeSolve Errors'!F49, 100) + COUNTIF('Hamiltonian Errors'!F49, 100)</f>
        <v>0</v>
      </c>
      <c r="G49">
        <f>COUNTIF('PARITY Errors'!G49, 100) + COUNTIF('Pattern_Matching Errors'!G49, 100) + COUNTIF('Reversal Errors'!G49, 100) + COUNTIF('Stack Errors'!G49, 100) + COUNTIF('Vending_Machine Errors'!G49, 100) + COUNTIF('Vending_Machine_Sum Errors'!G49, 100) + COUNTIF('MazeComplete Errors'!G49, 100) + COUNTIF('MazeSolve Errors'!G49, 100) + COUNTIF('Hamiltonian Errors'!G49, 100)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COUNTIF('PARITY Errors'!D50, 100) + COUNTIF('Pattern_Matching Errors'!D50, 100) + COUNTIF('Reversal Errors'!D50, 100) + COUNTIF('Stack Errors'!D50, 100) + COUNTIF('Vending_Machine Errors'!D50, 100) + COUNTIF('Vending_Machine_Sum Errors'!D50, 100) + COUNTIF('MazeComplete Errors'!D50, 100) + COUNTIF('MazeSolve Errors'!D50, 100) + COUNTIF('Hamiltonian Errors'!D50, 100)</f>
        <v>0</v>
      </c>
      <c r="E50">
        <f>COUNTIF('PARITY Errors'!E50, 100) + COUNTIF('Pattern_Matching Errors'!E50, 100) + COUNTIF('Reversal Errors'!E50, 100) + COUNTIF('Stack Errors'!E50, 100) + COUNTIF('Vending_Machine Errors'!E50, 100) + COUNTIF('Vending_Machine_Sum Errors'!E50, 100) + COUNTIF('MazeComplete Errors'!E50, 100) + COUNTIF('MazeSolve Errors'!E50, 100) + COUNTIF('Hamiltonian Errors'!E50, 100)</f>
        <v>0</v>
      </c>
      <c r="F50">
        <f>COUNTIF('PARITY Errors'!F50, 100) + COUNTIF('Pattern_Matching Errors'!F50, 100) + COUNTIF('Reversal Errors'!F50, 100) + COUNTIF('Stack Errors'!F50, 100) + COUNTIF('Vending_Machine Errors'!F50, 100) + COUNTIF('Vending_Machine_Sum Errors'!F50, 100) + COUNTIF('MazeComplete Errors'!F50, 100) + COUNTIF('MazeSolve Errors'!F50, 100) + COUNTIF('Hamiltonian Errors'!F50, 100)</f>
        <v>0</v>
      </c>
      <c r="G50">
        <f>COUNTIF('PARITY Errors'!G50, 100) + COUNTIF('Pattern_Matching Errors'!G50, 100) + COUNTIF('Reversal Errors'!G50, 100) + COUNTIF('Stack Errors'!G50, 100) + COUNTIF('Vending_Machine Errors'!G50, 100) + COUNTIF('Vending_Machine_Sum Errors'!G50, 100) + COUNTIF('MazeComplete Errors'!G50, 100) + COUNTIF('MazeSolve Errors'!G50, 100) + COUNTIF('Hamiltonian Errors'!G50, 100)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COUNTIF('PARITY Errors'!D51, 100) + COUNTIF('Pattern_Matching Errors'!D51, 100) + COUNTIF('Reversal Errors'!D51, 100) + COUNTIF('Stack Errors'!D51, 100) + COUNTIF('Vending_Machine Errors'!D51, 100) + COUNTIF('Vending_Machine_Sum Errors'!D51, 100) + COUNTIF('MazeComplete Errors'!D51, 100) + COUNTIF('MazeSolve Errors'!D51, 100) + COUNTIF('Hamiltonian Errors'!D51, 100)</f>
        <v>0</v>
      </c>
      <c r="E51">
        <f>COUNTIF('PARITY Errors'!E51, 100) + COUNTIF('Pattern_Matching Errors'!E51, 100) + COUNTIF('Reversal Errors'!E51, 100) + COUNTIF('Stack Errors'!E51, 100) + COUNTIF('Vending_Machine Errors'!E51, 100) + COUNTIF('Vending_Machine_Sum Errors'!E51, 100) + COUNTIF('MazeComplete Errors'!E51, 100) + COUNTIF('MazeSolve Errors'!E51, 100) + COUNTIF('Hamiltonian Errors'!E51, 100)</f>
        <v>0</v>
      </c>
      <c r="F51">
        <f>COUNTIF('PARITY Errors'!F51, 100) + COUNTIF('Pattern_Matching Errors'!F51, 100) + COUNTIF('Reversal Errors'!F51, 100) + COUNTIF('Stack Errors'!F51, 100) + COUNTIF('Vending_Machine Errors'!F51, 100) + COUNTIF('Vending_Machine_Sum Errors'!F51, 100) + COUNTIF('MazeComplete Errors'!F51, 100) + COUNTIF('MazeSolve Errors'!F51, 100) + COUNTIF('Hamiltonian Errors'!F51, 100)</f>
        <v>0</v>
      </c>
      <c r="G51">
        <f>COUNTIF('PARITY Errors'!G51, 100) + COUNTIF('Pattern_Matching Errors'!G51, 100) + COUNTIF('Reversal Errors'!G51, 100) + COUNTIF('Stack Errors'!G51, 100) + COUNTIF('Vending_Machine Errors'!G51, 100) + COUNTIF('Vending_Machine_Sum Errors'!G51, 100) + COUNTIF('MazeComplete Errors'!G51, 100) + COUNTIF('MazeSolve Errors'!G51, 100) + COUNTIF('Hamiltonian Errors'!G51, 100)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COUNTIF('PARITY Errors'!D52, 100) + COUNTIF('Pattern_Matching Errors'!D52, 100) + COUNTIF('Reversal Errors'!D52, 100) + COUNTIF('Stack Errors'!D52, 100) + COUNTIF('Vending_Machine Errors'!D52, 100) + COUNTIF('Vending_Machine_Sum Errors'!D52, 100) + COUNTIF('MazeComplete Errors'!D52, 100) + COUNTIF('MazeSolve Errors'!D52, 100) + COUNTIF('Hamiltonian Errors'!D52, 100)</f>
        <v>0</v>
      </c>
      <c r="E52">
        <f>COUNTIF('PARITY Errors'!E52, 100) + COUNTIF('Pattern_Matching Errors'!E52, 100) + COUNTIF('Reversal Errors'!E52, 100) + COUNTIF('Stack Errors'!E52, 100) + COUNTIF('Vending_Machine Errors'!E52, 100) + COUNTIF('Vending_Machine_Sum Errors'!E52, 100) + COUNTIF('MazeComplete Errors'!E52, 100) + COUNTIF('MazeSolve Errors'!E52, 100) + COUNTIF('Hamiltonian Errors'!E52, 100)</f>
        <v>0</v>
      </c>
      <c r="F52">
        <f>COUNTIF('PARITY Errors'!F52, 100) + COUNTIF('Pattern_Matching Errors'!F52, 100) + COUNTIF('Reversal Errors'!F52, 100) + COUNTIF('Stack Errors'!F52, 100) + COUNTIF('Vending_Machine Errors'!F52, 100) + COUNTIF('Vending_Machine_Sum Errors'!F52, 100) + COUNTIF('MazeComplete Errors'!F52, 100) + COUNTIF('MazeSolve Errors'!F52, 100) + COUNTIF('Hamiltonian Errors'!F52, 100)</f>
        <v>0</v>
      </c>
      <c r="G52">
        <f>COUNTIF('PARITY Errors'!G52, 100) + COUNTIF('Pattern_Matching Errors'!G52, 100) + COUNTIF('Reversal Errors'!G52, 100) + COUNTIF('Stack Errors'!G52, 100) + COUNTIF('Vending_Machine Errors'!G52, 100) + COUNTIF('Vending_Machine_Sum Errors'!G52, 100) + COUNTIF('MazeComplete Errors'!G52, 100) + COUNTIF('MazeSolve Errors'!G52, 100) + COUNTIF('Hamiltonian Errors'!G52, 100)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COUNTIF('PARITY Errors'!D53, 100) + COUNTIF('Pattern_Matching Errors'!D53, 100) + COUNTIF('Reversal Errors'!D53, 100) + COUNTIF('Stack Errors'!D53, 100) + COUNTIF('Vending_Machine Errors'!D53, 100) + COUNTIF('Vending_Machine_Sum Errors'!D53, 100) + COUNTIF('MazeComplete Errors'!D53, 100) + COUNTIF('MazeSolve Errors'!D53, 100) + COUNTIF('Hamiltonian Errors'!D53, 100)</f>
        <v>0</v>
      </c>
      <c r="E53">
        <f>COUNTIF('PARITY Errors'!E53, 100) + COUNTIF('Pattern_Matching Errors'!E53, 100) + COUNTIF('Reversal Errors'!E53, 100) + COUNTIF('Stack Errors'!E53, 100) + COUNTIF('Vending_Machine Errors'!E53, 100) + COUNTIF('Vending_Machine_Sum Errors'!E53, 100) + COUNTIF('MazeComplete Errors'!E53, 100) + COUNTIF('MazeSolve Errors'!E53, 100) + COUNTIF('Hamiltonian Errors'!E53, 100)</f>
        <v>0</v>
      </c>
      <c r="F53">
        <f>COUNTIF('PARITY Errors'!F53, 100) + COUNTIF('Pattern_Matching Errors'!F53, 100) + COUNTIF('Reversal Errors'!F53, 100) + COUNTIF('Stack Errors'!F53, 100) + COUNTIF('Vending_Machine Errors'!F53, 100) + COUNTIF('Vending_Machine_Sum Errors'!F53, 100) + COUNTIF('MazeComplete Errors'!F53, 100) + COUNTIF('MazeSolve Errors'!F53, 100) + COUNTIF('Hamiltonian Errors'!F53, 100)</f>
        <v>0</v>
      </c>
      <c r="G53">
        <f>COUNTIF('PARITY Errors'!G53, 100) + COUNTIF('Pattern_Matching Errors'!G53, 100) + COUNTIF('Reversal Errors'!G53, 100) + COUNTIF('Stack Errors'!G53, 100) + COUNTIF('Vending_Machine Errors'!G53, 100) + COUNTIF('Vending_Machine_Sum Errors'!G53, 100) + COUNTIF('MazeComplete Errors'!G53, 100) + COUNTIF('MazeSolve Errors'!G53, 100) + COUNTIF('Hamiltonian Errors'!G53, 100)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COUNTIF('PARITY Errors'!D54, 100) + COUNTIF('Pattern_Matching Errors'!D54, 100) + COUNTIF('Reversal Errors'!D54, 100) + COUNTIF('Stack Errors'!D54, 100) + COUNTIF('Vending_Machine Errors'!D54, 100) + COUNTIF('Vending_Machine_Sum Errors'!D54, 100) + COUNTIF('MazeComplete Errors'!D54, 100) + COUNTIF('MazeSolve Errors'!D54, 100) + COUNTIF('Hamiltonian Errors'!D54, 100)</f>
        <v>0</v>
      </c>
      <c r="E54">
        <f>COUNTIF('PARITY Errors'!E54, 100) + COUNTIF('Pattern_Matching Errors'!E54, 100) + COUNTIF('Reversal Errors'!E54, 100) + COUNTIF('Stack Errors'!E54, 100) + COUNTIF('Vending_Machine Errors'!E54, 100) + COUNTIF('Vending_Machine_Sum Errors'!E54, 100) + COUNTIF('MazeComplete Errors'!E54, 100) + COUNTIF('MazeSolve Errors'!E54, 100) + COUNTIF('Hamiltonian Errors'!E54, 100)</f>
        <v>0</v>
      </c>
      <c r="F54">
        <f>COUNTIF('PARITY Errors'!F54, 100) + COUNTIF('Pattern_Matching Errors'!F54, 100) + COUNTIF('Reversal Errors'!F54, 100) + COUNTIF('Stack Errors'!F54, 100) + COUNTIF('Vending_Machine Errors'!F54, 100) + COUNTIF('Vending_Machine_Sum Errors'!F54, 100) + COUNTIF('MazeComplete Errors'!F54, 100) + COUNTIF('MazeSolve Errors'!F54, 100) + COUNTIF('Hamiltonian Errors'!F54, 100)</f>
        <v>0</v>
      </c>
      <c r="G54">
        <f>COUNTIF('PARITY Errors'!G54, 100) + COUNTIF('Pattern_Matching Errors'!G54, 100) + COUNTIF('Reversal Errors'!G54, 100) + COUNTIF('Stack Errors'!G54, 100) + COUNTIF('Vending_Machine Errors'!G54, 100) + COUNTIF('Vending_Machine_Sum Errors'!G54, 100) + COUNTIF('MazeComplete Errors'!G54, 100) + COUNTIF('MazeSolve Errors'!G54, 100) + COUNTIF('Hamiltonian Errors'!G54, 100)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COUNTIF('PARITY Errors'!D55, 100) + COUNTIF('Pattern_Matching Errors'!D55, 100) + COUNTIF('Reversal Errors'!D55, 100) + COUNTIF('Stack Errors'!D55, 100) + COUNTIF('Vending_Machine Errors'!D55, 100) + COUNTIF('Vending_Machine_Sum Errors'!D55, 100) + COUNTIF('MazeComplete Errors'!D55, 100) + COUNTIF('MazeSolve Errors'!D55, 100) + COUNTIF('Hamiltonian Errors'!D55, 100)</f>
        <v>0</v>
      </c>
      <c r="E55">
        <f>COUNTIF('PARITY Errors'!E55, 100) + COUNTIF('Pattern_Matching Errors'!E55, 100) + COUNTIF('Reversal Errors'!E55, 100) + COUNTIF('Stack Errors'!E55, 100) + COUNTIF('Vending_Machine Errors'!E55, 100) + COUNTIF('Vending_Machine_Sum Errors'!E55, 100) + COUNTIF('MazeComplete Errors'!E55, 100) + COUNTIF('MazeSolve Errors'!E55, 100) + COUNTIF('Hamiltonian Errors'!E55, 100)</f>
        <v>0</v>
      </c>
      <c r="F55">
        <f>COUNTIF('PARITY Errors'!F55, 100) + COUNTIF('Pattern_Matching Errors'!F55, 100) + COUNTIF('Reversal Errors'!F55, 100) + COUNTIF('Stack Errors'!F55, 100) + COUNTIF('Vending_Machine Errors'!F55, 100) + COUNTIF('Vending_Machine_Sum Errors'!F55, 100) + COUNTIF('MazeComplete Errors'!F55, 100) + COUNTIF('MazeSolve Errors'!F55, 100) + COUNTIF('Hamiltonian Errors'!F55, 100)</f>
        <v>0</v>
      </c>
      <c r="G55">
        <f>COUNTIF('PARITY Errors'!G55, 100) + COUNTIF('Pattern_Matching Errors'!G55, 100) + COUNTIF('Reversal Errors'!G55, 100) + COUNTIF('Stack Errors'!G55, 100) + COUNTIF('Vending_Machine Errors'!G55, 100) + COUNTIF('Vending_Machine_Sum Errors'!G55, 100) + COUNTIF('MazeComplete Errors'!G55, 100) + COUNTIF('MazeSolve Errors'!G55, 100) + COUNTIF('Hamiltonian Errors'!G55, 100)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COUNTIF('PARITY Errors'!D56, 100) + COUNTIF('Pattern_Matching Errors'!D56, 100) + COUNTIF('Reversal Errors'!D56, 100) + COUNTIF('Stack Errors'!D56, 100) + COUNTIF('Vending_Machine Errors'!D56, 100) + COUNTIF('Vending_Machine_Sum Errors'!D56, 100) + COUNTIF('MazeComplete Errors'!D56, 100) + COUNTIF('MazeSolve Errors'!D56, 100) + COUNTIF('Hamiltonian Errors'!D56, 100)</f>
        <v>0</v>
      </c>
      <c r="E56">
        <f>COUNTIF('PARITY Errors'!E56, 100) + COUNTIF('Pattern_Matching Errors'!E56, 100) + COUNTIF('Reversal Errors'!E56, 100) + COUNTIF('Stack Errors'!E56, 100) + COUNTIF('Vending_Machine Errors'!E56, 100) + COUNTIF('Vending_Machine_Sum Errors'!E56, 100) + COUNTIF('MazeComplete Errors'!E56, 100) + COUNTIF('MazeSolve Errors'!E56, 100) + COUNTIF('Hamiltonian Errors'!E56, 100)</f>
        <v>0</v>
      </c>
      <c r="F56">
        <f>COUNTIF('PARITY Errors'!F56, 100) + COUNTIF('Pattern_Matching Errors'!F56, 100) + COUNTIF('Reversal Errors'!F56, 100) + COUNTIF('Stack Errors'!F56, 100) + COUNTIF('Vending_Machine Errors'!F56, 100) + COUNTIF('Vending_Machine_Sum Errors'!F56, 100) + COUNTIF('MazeComplete Errors'!F56, 100) + COUNTIF('MazeSolve Errors'!F56, 100) + COUNTIF('Hamiltonian Errors'!F56, 100)</f>
        <v>0</v>
      </c>
      <c r="G56">
        <f>COUNTIF('PARITY Errors'!G56, 100) + COUNTIF('Pattern_Matching Errors'!G56, 100) + COUNTIF('Reversal Errors'!G56, 100) + COUNTIF('Stack Errors'!G56, 100) + COUNTIF('Vending_Machine Errors'!G56, 100) + COUNTIF('Vending_Machine_Sum Errors'!G56, 100) + COUNTIF('MazeComplete Errors'!G56, 100) + COUNTIF('MazeSolve Errors'!G56, 100) + COUNTIF('Hamiltonian Errors'!G56, 100)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COUNTIF('PARITY Errors'!D57, 100) + COUNTIF('Pattern_Matching Errors'!D57, 100) + COUNTIF('Reversal Errors'!D57, 100) + COUNTIF('Stack Errors'!D57, 100) + COUNTIF('Vending_Machine Errors'!D57, 100) + COUNTIF('Vending_Machine_Sum Errors'!D57, 100) + COUNTIF('MazeComplete Errors'!D57, 100) + COUNTIF('MazeSolve Errors'!D57, 100) + COUNTIF('Hamiltonian Errors'!D57, 100)</f>
        <v>0</v>
      </c>
      <c r="E57">
        <f>COUNTIF('PARITY Errors'!E57, 100) + COUNTIF('Pattern_Matching Errors'!E57, 100) + COUNTIF('Reversal Errors'!E57, 100) + COUNTIF('Stack Errors'!E57, 100) + COUNTIF('Vending_Machine Errors'!E57, 100) + COUNTIF('Vending_Machine_Sum Errors'!E57, 100) + COUNTIF('MazeComplete Errors'!E57, 100) + COUNTIF('MazeSolve Errors'!E57, 100) + COUNTIF('Hamiltonian Errors'!E57, 100)</f>
        <v>0</v>
      </c>
      <c r="F57">
        <f>COUNTIF('PARITY Errors'!F57, 100) + COUNTIF('Pattern_Matching Errors'!F57, 100) + COUNTIF('Reversal Errors'!F57, 100) + COUNTIF('Stack Errors'!F57, 100) + COUNTIF('Vending_Machine Errors'!F57, 100) + COUNTIF('Vending_Machine_Sum Errors'!F57, 100) + COUNTIF('MazeComplete Errors'!F57, 100) + COUNTIF('MazeSolve Errors'!F57, 100) + COUNTIF('Hamiltonian Errors'!F57, 100)</f>
        <v>0</v>
      </c>
      <c r="G57">
        <f>COUNTIF('PARITY Errors'!G57, 100) + COUNTIF('Pattern_Matching Errors'!G57, 100) + COUNTIF('Reversal Errors'!G57, 100) + COUNTIF('Stack Errors'!G57, 100) + COUNTIF('Vending_Machine Errors'!G57, 100) + COUNTIF('Vending_Machine_Sum Errors'!G57, 100) + COUNTIF('MazeComplete Errors'!G57, 100) + COUNTIF('MazeSolve Errors'!G57, 100) + COUNTIF('Hamiltonian Errors'!G57, 100)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COUNTIF('PARITY Errors'!D58, 100) + COUNTIF('Pattern_Matching Errors'!D58, 100) + COUNTIF('Reversal Errors'!D58, 100) + COUNTIF('Stack Errors'!D58, 100) + COUNTIF('Vending_Machine Errors'!D58, 100) + COUNTIF('Vending_Machine_Sum Errors'!D58, 100) + COUNTIF('MazeComplete Errors'!D58, 100) + COUNTIF('MazeSolve Errors'!D58, 100) + COUNTIF('Hamiltonian Errors'!D58, 100)</f>
        <v>0</v>
      </c>
      <c r="E58">
        <f>COUNTIF('PARITY Errors'!E58, 100) + COUNTIF('Pattern_Matching Errors'!E58, 100) + COUNTIF('Reversal Errors'!E58, 100) + COUNTIF('Stack Errors'!E58, 100) + COUNTIF('Vending_Machine Errors'!E58, 100) + COUNTIF('Vending_Machine_Sum Errors'!E58, 100) + COUNTIF('MazeComplete Errors'!E58, 100) + COUNTIF('MazeSolve Errors'!E58, 100) + COUNTIF('Hamiltonian Errors'!E58, 100)</f>
        <v>0</v>
      </c>
      <c r="F58">
        <f>COUNTIF('PARITY Errors'!F58, 100) + COUNTIF('Pattern_Matching Errors'!F58, 100) + COUNTIF('Reversal Errors'!F58, 100) + COUNTIF('Stack Errors'!F58, 100) + COUNTIF('Vending_Machine Errors'!F58, 100) + COUNTIF('Vending_Machine_Sum Errors'!F58, 100) + COUNTIF('MazeComplete Errors'!F58, 100) + COUNTIF('MazeSolve Errors'!F58, 100) + COUNTIF('Hamiltonian Errors'!F58, 100)</f>
        <v>0</v>
      </c>
      <c r="G58">
        <f>COUNTIF('PARITY Errors'!G58, 100) + COUNTIF('Pattern_Matching Errors'!G58, 100) + COUNTIF('Reversal Errors'!G58, 100) + COUNTIF('Stack Errors'!G58, 100) + COUNTIF('Vending_Machine Errors'!G58, 100) + COUNTIF('Vending_Machine_Sum Errors'!G58, 100) + COUNTIF('MazeComplete Errors'!G58, 100) + COUNTIF('MazeSolve Errors'!G58, 100) + COUNTIF('Hamiltonian Errors'!G58, 100)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COUNTIF('PARITY Errors'!D59, 100) + COUNTIF('Pattern_Matching Errors'!D59, 100) + COUNTIF('Reversal Errors'!D59, 100) + COUNTIF('Stack Errors'!D59, 100) + COUNTIF('Vending_Machine Errors'!D59, 100) + COUNTIF('Vending_Machine_Sum Errors'!D59, 100) + COUNTIF('MazeComplete Errors'!D59, 100) + COUNTIF('MazeSolve Errors'!D59, 100) + COUNTIF('Hamiltonian Errors'!D59, 100)</f>
        <v>0</v>
      </c>
      <c r="E59">
        <f>COUNTIF('PARITY Errors'!E59, 100) + COUNTIF('Pattern_Matching Errors'!E59, 100) + COUNTIF('Reversal Errors'!E59, 100) + COUNTIF('Stack Errors'!E59, 100) + COUNTIF('Vending_Machine Errors'!E59, 100) + COUNTIF('Vending_Machine_Sum Errors'!E59, 100) + COUNTIF('MazeComplete Errors'!E59, 100) + COUNTIF('MazeSolve Errors'!E59, 100) + COUNTIF('Hamiltonian Errors'!E59, 100)</f>
        <v>0</v>
      </c>
      <c r="F59">
        <f>COUNTIF('PARITY Errors'!F59, 100) + COUNTIF('Pattern_Matching Errors'!F59, 100) + COUNTIF('Reversal Errors'!F59, 100) + COUNTIF('Stack Errors'!F59, 100) + COUNTIF('Vending_Machine Errors'!F59, 100) + COUNTIF('Vending_Machine_Sum Errors'!F59, 100) + COUNTIF('MazeComplete Errors'!F59, 100) + COUNTIF('MazeSolve Errors'!F59, 100) + COUNTIF('Hamiltonian Errors'!F59, 100)</f>
        <v>0</v>
      </c>
      <c r="G59">
        <f>COUNTIF('PARITY Errors'!G59, 100) + COUNTIF('Pattern_Matching Errors'!G59, 100) + COUNTIF('Reversal Errors'!G59, 100) + COUNTIF('Stack Errors'!G59, 100) + COUNTIF('Vending_Machine Errors'!G59, 100) + COUNTIF('Vending_Machine_Sum Errors'!G59, 100) + COUNTIF('MazeComplete Errors'!G59, 100) + COUNTIF('MazeSolve Errors'!G59, 100) + COUNTIF('Hamiltonian Errors'!G59, 100)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COUNTIF('PARITY Errors'!D60, 100) + COUNTIF('Pattern_Matching Errors'!D60, 100) + COUNTIF('Reversal Errors'!D60, 100) + COUNTIF('Stack Errors'!D60, 100) + COUNTIF('Vending_Machine Errors'!D60, 100) + COUNTIF('Vending_Machine_Sum Errors'!D60, 100) + COUNTIF('MazeComplete Errors'!D60, 100) + COUNTIF('MazeSolve Errors'!D60, 100) + COUNTIF('Hamiltonian Errors'!D60, 100)</f>
        <v>0</v>
      </c>
      <c r="E60">
        <f>COUNTIF('PARITY Errors'!E60, 100) + COUNTIF('Pattern_Matching Errors'!E60, 100) + COUNTIF('Reversal Errors'!E60, 100) + COUNTIF('Stack Errors'!E60, 100) + COUNTIF('Vending_Machine Errors'!E60, 100) + COUNTIF('Vending_Machine_Sum Errors'!E60, 100) + COUNTIF('MazeComplete Errors'!E60, 100) + COUNTIF('MazeSolve Errors'!E60, 100) + COUNTIF('Hamiltonian Errors'!E60, 100)</f>
        <v>0</v>
      </c>
      <c r="F60">
        <f>COUNTIF('PARITY Errors'!F60, 100) + COUNTIF('Pattern_Matching Errors'!F60, 100) + COUNTIF('Reversal Errors'!F60, 100) + COUNTIF('Stack Errors'!F60, 100) + COUNTIF('Vending_Machine Errors'!F60, 100) + COUNTIF('Vending_Machine_Sum Errors'!F60, 100) + COUNTIF('MazeComplete Errors'!F60, 100) + COUNTIF('MazeSolve Errors'!F60, 100) + COUNTIF('Hamiltonian Errors'!F60, 100)</f>
        <v>0</v>
      </c>
      <c r="G60">
        <f>COUNTIF('PARITY Errors'!G60, 100) + COUNTIF('Pattern_Matching Errors'!G60, 100) + COUNTIF('Reversal Errors'!G60, 100) + COUNTIF('Stack Errors'!G60, 100) + COUNTIF('Vending_Machine Errors'!G60, 100) + COUNTIF('Vending_Machine_Sum Errors'!G60, 100) + COUNTIF('MazeComplete Errors'!G60, 100) + COUNTIF('MazeSolve Errors'!G60, 100) + COUNTIF('Hamiltonian Errors'!G60, 100)</f>
        <v>0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COUNTIF('PARITY Errors'!D61, 100) + COUNTIF('Pattern_Matching Errors'!D61, 100) + COUNTIF('Reversal Errors'!D61, 100) + COUNTIF('Stack Errors'!D61, 100) + COUNTIF('Vending_Machine Errors'!D61, 100) + COUNTIF('Vending_Machine_Sum Errors'!D61, 100) + COUNTIF('MazeComplete Errors'!D61, 100) + COUNTIF('MazeSolve Errors'!D61, 100) + COUNTIF('Hamiltonian Errors'!D61, 100)</f>
        <v>0</v>
      </c>
      <c r="E61">
        <f>COUNTIF('PARITY Errors'!E61, 100) + COUNTIF('Pattern_Matching Errors'!E61, 100) + COUNTIF('Reversal Errors'!E61, 100) + COUNTIF('Stack Errors'!E61, 100) + COUNTIF('Vending_Machine Errors'!E61, 100) + COUNTIF('Vending_Machine_Sum Errors'!E61, 100) + COUNTIF('MazeComplete Errors'!E61, 100) + COUNTIF('MazeSolve Errors'!E61, 100) + COUNTIF('Hamiltonian Errors'!E61, 100)</f>
        <v>0</v>
      </c>
      <c r="F61">
        <f>COUNTIF('PARITY Errors'!F61, 100) + COUNTIF('Pattern_Matching Errors'!F61, 100) + COUNTIF('Reversal Errors'!F61, 100) + COUNTIF('Stack Errors'!F61, 100) + COUNTIF('Vending_Machine Errors'!F61, 100) + COUNTIF('Vending_Machine_Sum Errors'!F61, 100) + COUNTIF('MazeComplete Errors'!F61, 100) + COUNTIF('MazeSolve Errors'!F61, 100) + COUNTIF('Hamiltonian Errors'!F61, 100)</f>
        <v>0</v>
      </c>
      <c r="G61">
        <f>COUNTIF('PARITY Errors'!G61, 100) + COUNTIF('Pattern_Matching Errors'!G61, 100) + COUNTIF('Reversal Errors'!G61, 100) + COUNTIF('Stack Errors'!G61, 100) + COUNTIF('Vending_Machine Errors'!G61, 100) + COUNTIF('Vending_Machine_Sum Errors'!G61, 100) + COUNTIF('MazeComplete Errors'!G61, 100) + COUNTIF('MazeSolve Errors'!G61, 100) + COUNTIF('Hamiltonian Errors'!G61, 100)</f>
        <v>0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COUNTIF('PARITY Errors'!D62, 100) + COUNTIF('Pattern_Matching Errors'!D62, 100) + COUNTIF('Reversal Errors'!D62, 100) + COUNTIF('Stack Errors'!D62, 100) + COUNTIF('Vending_Machine Errors'!D62, 100) + COUNTIF('Vending_Machine_Sum Errors'!D62, 100) + COUNTIF('MazeComplete Errors'!D62, 100) + COUNTIF('MazeSolve Errors'!D62, 100) + COUNTIF('Hamiltonian Errors'!D62, 100)</f>
        <v>0</v>
      </c>
      <c r="E62">
        <f>COUNTIF('PARITY Errors'!E62, 100) + COUNTIF('Pattern_Matching Errors'!E62, 100) + COUNTIF('Reversal Errors'!E62, 100) + COUNTIF('Stack Errors'!E62, 100) + COUNTIF('Vending_Machine Errors'!E62, 100) + COUNTIF('Vending_Machine_Sum Errors'!E62, 100) + COUNTIF('MazeComplete Errors'!E62, 100) + COUNTIF('MazeSolve Errors'!E62, 100) + COUNTIF('Hamiltonian Errors'!E62, 100)</f>
        <v>0</v>
      </c>
      <c r="F62">
        <f>COUNTIF('PARITY Errors'!F62, 100) + COUNTIF('Pattern_Matching Errors'!F62, 100) + COUNTIF('Reversal Errors'!F62, 100) + COUNTIF('Stack Errors'!F62, 100) + COUNTIF('Vending_Machine Errors'!F62, 100) + COUNTIF('Vending_Machine_Sum Errors'!F62, 100) + COUNTIF('MazeComplete Errors'!F62, 100) + COUNTIF('MazeSolve Errors'!F62, 100) + COUNTIF('Hamiltonian Errors'!F62, 100)</f>
        <v>0</v>
      </c>
      <c r="G62">
        <f>COUNTIF('PARITY Errors'!G62, 100) + COUNTIF('Pattern_Matching Errors'!G62, 100) + COUNTIF('Reversal Errors'!G62, 100) + COUNTIF('Stack Errors'!G62, 100) + COUNTIF('Vending_Machine Errors'!G62, 100) + COUNTIF('Vending_Machine_Sum Errors'!G62, 100) + COUNTIF('MazeComplete Errors'!G62, 100) + COUNTIF('MazeSolve Errors'!G62, 100) + COUNTIF('Hamiltonian Errors'!G62, 100)</f>
        <v>0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COUNTIF('PARITY Errors'!D63, 100) + COUNTIF('Pattern_Matching Errors'!D63, 100) + COUNTIF('Reversal Errors'!D63, 100) + COUNTIF('Stack Errors'!D63, 100) + COUNTIF('Vending_Machine Errors'!D63, 100) + COUNTIF('Vending_Machine_Sum Errors'!D63, 100) + COUNTIF('MazeComplete Errors'!D63, 100) + COUNTIF('MazeSolve Errors'!D63, 100) + COUNTIF('Hamiltonian Errors'!D63, 100)</f>
        <v>0</v>
      </c>
      <c r="E63">
        <f>COUNTIF('PARITY Errors'!E63, 100) + COUNTIF('Pattern_Matching Errors'!E63, 100) + COUNTIF('Reversal Errors'!E63, 100) + COUNTIF('Stack Errors'!E63, 100) + COUNTIF('Vending_Machine Errors'!E63, 100) + COUNTIF('Vending_Machine_Sum Errors'!E63, 100) + COUNTIF('MazeComplete Errors'!E63, 100) + COUNTIF('MazeSolve Errors'!E63, 100) + COUNTIF('Hamiltonian Errors'!E63, 100)</f>
        <v>0</v>
      </c>
      <c r="F63">
        <f>COUNTIF('PARITY Errors'!F63, 100) + COUNTIF('Pattern_Matching Errors'!F63, 100) + COUNTIF('Reversal Errors'!F63, 100) + COUNTIF('Stack Errors'!F63, 100) + COUNTIF('Vending_Machine Errors'!F63, 100) + COUNTIF('Vending_Machine_Sum Errors'!F63, 100) + COUNTIF('MazeComplete Errors'!F63, 100) + COUNTIF('MazeSolve Errors'!F63, 100) + COUNTIF('Hamiltonian Errors'!F63, 100)</f>
        <v>0</v>
      </c>
      <c r="G63">
        <f>COUNTIF('PARITY Errors'!G63, 100) + COUNTIF('Pattern_Matching Errors'!G63, 100) + COUNTIF('Reversal Errors'!G63, 100) + COUNTIF('Stack Errors'!G63, 100) + COUNTIF('Vending_Machine Errors'!G63, 100) + COUNTIF('Vending_Machine_Sum Errors'!G63, 100) + COUNTIF('MazeComplete Errors'!G63, 100) + COUNTIF('MazeSolve Errors'!G63, 100) + COUNTIF('Hamiltonian Errors'!G63, 100)</f>
        <v>0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COUNTIF('PARITY Errors'!D64, 100) + COUNTIF('Pattern_Matching Errors'!D64, 100) + COUNTIF('Reversal Errors'!D64, 100) + COUNTIF('Stack Errors'!D64, 100) + COUNTIF('Vending_Machine Errors'!D64, 100) + COUNTIF('Vending_Machine_Sum Errors'!D64, 100) + COUNTIF('MazeComplete Errors'!D64, 100) + COUNTIF('MazeSolve Errors'!D64, 100) + COUNTIF('Hamiltonian Errors'!D64, 100)</f>
        <v>0</v>
      </c>
      <c r="E64">
        <f>COUNTIF('PARITY Errors'!E64, 100) + COUNTIF('Pattern_Matching Errors'!E64, 100) + COUNTIF('Reversal Errors'!E64, 100) + COUNTIF('Stack Errors'!E64, 100) + COUNTIF('Vending_Machine Errors'!E64, 100) + COUNTIF('Vending_Machine_Sum Errors'!E64, 100) + COUNTIF('MazeComplete Errors'!E64, 100) + COUNTIF('MazeSolve Errors'!E64, 100) + COUNTIF('Hamiltonian Errors'!E64, 100)</f>
        <v>0</v>
      </c>
      <c r="F64">
        <f>COUNTIF('PARITY Errors'!F64, 100) + COUNTIF('Pattern_Matching Errors'!F64, 100) + COUNTIF('Reversal Errors'!F64, 100) + COUNTIF('Stack Errors'!F64, 100) + COUNTIF('Vending_Machine Errors'!F64, 100) + COUNTIF('Vending_Machine_Sum Errors'!F64, 100) + COUNTIF('MazeComplete Errors'!F64, 100) + COUNTIF('MazeSolve Errors'!F64, 100) + COUNTIF('Hamiltonian Errors'!F64, 100)</f>
        <v>0</v>
      </c>
      <c r="G64">
        <f>COUNTIF('PARITY Errors'!G64, 100) + COUNTIF('Pattern_Matching Errors'!G64, 100) + COUNTIF('Reversal Errors'!G64, 100) + COUNTIF('Stack Errors'!G64, 100) + COUNTIF('Vending_Machine Errors'!G64, 100) + COUNTIF('Vending_Machine_Sum Errors'!G64, 100) + COUNTIF('MazeComplete Errors'!G64, 100) + COUNTIF('MazeSolve Errors'!G64, 100) + COUNTIF('Hamiltonian Errors'!G64, 100)</f>
        <v>0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COUNTIF('PARITY Errors'!D65, 100) + COUNTIF('Pattern_Matching Errors'!D65, 100) + COUNTIF('Reversal Errors'!D65, 100) + COUNTIF('Stack Errors'!D65, 100) + COUNTIF('Vending_Machine Errors'!D65, 100) + COUNTIF('Vending_Machine_Sum Errors'!D65, 100) + COUNTIF('MazeComplete Errors'!D65, 100) + COUNTIF('MazeSolve Errors'!D65, 100) + COUNTIF('Hamiltonian Errors'!D65, 100)</f>
        <v>0</v>
      </c>
      <c r="E65">
        <f>COUNTIF('PARITY Errors'!E65, 100) + COUNTIF('Pattern_Matching Errors'!E65, 100) + COUNTIF('Reversal Errors'!E65, 100) + COUNTIF('Stack Errors'!E65, 100) + COUNTIF('Vending_Machine Errors'!E65, 100) + COUNTIF('Vending_Machine_Sum Errors'!E65, 100) + COUNTIF('MazeComplete Errors'!E65, 100) + COUNTIF('MazeSolve Errors'!E65, 100) + COUNTIF('Hamiltonian Errors'!E65, 100)</f>
        <v>0</v>
      </c>
      <c r="F65">
        <f>COUNTIF('PARITY Errors'!F65, 100) + COUNTIF('Pattern_Matching Errors'!F65, 100) + COUNTIF('Reversal Errors'!F65, 100) + COUNTIF('Stack Errors'!F65, 100) + COUNTIF('Vending_Machine Errors'!F65, 100) + COUNTIF('Vending_Machine_Sum Errors'!F65, 100) + COUNTIF('MazeComplete Errors'!F65, 100) + COUNTIF('MazeSolve Errors'!F65, 100) + COUNTIF('Hamiltonian Errors'!F65, 100)</f>
        <v>0</v>
      </c>
      <c r="G65">
        <f>COUNTIF('PARITY Errors'!G65, 100) + COUNTIF('Pattern_Matching Errors'!G65, 100) + COUNTIF('Reversal Errors'!G65, 100) + COUNTIF('Stack Errors'!G65, 100) + COUNTIF('Vending_Machine Errors'!G65, 100) + COUNTIF('Vending_Machine_Sum Errors'!G65, 100) + COUNTIF('MazeComplete Errors'!G65, 100) + COUNTIF('MazeSolve Errors'!G65, 100) + COUNTIF('Hamiltonian Errors'!G65, 100)</f>
        <v>0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COUNTIF('PARITY Errors'!D66, 100) + COUNTIF('Pattern_Matching Errors'!D66, 100) + COUNTIF('Reversal Errors'!D66, 100) + COUNTIF('Stack Errors'!D66, 100) + COUNTIF('Vending_Machine Errors'!D66, 100) + COUNTIF('Vending_Machine_Sum Errors'!D66, 100) + COUNTIF('MazeComplete Errors'!D66, 100) + COUNTIF('MazeSolve Errors'!D66, 100) + COUNTIF('Hamiltonian Errors'!D66, 100)</f>
        <v>0</v>
      </c>
      <c r="E66">
        <f>COUNTIF('PARITY Errors'!E66, 100) + COUNTIF('Pattern_Matching Errors'!E66, 100) + COUNTIF('Reversal Errors'!E66, 100) + COUNTIF('Stack Errors'!E66, 100) + COUNTIF('Vending_Machine Errors'!E66, 100) + COUNTIF('Vending_Machine_Sum Errors'!E66, 100) + COUNTIF('MazeComplete Errors'!E66, 100) + COUNTIF('MazeSolve Errors'!E66, 100) + COUNTIF('Hamiltonian Errors'!E66, 100)</f>
        <v>0</v>
      </c>
      <c r="F66">
        <f>COUNTIF('PARITY Errors'!F66, 100) + COUNTIF('Pattern_Matching Errors'!F66, 100) + COUNTIF('Reversal Errors'!F66, 100) + COUNTIF('Stack Errors'!F66, 100) + COUNTIF('Vending_Machine Errors'!F66, 100) + COUNTIF('Vending_Machine_Sum Errors'!F66, 100) + COUNTIF('MazeComplete Errors'!F66, 100) + COUNTIF('MazeSolve Errors'!F66, 100) + COUNTIF('Hamiltonian Errors'!F66, 100)</f>
        <v>0</v>
      </c>
      <c r="G66">
        <f>COUNTIF('PARITY Errors'!G66, 100) + COUNTIF('Pattern_Matching Errors'!G66, 100) + COUNTIF('Reversal Errors'!G66, 100) + COUNTIF('Stack Errors'!G66, 100) + COUNTIF('Vending_Machine Errors'!G66, 100) + COUNTIF('Vending_Machine_Sum Errors'!G66, 100) + COUNTIF('MazeComplete Errors'!G66, 100) + COUNTIF('MazeSolve Errors'!G66, 100) + COUNTIF('Hamiltonian Errors'!G66, 100)</f>
        <v>0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COUNTIF('PARITY Errors'!D67, 100) + COUNTIF('Pattern_Matching Errors'!D67, 100) + COUNTIF('Reversal Errors'!D67, 100) + COUNTIF('Stack Errors'!D67, 100) + COUNTIF('Vending_Machine Errors'!D67, 100) + COUNTIF('Vending_Machine_Sum Errors'!D67, 100) + COUNTIF('MazeComplete Errors'!D67, 100) + COUNTIF('MazeSolve Errors'!D67, 100) + COUNTIF('Hamiltonian Errors'!D67, 100)</f>
        <v>0</v>
      </c>
      <c r="E67">
        <f>COUNTIF('PARITY Errors'!E67, 100) + COUNTIF('Pattern_Matching Errors'!E67, 100) + COUNTIF('Reversal Errors'!E67, 100) + COUNTIF('Stack Errors'!E67, 100) + COUNTIF('Vending_Machine Errors'!E67, 100) + COUNTIF('Vending_Machine_Sum Errors'!E67, 100) + COUNTIF('MazeComplete Errors'!E67, 100) + COUNTIF('MazeSolve Errors'!E67, 100) + COUNTIF('Hamiltonian Errors'!E67, 100)</f>
        <v>0</v>
      </c>
      <c r="F67">
        <f>COUNTIF('PARITY Errors'!F67, 100) + COUNTIF('Pattern_Matching Errors'!F67, 100) + COUNTIF('Reversal Errors'!F67, 100) + COUNTIF('Stack Errors'!F67, 100) + COUNTIF('Vending_Machine Errors'!F67, 100) + COUNTIF('Vending_Machine_Sum Errors'!F67, 100) + COUNTIF('MazeComplete Errors'!F67, 100) + COUNTIF('MazeSolve Errors'!F67, 100) + COUNTIF('Hamiltonian Errors'!F67, 100)</f>
        <v>0</v>
      </c>
      <c r="G67">
        <f>COUNTIF('PARITY Errors'!G67, 100) + COUNTIF('Pattern_Matching Errors'!G67, 100) + COUNTIF('Reversal Errors'!G67, 100) + COUNTIF('Stack Errors'!G67, 100) + COUNTIF('Vending_Machine Errors'!G67, 100) + COUNTIF('Vending_Machine_Sum Errors'!G67, 100) + COUNTIF('MazeComplete Errors'!G67, 100) + COUNTIF('MazeSolve Errors'!G67, 100) + COUNTIF('Hamiltonian Errors'!G67, 100)</f>
        <v>0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COUNTIF('PARITY Errors'!D68, 100) + COUNTIF('Pattern_Matching Errors'!D68, 100) + COUNTIF('Reversal Errors'!D68, 100) + COUNTIF('Stack Errors'!D68, 100) + COUNTIF('Vending_Machine Errors'!D68, 100) + COUNTIF('Vending_Machine_Sum Errors'!D68, 100) + COUNTIF('MazeComplete Errors'!D68, 100) + COUNTIF('MazeSolve Errors'!D68, 100) + COUNTIF('Hamiltonian Errors'!D68, 100)</f>
        <v>0</v>
      </c>
      <c r="E68">
        <f>COUNTIF('PARITY Errors'!E68, 100) + COUNTIF('Pattern_Matching Errors'!E68, 100) + COUNTIF('Reversal Errors'!E68, 100) + COUNTIF('Stack Errors'!E68, 100) + COUNTIF('Vending_Machine Errors'!E68, 100) + COUNTIF('Vending_Machine_Sum Errors'!E68, 100) + COUNTIF('MazeComplete Errors'!E68, 100) + COUNTIF('MazeSolve Errors'!E68, 100) + COUNTIF('Hamiltonian Errors'!E68, 100)</f>
        <v>0</v>
      </c>
      <c r="F68">
        <f>COUNTIF('PARITY Errors'!F68, 100) + COUNTIF('Pattern_Matching Errors'!F68, 100) + COUNTIF('Reversal Errors'!F68, 100) + COUNTIF('Stack Errors'!F68, 100) + COUNTIF('Vending_Machine Errors'!F68, 100) + COUNTIF('Vending_Machine_Sum Errors'!F68, 100) + COUNTIF('MazeComplete Errors'!F68, 100) + COUNTIF('MazeSolve Errors'!F68, 100) + COUNTIF('Hamiltonian Errors'!F68, 100)</f>
        <v>0</v>
      </c>
      <c r="G68">
        <f>COUNTIF('PARITY Errors'!G68, 100) + COUNTIF('Pattern_Matching Errors'!G68, 100) + COUNTIF('Reversal Errors'!G68, 100) + COUNTIF('Stack Errors'!G68, 100) + COUNTIF('Vending_Machine Errors'!G68, 100) + COUNTIF('Vending_Machine_Sum Errors'!G68, 100) + COUNTIF('MazeComplete Errors'!G68, 100) + COUNTIF('MazeSolve Errors'!G68, 100) + COUNTIF('Hamiltonian Errors'!G68, 100)</f>
        <v>0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COUNTIF('PARITY Errors'!D69, 100) + COUNTIF('Pattern_Matching Errors'!D69, 100) + COUNTIF('Reversal Errors'!D69, 100) + COUNTIF('Stack Errors'!D69, 100) + COUNTIF('Vending_Machine Errors'!D69, 100) + COUNTIF('Vending_Machine_Sum Errors'!D69, 100) + COUNTIF('MazeComplete Errors'!D69, 100) + COUNTIF('MazeSolve Errors'!D69, 100) + COUNTIF('Hamiltonian Errors'!D69, 100)</f>
        <v>0</v>
      </c>
      <c r="E69">
        <f>COUNTIF('PARITY Errors'!E69, 100) + COUNTIF('Pattern_Matching Errors'!E69, 100) + COUNTIF('Reversal Errors'!E69, 100) + COUNTIF('Stack Errors'!E69, 100) + COUNTIF('Vending_Machine Errors'!E69, 100) + COUNTIF('Vending_Machine_Sum Errors'!E69, 100) + COUNTIF('MazeComplete Errors'!E69, 100) + COUNTIF('MazeSolve Errors'!E69, 100) + COUNTIF('Hamiltonian Errors'!E69, 100)</f>
        <v>0</v>
      </c>
      <c r="F69">
        <f>COUNTIF('PARITY Errors'!F69, 100) + COUNTIF('Pattern_Matching Errors'!F69, 100) + COUNTIF('Reversal Errors'!F69, 100) + COUNTIF('Stack Errors'!F69, 100) + COUNTIF('Vending_Machine Errors'!F69, 100) + COUNTIF('Vending_Machine_Sum Errors'!F69, 100) + COUNTIF('MazeComplete Errors'!F69, 100) + COUNTIF('MazeSolve Errors'!F69, 100) + COUNTIF('Hamiltonian Errors'!F69, 100)</f>
        <v>0</v>
      </c>
      <c r="G69">
        <f>COUNTIF('PARITY Errors'!G69, 100) + COUNTIF('Pattern_Matching Errors'!G69, 100) + COUNTIF('Reversal Errors'!G69, 100) + COUNTIF('Stack Errors'!G69, 100) + COUNTIF('Vending_Machine Errors'!G69, 100) + COUNTIF('Vending_Machine_Sum Errors'!G69, 100) + COUNTIF('MazeComplete Errors'!G69, 100) + COUNTIF('MazeSolve Errors'!G69, 100) + COUNTIF('Hamiltonian Errors'!G69, 100)</f>
        <v>0</v>
      </c>
      <c r="H69" t="str">
        <f t="shared" si="1"/>
        <v>100 (δ=0.85)</v>
      </c>
    </row>
    <row r="73" spans="1:8" x14ac:dyDescent="0.75">
      <c r="A73" s="1">
        <v>0</v>
      </c>
      <c r="B73" t="s">
        <v>16</v>
      </c>
      <c r="D73">
        <v>9</v>
      </c>
    </row>
    <row r="75" spans="1:8" x14ac:dyDescent="0.75">
      <c r="B75" s="1" t="s">
        <v>1</v>
      </c>
      <c r="C75" s="1" t="s">
        <v>2</v>
      </c>
      <c r="D75" s="1" t="s">
        <v>21</v>
      </c>
      <c r="E75" s="1" t="s">
        <v>22</v>
      </c>
      <c r="F75" s="1" t="s">
        <v>23</v>
      </c>
      <c r="G75" s="1" t="s">
        <v>24</v>
      </c>
      <c r="H75" s="1" t="s">
        <v>14</v>
      </c>
    </row>
    <row r="76" spans="1:8" x14ac:dyDescent="0.75">
      <c r="A76" s="1">
        <v>0</v>
      </c>
      <c r="B76">
        <v>0</v>
      </c>
      <c r="C76">
        <v>0</v>
      </c>
      <c r="D76">
        <f>COUNTIF('PARITY Errors'!D76, 100) + COUNTIF('Pattern_Matching Errors'!D76, 100) + COUNTIF('Reversal Errors'!D76, 100) + COUNTIF('Stack Errors'!D76, 100) + COUNTIF('Vending_Machine Errors'!D76, 100) + COUNTIF('Vending_Machine_Sum Errors'!D76, 100) + COUNTIF('MazeComplete Errors'!D76, 100) + COUNTIF('MazeSolve Errors'!D76, 100) + COUNTIF('Hamiltonian Errors'!D76, 100)</f>
        <v>0</v>
      </c>
      <c r="E76">
        <f>COUNTIF('PARITY Errors'!E76, 100) + COUNTIF('Pattern_Matching Errors'!E76, 100) + COUNTIF('Reversal Errors'!E76, 100) + COUNTIF('Stack Errors'!E76, 100) + COUNTIF('Vending_Machine Errors'!E76, 100) + COUNTIF('Vending_Machine_Sum Errors'!E76, 100) + COUNTIF('MazeComplete Errors'!E76, 100) + COUNTIF('MazeSolve Errors'!E76, 100) + COUNTIF('Hamiltonian Errors'!E76, 100)</f>
        <v>0</v>
      </c>
      <c r="F76">
        <f>COUNTIF('PARITY Errors'!F76, 100) + COUNTIF('Pattern_Matching Errors'!F76, 100) + COUNTIF('Reversal Errors'!F76, 100) + COUNTIF('Stack Errors'!F76, 100) + COUNTIF('Vending_Machine Errors'!F76, 100) + COUNTIF('Vending_Machine_Sum Errors'!F76, 100) + COUNTIF('MazeComplete Errors'!F76, 100) + COUNTIF('MazeSolve Errors'!F76, 100) + COUNTIF('Hamiltonian Errors'!F76, 100)</f>
        <v>1</v>
      </c>
      <c r="G76">
        <f>COUNTIF('PARITY Errors'!G76, 100) + COUNTIF('Pattern_Matching Errors'!G76, 100) + COUNTIF('Reversal Errors'!G76, 100) + COUNTIF('Stack Errors'!G76, 100) + COUNTIF('Vending_Machine Errors'!G76, 100) + COUNTIF('Vending_Machine_Sum Errors'!G76, 100) + COUNTIF('MazeComplete Errors'!G76, 100) + COUNTIF('MazeSolve Errors'!G76, 100) + COUNTIF('Hamiltonian Errors'!G76, 100)</f>
        <v>1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COUNTIF('PARITY Errors'!D77, 100) + COUNTIF('Pattern_Matching Errors'!D77, 100) + COUNTIF('Reversal Errors'!D77, 100) + COUNTIF('Stack Errors'!D77, 100) + COUNTIF('Vending_Machine Errors'!D77, 100) + COUNTIF('Vending_Machine_Sum Errors'!D77, 100) + COUNTIF('MazeComplete Errors'!D77, 100) + COUNTIF('MazeSolve Errors'!D77, 100) + COUNTIF('Hamiltonian Errors'!D77, 100)</f>
        <v>0</v>
      </c>
      <c r="E77">
        <f>COUNTIF('PARITY Errors'!E77, 100) + COUNTIF('Pattern_Matching Errors'!E77, 100) + COUNTIF('Reversal Errors'!E77, 100) + COUNTIF('Stack Errors'!E77, 100) + COUNTIF('Vending_Machine Errors'!E77, 100) + COUNTIF('Vending_Machine_Sum Errors'!E77, 100) + COUNTIF('MazeComplete Errors'!E77, 100) + COUNTIF('MazeSolve Errors'!E77, 100) + COUNTIF('Hamiltonian Errors'!E77, 100)</f>
        <v>1</v>
      </c>
      <c r="F77">
        <f>COUNTIF('PARITY Errors'!F77, 100) + COUNTIF('Pattern_Matching Errors'!F77, 100) + COUNTIF('Reversal Errors'!F77, 100) + COUNTIF('Stack Errors'!F77, 100) + COUNTIF('Vending_Machine Errors'!F77, 100) + COUNTIF('Vending_Machine_Sum Errors'!F77, 100) + COUNTIF('MazeComplete Errors'!F77, 100) + COUNTIF('MazeSolve Errors'!F77, 100) + COUNTIF('Hamiltonian Errors'!F77, 100)</f>
        <v>0</v>
      </c>
      <c r="G77">
        <f>COUNTIF('PARITY Errors'!G77, 100) + COUNTIF('Pattern_Matching Errors'!G77, 100) + COUNTIF('Reversal Errors'!G77, 100) + COUNTIF('Stack Errors'!G77, 100) + COUNTIF('Vending_Machine Errors'!G77, 100) + COUNTIF('Vending_Machine_Sum Errors'!G77, 100) + COUNTIF('MazeComplete Errors'!G77, 100) + COUNTIF('MazeSolve Errors'!G77, 100) + COUNTIF('Hamiltonian Errors'!G77, 100)</f>
        <v>1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COUNTIF('PARITY Errors'!D78, 100) + COUNTIF('Pattern_Matching Errors'!D78, 100) + COUNTIF('Reversal Errors'!D78, 100) + COUNTIF('Stack Errors'!D78, 100) + COUNTIF('Vending_Machine Errors'!D78, 100) + COUNTIF('Vending_Machine_Sum Errors'!D78, 100) + COUNTIF('MazeComplete Errors'!D78, 100) + COUNTIF('MazeSolve Errors'!D78, 100) + COUNTIF('Hamiltonian Errors'!D78, 100)</f>
        <v>0</v>
      </c>
      <c r="E78">
        <f>COUNTIF('PARITY Errors'!E78, 100) + COUNTIF('Pattern_Matching Errors'!E78, 100) + COUNTIF('Reversal Errors'!E78, 100) + COUNTIF('Stack Errors'!E78, 100) + COUNTIF('Vending_Machine Errors'!E78, 100) + COUNTIF('Vending_Machine_Sum Errors'!E78, 100) + COUNTIF('MazeComplete Errors'!E78, 100) + COUNTIF('MazeSolve Errors'!E78, 100) + COUNTIF('Hamiltonian Errors'!E78, 100)</f>
        <v>0</v>
      </c>
      <c r="F78">
        <f>COUNTIF('PARITY Errors'!F78, 100) + COUNTIF('Pattern_Matching Errors'!F78, 100) + COUNTIF('Reversal Errors'!F78, 100) + COUNTIF('Stack Errors'!F78, 100) + COUNTIF('Vending_Machine Errors'!F78, 100) + COUNTIF('Vending_Machine_Sum Errors'!F78, 100) + COUNTIF('MazeComplete Errors'!F78, 100) + COUNTIF('MazeSolve Errors'!F78, 100) + COUNTIF('Hamiltonian Errors'!F78, 100)</f>
        <v>1</v>
      </c>
      <c r="G78">
        <f>COUNTIF('PARITY Errors'!G78, 100) + COUNTIF('Pattern_Matching Errors'!G78, 100) + COUNTIF('Reversal Errors'!G78, 100) + COUNTIF('Stack Errors'!G78, 100) + COUNTIF('Vending_Machine Errors'!G78, 100) + COUNTIF('Vending_Machine_Sum Errors'!G78, 100) + COUNTIF('MazeComplete Errors'!G78, 100) + COUNTIF('MazeSolve Errors'!G78, 100) + COUNTIF('Hamiltonian Errors'!G78, 100)</f>
        <v>0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COUNTIF('PARITY Errors'!D79, 100) + COUNTIF('Pattern_Matching Errors'!D79, 100) + COUNTIF('Reversal Errors'!D79, 100) + COUNTIF('Stack Errors'!D79, 100) + COUNTIF('Vending_Machine Errors'!D79, 100) + COUNTIF('Vending_Machine_Sum Errors'!D79, 100) + COUNTIF('MazeComplete Errors'!D79, 100) + COUNTIF('MazeSolve Errors'!D79, 100) + COUNTIF('Hamiltonian Errors'!D79, 100)</f>
        <v>1</v>
      </c>
      <c r="E79">
        <f>COUNTIF('PARITY Errors'!E79, 100) + COUNTIF('Pattern_Matching Errors'!E79, 100) + COUNTIF('Reversal Errors'!E79, 100) + COUNTIF('Stack Errors'!E79, 100) + COUNTIF('Vending_Machine Errors'!E79, 100) + COUNTIF('Vending_Machine_Sum Errors'!E79, 100) + COUNTIF('MazeComplete Errors'!E79, 100) + COUNTIF('MazeSolve Errors'!E79, 100) + COUNTIF('Hamiltonian Errors'!E79, 100)</f>
        <v>1</v>
      </c>
      <c r="F79">
        <f>COUNTIF('PARITY Errors'!F79, 100) + COUNTIF('Pattern_Matching Errors'!F79, 100) + COUNTIF('Reversal Errors'!F79, 100) + COUNTIF('Stack Errors'!F79, 100) + COUNTIF('Vending_Machine Errors'!F79, 100) + COUNTIF('Vending_Machine_Sum Errors'!F79, 100) + COUNTIF('MazeComplete Errors'!F79, 100) + COUNTIF('MazeSolve Errors'!F79, 100) + COUNTIF('Hamiltonian Errors'!F79, 100)</f>
        <v>1</v>
      </c>
      <c r="G79">
        <f>COUNTIF('PARITY Errors'!G79, 100) + COUNTIF('Pattern_Matching Errors'!G79, 100) + COUNTIF('Reversal Errors'!G79, 100) + COUNTIF('Stack Errors'!G79, 100) + COUNTIF('Vending_Machine Errors'!G79, 100) + COUNTIF('Vending_Machine_Sum Errors'!G79, 100) + COUNTIF('MazeComplete Errors'!G79, 100) + COUNTIF('MazeSolve Errors'!G79, 100) + COUNTIF('Hamiltonian Errors'!G79, 100)</f>
        <v>1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COUNTIF('PARITY Errors'!D80, 100) + COUNTIF('Pattern_Matching Errors'!D80, 100) + COUNTIF('Reversal Errors'!D80, 100) + COUNTIF('Stack Errors'!D80, 100) + COUNTIF('Vending_Machine Errors'!D80, 100) + COUNTIF('Vending_Machine_Sum Errors'!D80, 100) + COUNTIF('MazeComplete Errors'!D80, 100) + COUNTIF('MazeSolve Errors'!D80, 100) + COUNTIF('Hamiltonian Errors'!D80, 100)</f>
        <v>0</v>
      </c>
      <c r="E80">
        <f>COUNTIF('PARITY Errors'!E80, 100) + COUNTIF('Pattern_Matching Errors'!E80, 100) + COUNTIF('Reversal Errors'!E80, 100) + COUNTIF('Stack Errors'!E80, 100) + COUNTIF('Vending_Machine Errors'!E80, 100) + COUNTIF('Vending_Machine_Sum Errors'!E80, 100) + COUNTIF('MazeComplete Errors'!E80, 100) + COUNTIF('MazeSolve Errors'!E80, 100) + COUNTIF('Hamiltonian Errors'!E80, 100)</f>
        <v>1</v>
      </c>
      <c r="F80">
        <f>COUNTIF('PARITY Errors'!F80, 100) + COUNTIF('Pattern_Matching Errors'!F80, 100) + COUNTIF('Reversal Errors'!F80, 100) + COUNTIF('Stack Errors'!F80, 100) + COUNTIF('Vending_Machine Errors'!F80, 100) + COUNTIF('Vending_Machine_Sum Errors'!F80, 100) + COUNTIF('MazeComplete Errors'!F80, 100) + COUNTIF('MazeSolve Errors'!F80, 100) + COUNTIF('Hamiltonian Errors'!F80, 100)</f>
        <v>1</v>
      </c>
      <c r="G80">
        <f>COUNTIF('PARITY Errors'!G80, 100) + COUNTIF('Pattern_Matching Errors'!G80, 100) + COUNTIF('Reversal Errors'!G80, 100) + COUNTIF('Stack Errors'!G80, 100) + COUNTIF('Vending_Machine Errors'!G80, 100) + COUNTIF('Vending_Machine_Sum Errors'!G80, 100) + COUNTIF('MazeComplete Errors'!G80, 100) + COUNTIF('MazeSolve Errors'!G80, 100) + COUNTIF('Hamiltonian Errors'!G80, 100)</f>
        <v>1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COUNTIF('PARITY Errors'!D81, 100) + COUNTIF('Pattern_Matching Errors'!D81, 100) + COUNTIF('Reversal Errors'!D81, 100) + COUNTIF('Stack Errors'!D81, 100) + COUNTIF('Vending_Machine Errors'!D81, 100) + COUNTIF('Vending_Machine_Sum Errors'!D81, 100) + COUNTIF('MazeComplete Errors'!D81, 100) + COUNTIF('MazeSolve Errors'!D81, 100) + COUNTIF('Hamiltonian Errors'!D81, 100)</f>
        <v>0</v>
      </c>
      <c r="E81">
        <f>COUNTIF('PARITY Errors'!E81, 100) + COUNTIF('Pattern_Matching Errors'!E81, 100) + COUNTIF('Reversal Errors'!E81, 100) + COUNTIF('Stack Errors'!E81, 100) + COUNTIF('Vending_Machine Errors'!E81, 100) + COUNTIF('Vending_Machine_Sum Errors'!E81, 100) + COUNTIF('MazeComplete Errors'!E81, 100) + COUNTIF('MazeSolve Errors'!E81, 100) + COUNTIF('Hamiltonian Errors'!E81, 100)</f>
        <v>0</v>
      </c>
      <c r="F81">
        <f>COUNTIF('PARITY Errors'!F81, 100) + COUNTIF('Pattern_Matching Errors'!F81, 100) + COUNTIF('Reversal Errors'!F81, 100) + COUNTIF('Stack Errors'!F81, 100) + COUNTIF('Vending_Machine Errors'!F81, 100) + COUNTIF('Vending_Machine_Sum Errors'!F81, 100) + COUNTIF('MazeComplete Errors'!F81, 100) + COUNTIF('MazeSolve Errors'!F81, 100) + COUNTIF('Hamiltonian Errors'!F81, 100)</f>
        <v>0</v>
      </c>
      <c r="G81">
        <f>COUNTIF('PARITY Errors'!G81, 100) + COUNTIF('Pattern_Matching Errors'!G81, 100) + COUNTIF('Reversal Errors'!G81, 100) + COUNTIF('Stack Errors'!G81, 100) + COUNTIF('Vending_Machine Errors'!G81, 100) + COUNTIF('Vending_Machine_Sum Errors'!G81, 100) + COUNTIF('MazeComplete Errors'!G81, 100) + COUNTIF('MazeSolve Errors'!G81, 100) + COUNTIF('Hamiltonian Errors'!G81, 100)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COUNTIF('PARITY Errors'!D82, 100) + COUNTIF('Pattern_Matching Errors'!D82, 100) + COUNTIF('Reversal Errors'!D82, 100) + COUNTIF('Stack Errors'!D82, 100) + COUNTIF('Vending_Machine Errors'!D82, 100) + COUNTIF('Vending_Machine_Sum Errors'!D82, 100) + COUNTIF('MazeComplete Errors'!D82, 100) + COUNTIF('MazeSolve Errors'!D82, 100) + COUNTIF('Hamiltonian Errors'!D82, 100)</f>
        <v>0</v>
      </c>
      <c r="E82">
        <f>COUNTIF('PARITY Errors'!E82, 100) + COUNTIF('Pattern_Matching Errors'!E82, 100) + COUNTIF('Reversal Errors'!E82, 100) + COUNTIF('Stack Errors'!E82, 100) + COUNTIF('Vending_Machine Errors'!E82, 100) + COUNTIF('Vending_Machine_Sum Errors'!E82, 100) + COUNTIF('MazeComplete Errors'!E82, 100) + COUNTIF('MazeSolve Errors'!E82, 100) + COUNTIF('Hamiltonian Errors'!E82, 100)</f>
        <v>0</v>
      </c>
      <c r="F82">
        <f>COUNTIF('PARITY Errors'!F82, 100) + COUNTIF('Pattern_Matching Errors'!F82, 100) + COUNTIF('Reversal Errors'!F82, 100) + COUNTIF('Stack Errors'!F82, 100) + COUNTIF('Vending_Machine Errors'!F82, 100) + COUNTIF('Vending_Machine_Sum Errors'!F82, 100) + COUNTIF('MazeComplete Errors'!F82, 100) + COUNTIF('MazeSolve Errors'!F82, 100) + COUNTIF('Hamiltonian Errors'!F82, 100)</f>
        <v>0</v>
      </c>
      <c r="G82">
        <f>COUNTIF('PARITY Errors'!G82, 100) + COUNTIF('Pattern_Matching Errors'!G82, 100) + COUNTIF('Reversal Errors'!G82, 100) + COUNTIF('Stack Errors'!G82, 100) + COUNTIF('Vending_Machine Errors'!G82, 100) + COUNTIF('Vending_Machine_Sum Errors'!G82, 100) + COUNTIF('MazeComplete Errors'!G82, 100) + COUNTIF('MazeSolve Errors'!G82, 100) + COUNTIF('Hamiltonian Errors'!G82, 100)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COUNTIF('PARITY Errors'!D83, 100) + COUNTIF('Pattern_Matching Errors'!D83, 100) + COUNTIF('Reversal Errors'!D83, 100) + COUNTIF('Stack Errors'!D83, 100) + COUNTIF('Vending_Machine Errors'!D83, 100) + COUNTIF('Vending_Machine_Sum Errors'!D83, 100) + COUNTIF('MazeComplete Errors'!D83, 100) + COUNTIF('MazeSolve Errors'!D83, 100) + COUNTIF('Hamiltonian Errors'!D83, 100)</f>
        <v>0</v>
      </c>
      <c r="E83">
        <f>COUNTIF('PARITY Errors'!E83, 100) + COUNTIF('Pattern_Matching Errors'!E83, 100) + COUNTIF('Reversal Errors'!E83, 100) + COUNTIF('Stack Errors'!E83, 100) + COUNTIF('Vending_Machine Errors'!E83, 100) + COUNTIF('Vending_Machine_Sum Errors'!E83, 100) + COUNTIF('MazeComplete Errors'!E83, 100) + COUNTIF('MazeSolve Errors'!E83, 100) + COUNTIF('Hamiltonian Errors'!E83, 100)</f>
        <v>0</v>
      </c>
      <c r="F83">
        <f>COUNTIF('PARITY Errors'!F83, 100) + COUNTIF('Pattern_Matching Errors'!F83, 100) + COUNTIF('Reversal Errors'!F83, 100) + COUNTIF('Stack Errors'!F83, 100) + COUNTIF('Vending_Machine Errors'!F83, 100) + COUNTIF('Vending_Machine_Sum Errors'!F83, 100) + COUNTIF('MazeComplete Errors'!F83, 100) + COUNTIF('MazeSolve Errors'!F83, 100) + COUNTIF('Hamiltonian Errors'!F83, 100)</f>
        <v>0</v>
      </c>
      <c r="G83">
        <f>COUNTIF('PARITY Errors'!G83, 100) + COUNTIF('Pattern_Matching Errors'!G83, 100) + COUNTIF('Reversal Errors'!G83, 100) + COUNTIF('Stack Errors'!G83, 100) + COUNTIF('Vending_Machine Errors'!G83, 100) + COUNTIF('Vending_Machine_Sum Errors'!G83, 100) + COUNTIF('MazeComplete Errors'!G83, 100) + COUNTIF('MazeSolve Errors'!G83, 100) + COUNTIF('Hamiltonian Errors'!G83, 100)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COUNTIF('PARITY Errors'!D84, 100) + COUNTIF('Pattern_Matching Errors'!D84, 100) + COUNTIF('Reversal Errors'!D84, 100) + COUNTIF('Stack Errors'!D84, 100) + COUNTIF('Vending_Machine Errors'!D84, 100) + COUNTIF('Vending_Machine_Sum Errors'!D84, 100) + COUNTIF('MazeComplete Errors'!D84, 100) + COUNTIF('MazeSolve Errors'!D84, 100) + COUNTIF('Hamiltonian Errors'!D84, 100)</f>
        <v>0</v>
      </c>
      <c r="E84">
        <f>COUNTIF('PARITY Errors'!E84, 100) + COUNTIF('Pattern_Matching Errors'!E84, 100) + COUNTIF('Reversal Errors'!E84, 100) + COUNTIF('Stack Errors'!E84, 100) + COUNTIF('Vending_Machine Errors'!E84, 100) + COUNTIF('Vending_Machine_Sum Errors'!E84, 100) + COUNTIF('MazeComplete Errors'!E84, 100) + COUNTIF('MazeSolve Errors'!E84, 100) + COUNTIF('Hamiltonian Errors'!E84, 100)</f>
        <v>0</v>
      </c>
      <c r="F84">
        <f>COUNTIF('PARITY Errors'!F84, 100) + COUNTIF('Pattern_Matching Errors'!F84, 100) + COUNTIF('Reversal Errors'!F84, 100) + COUNTIF('Stack Errors'!F84, 100) + COUNTIF('Vending_Machine Errors'!F84, 100) + COUNTIF('Vending_Machine_Sum Errors'!F84, 100) + COUNTIF('MazeComplete Errors'!F84, 100) + COUNTIF('MazeSolve Errors'!F84, 100) + COUNTIF('Hamiltonian Errors'!F84, 100)</f>
        <v>0</v>
      </c>
      <c r="G84">
        <f>COUNTIF('PARITY Errors'!G84, 100) + COUNTIF('Pattern_Matching Errors'!G84, 100) + COUNTIF('Reversal Errors'!G84, 100) + COUNTIF('Stack Errors'!G84, 100) + COUNTIF('Vending_Machine Errors'!G84, 100) + COUNTIF('Vending_Machine_Sum Errors'!G84, 100) + COUNTIF('MazeComplete Errors'!G84, 100) + COUNTIF('MazeSolve Errors'!G84, 100) + COUNTIF('Hamiltonian Errors'!G84, 100)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COUNTIF('PARITY Errors'!D85, 100) + COUNTIF('Pattern_Matching Errors'!D85, 100) + COUNTIF('Reversal Errors'!D85, 100) + COUNTIF('Stack Errors'!D85, 100) + COUNTIF('Vending_Machine Errors'!D85, 100) + COUNTIF('Vending_Machine_Sum Errors'!D85, 100) + COUNTIF('MazeComplete Errors'!D85, 100) + COUNTIF('MazeSolve Errors'!D85, 100) + COUNTIF('Hamiltonian Errors'!D85, 100)</f>
        <v>0</v>
      </c>
      <c r="E85">
        <f>COUNTIF('PARITY Errors'!E85, 100) + COUNTIF('Pattern_Matching Errors'!E85, 100) + COUNTIF('Reversal Errors'!E85, 100) + COUNTIF('Stack Errors'!E85, 100) + COUNTIF('Vending_Machine Errors'!E85, 100) + COUNTIF('Vending_Machine_Sum Errors'!E85, 100) + COUNTIF('MazeComplete Errors'!E85, 100) + COUNTIF('MazeSolve Errors'!E85, 100) + COUNTIF('Hamiltonian Errors'!E85, 100)</f>
        <v>0</v>
      </c>
      <c r="F85">
        <f>COUNTIF('PARITY Errors'!F85, 100) + COUNTIF('Pattern_Matching Errors'!F85, 100) + COUNTIF('Reversal Errors'!F85, 100) + COUNTIF('Stack Errors'!F85, 100) + COUNTIF('Vending_Machine Errors'!F85, 100) + COUNTIF('Vending_Machine_Sum Errors'!F85, 100) + COUNTIF('MazeComplete Errors'!F85, 100) + COUNTIF('MazeSolve Errors'!F85, 100) + COUNTIF('Hamiltonian Errors'!F85, 100)</f>
        <v>0</v>
      </c>
      <c r="G85">
        <f>COUNTIF('PARITY Errors'!G85, 100) + COUNTIF('Pattern_Matching Errors'!G85, 100) + COUNTIF('Reversal Errors'!G85, 100) + COUNTIF('Stack Errors'!G85, 100) + COUNTIF('Vending_Machine Errors'!G85, 100) + COUNTIF('Vending_Machine_Sum Errors'!G85, 100) + COUNTIF('MazeComplete Errors'!G85, 100) + COUNTIF('MazeSolve Errors'!G85, 100) + COUNTIF('Hamiltonian Errors'!G85, 100)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COUNTIF('PARITY Errors'!D86, 100) + COUNTIF('Pattern_Matching Errors'!D86, 100) + COUNTIF('Reversal Errors'!D86, 100) + COUNTIF('Stack Errors'!D86, 100) + COUNTIF('Vending_Machine Errors'!D86, 100) + COUNTIF('Vending_Machine_Sum Errors'!D86, 100) + COUNTIF('MazeComplete Errors'!D86, 100) + COUNTIF('MazeSolve Errors'!D86, 100) + COUNTIF('Hamiltonian Errors'!D86, 100)</f>
        <v>0</v>
      </c>
      <c r="E86">
        <f>COUNTIF('PARITY Errors'!E86, 100) + COUNTIF('Pattern_Matching Errors'!E86, 100) + COUNTIF('Reversal Errors'!E86, 100) + COUNTIF('Stack Errors'!E86, 100) + COUNTIF('Vending_Machine Errors'!E86, 100) + COUNTIF('Vending_Machine_Sum Errors'!E86, 100) + COUNTIF('MazeComplete Errors'!E86, 100) + COUNTIF('MazeSolve Errors'!E86, 100) + COUNTIF('Hamiltonian Errors'!E86, 100)</f>
        <v>0</v>
      </c>
      <c r="F86">
        <f>COUNTIF('PARITY Errors'!F86, 100) + COUNTIF('Pattern_Matching Errors'!F86, 100) + COUNTIF('Reversal Errors'!F86, 100) + COUNTIF('Stack Errors'!F86, 100) + COUNTIF('Vending_Machine Errors'!F86, 100) + COUNTIF('Vending_Machine_Sum Errors'!F86, 100) + COUNTIF('MazeComplete Errors'!F86, 100) + COUNTIF('MazeSolve Errors'!F86, 100) + COUNTIF('Hamiltonian Errors'!F86, 100)</f>
        <v>0</v>
      </c>
      <c r="G86">
        <f>COUNTIF('PARITY Errors'!G86, 100) + COUNTIF('Pattern_Matching Errors'!G86, 100) + COUNTIF('Reversal Errors'!G86, 100) + COUNTIF('Stack Errors'!G86, 100) + COUNTIF('Vending_Machine Errors'!G86, 100) + COUNTIF('Vending_Machine_Sum Errors'!G86, 100) + COUNTIF('MazeComplete Errors'!G86, 100) + COUNTIF('MazeSolve Errors'!G86, 100) + COUNTIF('Hamiltonian Errors'!G86, 100)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COUNTIF('PARITY Errors'!D87, 100) + COUNTIF('Pattern_Matching Errors'!D87, 100) + COUNTIF('Reversal Errors'!D87, 100) + COUNTIF('Stack Errors'!D87, 100) + COUNTIF('Vending_Machine Errors'!D87, 100) + COUNTIF('Vending_Machine_Sum Errors'!D87, 100) + COUNTIF('MazeComplete Errors'!D87, 100) + COUNTIF('MazeSolve Errors'!D87, 100) + COUNTIF('Hamiltonian Errors'!D87, 100)</f>
        <v>0</v>
      </c>
      <c r="E87">
        <f>COUNTIF('PARITY Errors'!E87, 100) + COUNTIF('Pattern_Matching Errors'!E87, 100) + COUNTIF('Reversal Errors'!E87, 100) + COUNTIF('Stack Errors'!E87, 100) + COUNTIF('Vending_Machine Errors'!E87, 100) + COUNTIF('Vending_Machine_Sum Errors'!E87, 100) + COUNTIF('MazeComplete Errors'!E87, 100) + COUNTIF('MazeSolve Errors'!E87, 100) + COUNTIF('Hamiltonian Errors'!E87, 100)</f>
        <v>0</v>
      </c>
      <c r="F87">
        <f>COUNTIF('PARITY Errors'!F87, 100) + COUNTIF('Pattern_Matching Errors'!F87, 100) + COUNTIF('Reversal Errors'!F87, 100) + COUNTIF('Stack Errors'!F87, 100) + COUNTIF('Vending_Machine Errors'!F87, 100) + COUNTIF('Vending_Machine_Sum Errors'!F87, 100) + COUNTIF('MazeComplete Errors'!F87, 100) + COUNTIF('MazeSolve Errors'!F87, 100) + COUNTIF('Hamiltonian Errors'!F87, 100)</f>
        <v>0</v>
      </c>
      <c r="G87">
        <f>COUNTIF('PARITY Errors'!G87, 100) + COUNTIF('Pattern_Matching Errors'!G87, 100) + COUNTIF('Reversal Errors'!G87, 100) + COUNTIF('Stack Errors'!G87, 100) + COUNTIF('Vending_Machine Errors'!G87, 100) + COUNTIF('Vending_Machine_Sum Errors'!G87, 100) + COUNTIF('MazeComplete Errors'!G87, 100) + COUNTIF('MazeSolve Errors'!G87, 100) + COUNTIF('Hamiltonian Errors'!G87, 100)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COUNTIF('PARITY Errors'!D88, 100) + COUNTIF('Pattern_Matching Errors'!D88, 100) + COUNTIF('Reversal Errors'!D88, 100) + COUNTIF('Stack Errors'!D88, 100) + COUNTIF('Vending_Machine Errors'!D88, 100) + COUNTIF('Vending_Machine_Sum Errors'!D88, 100) + COUNTIF('MazeComplete Errors'!D88, 100) + COUNTIF('MazeSolve Errors'!D88, 100) + COUNTIF('Hamiltonian Errors'!D88, 100)</f>
        <v>0</v>
      </c>
      <c r="E88">
        <f>COUNTIF('PARITY Errors'!E88, 100) + COUNTIF('Pattern_Matching Errors'!E88, 100) + COUNTIF('Reversal Errors'!E88, 100) + COUNTIF('Stack Errors'!E88, 100) + COUNTIF('Vending_Machine Errors'!E88, 100) + COUNTIF('Vending_Machine_Sum Errors'!E88, 100) + COUNTIF('MazeComplete Errors'!E88, 100) + COUNTIF('MazeSolve Errors'!E88, 100) + COUNTIF('Hamiltonian Errors'!E88, 100)</f>
        <v>0</v>
      </c>
      <c r="F88">
        <f>COUNTIF('PARITY Errors'!F88, 100) + COUNTIF('Pattern_Matching Errors'!F88, 100) + COUNTIF('Reversal Errors'!F88, 100) + COUNTIF('Stack Errors'!F88, 100) + COUNTIF('Vending_Machine Errors'!F88, 100) + COUNTIF('Vending_Machine_Sum Errors'!F88, 100) + COUNTIF('MazeComplete Errors'!F88, 100) + COUNTIF('MazeSolve Errors'!F88, 100) + COUNTIF('Hamiltonian Errors'!F88, 100)</f>
        <v>0</v>
      </c>
      <c r="G88">
        <f>COUNTIF('PARITY Errors'!G88, 100) + COUNTIF('Pattern_Matching Errors'!G88, 100) + COUNTIF('Reversal Errors'!G88, 100) + COUNTIF('Stack Errors'!G88, 100) + COUNTIF('Vending_Machine Errors'!G88, 100) + COUNTIF('Vending_Machine_Sum Errors'!G88, 100) + COUNTIF('MazeComplete Errors'!G88, 100) + COUNTIF('MazeSolve Errors'!G88, 100) + COUNTIF('Hamiltonian Errors'!G88, 100)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COUNTIF('PARITY Errors'!D89, 100) + COUNTIF('Pattern_Matching Errors'!D89, 100) + COUNTIF('Reversal Errors'!D89, 100) + COUNTIF('Stack Errors'!D89, 100) + COUNTIF('Vending_Machine Errors'!D89, 100) + COUNTIF('Vending_Machine_Sum Errors'!D89, 100) + COUNTIF('MazeComplete Errors'!D89, 100) + COUNTIF('MazeSolve Errors'!D89, 100) + COUNTIF('Hamiltonian Errors'!D89, 100)</f>
        <v>0</v>
      </c>
      <c r="E89">
        <f>COUNTIF('PARITY Errors'!E89, 100) + COUNTIF('Pattern_Matching Errors'!E89, 100) + COUNTIF('Reversal Errors'!E89, 100) + COUNTIF('Stack Errors'!E89, 100) + COUNTIF('Vending_Machine Errors'!E89, 100) + COUNTIF('Vending_Machine_Sum Errors'!E89, 100) + COUNTIF('MazeComplete Errors'!E89, 100) + COUNTIF('MazeSolve Errors'!E89, 100) + COUNTIF('Hamiltonian Errors'!E89, 100)</f>
        <v>0</v>
      </c>
      <c r="F89">
        <f>COUNTIF('PARITY Errors'!F89, 100) + COUNTIF('Pattern_Matching Errors'!F89, 100) + COUNTIF('Reversal Errors'!F89, 100) + COUNTIF('Stack Errors'!F89, 100) + COUNTIF('Vending_Machine Errors'!F89, 100) + COUNTIF('Vending_Machine_Sum Errors'!F89, 100) + COUNTIF('MazeComplete Errors'!F89, 100) + COUNTIF('MazeSolve Errors'!F89, 100) + COUNTIF('Hamiltonian Errors'!F89, 100)</f>
        <v>0</v>
      </c>
      <c r="G89">
        <f>COUNTIF('PARITY Errors'!G89, 100) + COUNTIF('Pattern_Matching Errors'!G89, 100) + COUNTIF('Reversal Errors'!G89, 100) + COUNTIF('Stack Errors'!G89, 100) + COUNTIF('Vending_Machine Errors'!G89, 100) + COUNTIF('Vending_Machine_Sum Errors'!G89, 100) + COUNTIF('MazeComplete Errors'!G89, 100) + COUNTIF('MazeSolve Errors'!G89, 100) + COUNTIF('Hamiltonian Errors'!G89, 100)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COUNTIF('PARITY Errors'!D90, 100) + COUNTIF('Pattern_Matching Errors'!D90, 100) + COUNTIF('Reversal Errors'!D90, 100) + COUNTIF('Stack Errors'!D90, 100) + COUNTIF('Vending_Machine Errors'!D90, 100) + COUNTIF('Vending_Machine_Sum Errors'!D90, 100) + COUNTIF('MazeComplete Errors'!D90, 100) + COUNTIF('MazeSolve Errors'!D90, 100) + COUNTIF('Hamiltonian Errors'!D90, 100)</f>
        <v>0</v>
      </c>
      <c r="E90">
        <f>COUNTIF('PARITY Errors'!E90, 100) + COUNTIF('Pattern_Matching Errors'!E90, 100) + COUNTIF('Reversal Errors'!E90, 100) + COUNTIF('Stack Errors'!E90, 100) + COUNTIF('Vending_Machine Errors'!E90, 100) + COUNTIF('Vending_Machine_Sum Errors'!E90, 100) + COUNTIF('MazeComplete Errors'!E90, 100) + COUNTIF('MazeSolve Errors'!E90, 100) + COUNTIF('Hamiltonian Errors'!E90, 100)</f>
        <v>0</v>
      </c>
      <c r="F90">
        <f>COUNTIF('PARITY Errors'!F90, 100) + COUNTIF('Pattern_Matching Errors'!F90, 100) + COUNTIF('Reversal Errors'!F90, 100) + COUNTIF('Stack Errors'!F90, 100) + COUNTIF('Vending_Machine Errors'!F90, 100) + COUNTIF('Vending_Machine_Sum Errors'!F90, 100) + COUNTIF('MazeComplete Errors'!F90, 100) + COUNTIF('MazeSolve Errors'!F90, 100) + COUNTIF('Hamiltonian Errors'!F90, 100)</f>
        <v>0</v>
      </c>
      <c r="G90">
        <f>COUNTIF('PARITY Errors'!G90, 100) + COUNTIF('Pattern_Matching Errors'!G90, 100) + COUNTIF('Reversal Errors'!G90, 100) + COUNTIF('Stack Errors'!G90, 100) + COUNTIF('Vending_Machine Errors'!G90, 100) + COUNTIF('Vending_Machine_Sum Errors'!G90, 100) + COUNTIF('MazeComplete Errors'!G90, 100) + COUNTIF('MazeSolve Errors'!G90, 100) + COUNTIF('Hamiltonian Errors'!G90, 100)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COUNTIF('PARITY Errors'!D91, 100) + COUNTIF('Pattern_Matching Errors'!D91, 100) + COUNTIF('Reversal Errors'!D91, 100) + COUNTIF('Stack Errors'!D91, 100) + COUNTIF('Vending_Machine Errors'!D91, 100) + COUNTIF('Vending_Machine_Sum Errors'!D91, 100) + COUNTIF('MazeComplete Errors'!D91, 100) + COUNTIF('MazeSolve Errors'!D91, 100) + COUNTIF('Hamiltonian Errors'!D91, 100)</f>
        <v>0</v>
      </c>
      <c r="E91">
        <f>COUNTIF('PARITY Errors'!E91, 100) + COUNTIF('Pattern_Matching Errors'!E91, 100) + COUNTIF('Reversal Errors'!E91, 100) + COUNTIF('Stack Errors'!E91, 100) + COUNTIF('Vending_Machine Errors'!E91, 100) + COUNTIF('Vending_Machine_Sum Errors'!E91, 100) + COUNTIF('MazeComplete Errors'!E91, 100) + COUNTIF('MazeSolve Errors'!E91, 100) + COUNTIF('Hamiltonian Errors'!E91, 100)</f>
        <v>0</v>
      </c>
      <c r="F91">
        <f>COUNTIF('PARITY Errors'!F91, 100) + COUNTIF('Pattern_Matching Errors'!F91, 100) + COUNTIF('Reversal Errors'!F91, 100) + COUNTIF('Stack Errors'!F91, 100) + COUNTIF('Vending_Machine Errors'!F91, 100) + COUNTIF('Vending_Machine_Sum Errors'!F91, 100) + COUNTIF('MazeComplete Errors'!F91, 100) + COUNTIF('MazeSolve Errors'!F91, 100) + COUNTIF('Hamiltonian Errors'!F91, 100)</f>
        <v>0</v>
      </c>
      <c r="G91">
        <f>COUNTIF('PARITY Errors'!G91, 100) + COUNTIF('Pattern_Matching Errors'!G91, 100) + COUNTIF('Reversal Errors'!G91, 100) + COUNTIF('Stack Errors'!G91, 100) + COUNTIF('Vending_Machine Errors'!G91, 100) + COUNTIF('Vending_Machine_Sum Errors'!G91, 100) + COUNTIF('MazeComplete Errors'!G91, 100) + COUNTIF('MazeSolve Errors'!G91, 100) + COUNTIF('Hamiltonian Errors'!G91, 100)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COUNTIF('PARITY Errors'!D92, 100) + COUNTIF('Pattern_Matching Errors'!D92, 100) + COUNTIF('Reversal Errors'!D92, 100) + COUNTIF('Stack Errors'!D92, 100) + COUNTIF('Vending_Machine Errors'!D92, 100) + COUNTIF('Vending_Machine_Sum Errors'!D92, 100) + COUNTIF('MazeComplete Errors'!D92, 100) + COUNTIF('MazeSolve Errors'!D92, 100) + COUNTIF('Hamiltonian Errors'!D92, 100)</f>
        <v>0</v>
      </c>
      <c r="E92">
        <f>COUNTIF('PARITY Errors'!E92, 100) + COUNTIF('Pattern_Matching Errors'!E92, 100) + COUNTIF('Reversal Errors'!E92, 100) + COUNTIF('Stack Errors'!E92, 100) + COUNTIF('Vending_Machine Errors'!E92, 100) + COUNTIF('Vending_Machine_Sum Errors'!E92, 100) + COUNTIF('MazeComplete Errors'!E92, 100) + COUNTIF('MazeSolve Errors'!E92, 100) + COUNTIF('Hamiltonian Errors'!E92, 100)</f>
        <v>0</v>
      </c>
      <c r="F92">
        <f>COUNTIF('PARITY Errors'!F92, 100) + COUNTIF('Pattern_Matching Errors'!F92, 100) + COUNTIF('Reversal Errors'!F92, 100) + COUNTIF('Stack Errors'!F92, 100) + COUNTIF('Vending_Machine Errors'!F92, 100) + COUNTIF('Vending_Machine_Sum Errors'!F92, 100) + COUNTIF('MazeComplete Errors'!F92, 100) + COUNTIF('MazeSolve Errors'!F92, 100) + COUNTIF('Hamiltonian Errors'!F92, 100)</f>
        <v>0</v>
      </c>
      <c r="G92">
        <f>COUNTIF('PARITY Errors'!G92, 100) + COUNTIF('Pattern_Matching Errors'!G92, 100) + COUNTIF('Reversal Errors'!G92, 100) + COUNTIF('Stack Errors'!G92, 100) + COUNTIF('Vending_Machine Errors'!G92, 100) + COUNTIF('Vending_Machine_Sum Errors'!G92, 100) + COUNTIF('MazeComplete Errors'!G92, 100) + COUNTIF('MazeSolve Errors'!G92, 100) + COUNTIF('Hamiltonian Errors'!G92, 100)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COUNTIF('PARITY Errors'!D93, 100) + COUNTIF('Pattern_Matching Errors'!D93, 100) + COUNTIF('Reversal Errors'!D93, 100) + COUNTIF('Stack Errors'!D93, 100) + COUNTIF('Vending_Machine Errors'!D93, 100) + COUNTIF('Vending_Machine_Sum Errors'!D93, 100) + COUNTIF('MazeComplete Errors'!D93, 100) + COUNTIF('MazeSolve Errors'!D93, 100) + COUNTIF('Hamiltonian Errors'!D93, 100)</f>
        <v>0</v>
      </c>
      <c r="E93">
        <f>COUNTIF('PARITY Errors'!E93, 100) + COUNTIF('Pattern_Matching Errors'!E93, 100) + COUNTIF('Reversal Errors'!E93, 100) + COUNTIF('Stack Errors'!E93, 100) + COUNTIF('Vending_Machine Errors'!E93, 100) + COUNTIF('Vending_Machine_Sum Errors'!E93, 100) + COUNTIF('MazeComplete Errors'!E93, 100) + COUNTIF('MazeSolve Errors'!E93, 100) + COUNTIF('Hamiltonian Errors'!E93, 100)</f>
        <v>0</v>
      </c>
      <c r="F93">
        <f>COUNTIF('PARITY Errors'!F93, 100) + COUNTIF('Pattern_Matching Errors'!F93, 100) + COUNTIF('Reversal Errors'!F93, 100) + COUNTIF('Stack Errors'!F93, 100) + COUNTIF('Vending_Machine Errors'!F93, 100) + COUNTIF('Vending_Machine_Sum Errors'!F93, 100) + COUNTIF('MazeComplete Errors'!F93, 100) + COUNTIF('MazeSolve Errors'!F93, 100) + COUNTIF('Hamiltonian Errors'!F93, 100)</f>
        <v>0</v>
      </c>
      <c r="G93">
        <f>COUNTIF('PARITY Errors'!G93, 100) + COUNTIF('Pattern_Matching Errors'!G93, 100) + COUNTIF('Reversal Errors'!G93, 100) + COUNTIF('Stack Errors'!G93, 100) + COUNTIF('Vending_Machine Errors'!G93, 100) + COUNTIF('Vending_Machine_Sum Errors'!G93, 100) + COUNTIF('MazeComplete Errors'!G93, 100) + COUNTIF('MazeSolve Errors'!G93, 100) + COUNTIF('Hamiltonian Errors'!G93, 100)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COUNTIF('PARITY Errors'!D94, 100) + COUNTIF('Pattern_Matching Errors'!D94, 100) + COUNTIF('Reversal Errors'!D94, 100) + COUNTIF('Stack Errors'!D94, 100) + COUNTIF('Vending_Machine Errors'!D94, 100) + COUNTIF('Vending_Machine_Sum Errors'!D94, 100) + COUNTIF('MazeComplete Errors'!D94, 100) + COUNTIF('MazeSolve Errors'!D94, 100) + COUNTIF('Hamiltonian Errors'!D94, 100)</f>
        <v>0</v>
      </c>
      <c r="E94">
        <f>COUNTIF('PARITY Errors'!E94, 100) + COUNTIF('Pattern_Matching Errors'!E94, 100) + COUNTIF('Reversal Errors'!E94, 100) + COUNTIF('Stack Errors'!E94, 100) + COUNTIF('Vending_Machine Errors'!E94, 100) + COUNTIF('Vending_Machine_Sum Errors'!E94, 100) + COUNTIF('MazeComplete Errors'!E94, 100) + COUNTIF('MazeSolve Errors'!E94, 100) + COUNTIF('Hamiltonian Errors'!E94, 100)</f>
        <v>0</v>
      </c>
      <c r="F94">
        <f>COUNTIF('PARITY Errors'!F94, 100) + COUNTIF('Pattern_Matching Errors'!F94, 100) + COUNTIF('Reversal Errors'!F94, 100) + COUNTIF('Stack Errors'!F94, 100) + COUNTIF('Vending_Machine Errors'!F94, 100) + COUNTIF('Vending_Machine_Sum Errors'!F94, 100) + COUNTIF('MazeComplete Errors'!F94, 100) + COUNTIF('MazeSolve Errors'!F94, 100) + COUNTIF('Hamiltonian Errors'!F94, 100)</f>
        <v>0</v>
      </c>
      <c r="G94">
        <f>COUNTIF('PARITY Errors'!G94, 100) + COUNTIF('Pattern_Matching Errors'!G94, 100) + COUNTIF('Reversal Errors'!G94, 100) + COUNTIF('Stack Errors'!G94, 100) + COUNTIF('Vending_Machine Errors'!G94, 100) + COUNTIF('Vending_Machine_Sum Errors'!G94, 100) + COUNTIF('MazeComplete Errors'!G94, 100) + COUNTIF('MazeSolve Errors'!G94, 100) + COUNTIF('Hamiltonian Errors'!G94, 100)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COUNTIF('PARITY Errors'!D95, 100) + COUNTIF('Pattern_Matching Errors'!D95, 100) + COUNTIF('Reversal Errors'!D95, 100) + COUNTIF('Stack Errors'!D95, 100) + COUNTIF('Vending_Machine Errors'!D95, 100) + COUNTIF('Vending_Machine_Sum Errors'!D95, 100) + COUNTIF('MazeComplete Errors'!D95, 100) + COUNTIF('MazeSolve Errors'!D95, 100) + COUNTIF('Hamiltonian Errors'!D95, 100)</f>
        <v>0</v>
      </c>
      <c r="E95">
        <f>COUNTIF('PARITY Errors'!E95, 100) + COUNTIF('Pattern_Matching Errors'!E95, 100) + COUNTIF('Reversal Errors'!E95, 100) + COUNTIF('Stack Errors'!E95, 100) + COUNTIF('Vending_Machine Errors'!E95, 100) + COUNTIF('Vending_Machine_Sum Errors'!E95, 100) + COUNTIF('MazeComplete Errors'!E95, 100) + COUNTIF('MazeSolve Errors'!E95, 100) + COUNTIF('Hamiltonian Errors'!E95, 100)</f>
        <v>0</v>
      </c>
      <c r="F95">
        <f>COUNTIF('PARITY Errors'!F95, 100) + COUNTIF('Pattern_Matching Errors'!F95, 100) + COUNTIF('Reversal Errors'!F95, 100) + COUNTIF('Stack Errors'!F95, 100) + COUNTIF('Vending_Machine Errors'!F95, 100) + COUNTIF('Vending_Machine_Sum Errors'!F95, 100) + COUNTIF('MazeComplete Errors'!F95, 100) + COUNTIF('MazeSolve Errors'!F95, 100) + COUNTIF('Hamiltonian Errors'!F95, 100)</f>
        <v>0</v>
      </c>
      <c r="G95">
        <f>COUNTIF('PARITY Errors'!G95, 100) + COUNTIF('Pattern_Matching Errors'!G95, 100) + COUNTIF('Reversal Errors'!G95, 100) + COUNTIF('Stack Errors'!G95, 100) + COUNTIF('Vending_Machine Errors'!G95, 100) + COUNTIF('Vending_Machine_Sum Errors'!G95, 100) + COUNTIF('MazeComplete Errors'!G95, 100) + COUNTIF('MazeSolve Errors'!G95, 100) + COUNTIF('Hamiltonian Errors'!G95, 100)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COUNTIF('PARITY Errors'!D96, 100) + COUNTIF('Pattern_Matching Errors'!D96, 100) + COUNTIF('Reversal Errors'!D96, 100) + COUNTIF('Stack Errors'!D96, 100) + COUNTIF('Vending_Machine Errors'!D96, 100) + COUNTIF('Vending_Machine_Sum Errors'!D96, 100) + COUNTIF('MazeComplete Errors'!D96, 100) + COUNTIF('MazeSolve Errors'!D96, 100) + COUNTIF('Hamiltonian Errors'!D96, 100)</f>
        <v>0</v>
      </c>
      <c r="E96">
        <f>COUNTIF('PARITY Errors'!E96, 100) + COUNTIF('Pattern_Matching Errors'!E96, 100) + COUNTIF('Reversal Errors'!E96, 100) + COUNTIF('Stack Errors'!E96, 100) + COUNTIF('Vending_Machine Errors'!E96, 100) + COUNTIF('Vending_Machine_Sum Errors'!E96, 100) + COUNTIF('MazeComplete Errors'!E96, 100) + COUNTIF('MazeSolve Errors'!E96, 100) + COUNTIF('Hamiltonian Errors'!E96, 100)</f>
        <v>0</v>
      </c>
      <c r="F96">
        <f>COUNTIF('PARITY Errors'!F96, 100) + COUNTIF('Pattern_Matching Errors'!F96, 100) + COUNTIF('Reversal Errors'!F96, 100) + COUNTIF('Stack Errors'!F96, 100) + COUNTIF('Vending_Machine Errors'!F96, 100) + COUNTIF('Vending_Machine_Sum Errors'!F96, 100) + COUNTIF('MazeComplete Errors'!F96, 100) + COUNTIF('MazeSolve Errors'!F96, 100) + COUNTIF('Hamiltonian Errors'!F96, 100)</f>
        <v>0</v>
      </c>
      <c r="G96">
        <f>COUNTIF('PARITY Errors'!G96, 100) + COUNTIF('Pattern_Matching Errors'!G96, 100) + COUNTIF('Reversal Errors'!G96, 100) + COUNTIF('Stack Errors'!G96, 100) + COUNTIF('Vending_Machine Errors'!G96, 100) + COUNTIF('Vending_Machine_Sum Errors'!G96, 100) + COUNTIF('MazeComplete Errors'!G96, 100) + COUNTIF('MazeSolve Errors'!G96, 100) + COUNTIF('Hamiltonian Errors'!G96, 100)</f>
        <v>0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COUNTIF('PARITY Errors'!D97, 100) + COUNTIF('Pattern_Matching Errors'!D97, 100) + COUNTIF('Reversal Errors'!D97, 100) + COUNTIF('Stack Errors'!D97, 100) + COUNTIF('Vending_Machine Errors'!D97, 100) + COUNTIF('Vending_Machine_Sum Errors'!D97, 100) + COUNTIF('MazeComplete Errors'!D97, 100) + COUNTIF('MazeSolve Errors'!D97, 100) + COUNTIF('Hamiltonian Errors'!D97, 100)</f>
        <v>0</v>
      </c>
      <c r="E97">
        <f>COUNTIF('PARITY Errors'!E97, 100) + COUNTIF('Pattern_Matching Errors'!E97, 100) + COUNTIF('Reversal Errors'!E97, 100) + COUNTIF('Stack Errors'!E97, 100) + COUNTIF('Vending_Machine Errors'!E97, 100) + COUNTIF('Vending_Machine_Sum Errors'!E97, 100) + COUNTIF('MazeComplete Errors'!E97, 100) + COUNTIF('MazeSolve Errors'!E97, 100) + COUNTIF('Hamiltonian Errors'!E97, 100)</f>
        <v>0</v>
      </c>
      <c r="F97">
        <f>COUNTIF('PARITY Errors'!F97, 100) + COUNTIF('Pattern_Matching Errors'!F97, 100) + COUNTIF('Reversal Errors'!F97, 100) + COUNTIF('Stack Errors'!F97, 100) + COUNTIF('Vending_Machine Errors'!F97, 100) + COUNTIF('Vending_Machine_Sum Errors'!F97, 100) + COUNTIF('MazeComplete Errors'!F97, 100) + COUNTIF('MazeSolve Errors'!F97, 100) + COUNTIF('Hamiltonian Errors'!F97, 100)</f>
        <v>0</v>
      </c>
      <c r="G97">
        <f>COUNTIF('PARITY Errors'!G97, 100) + COUNTIF('Pattern_Matching Errors'!G97, 100) + COUNTIF('Reversal Errors'!G97, 100) + COUNTIF('Stack Errors'!G97, 100) + COUNTIF('Vending_Machine Errors'!G97, 100) + COUNTIF('Vending_Machine_Sum Errors'!G97, 100) + COUNTIF('MazeComplete Errors'!G97, 100) + COUNTIF('MazeSolve Errors'!G97, 100) + COUNTIF('Hamiltonian Errors'!G97, 100)</f>
        <v>0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COUNTIF('PARITY Errors'!D98, 100) + COUNTIF('Pattern_Matching Errors'!D98, 100) + COUNTIF('Reversal Errors'!D98, 100) + COUNTIF('Stack Errors'!D98, 100) + COUNTIF('Vending_Machine Errors'!D98, 100) + COUNTIF('Vending_Machine_Sum Errors'!D98, 100) + COUNTIF('MazeComplete Errors'!D98, 100) + COUNTIF('MazeSolve Errors'!D98, 100) + COUNTIF('Hamiltonian Errors'!D98, 100)</f>
        <v>0</v>
      </c>
      <c r="E98">
        <f>COUNTIF('PARITY Errors'!E98, 100) + COUNTIF('Pattern_Matching Errors'!E98, 100) + COUNTIF('Reversal Errors'!E98, 100) + COUNTIF('Stack Errors'!E98, 100) + COUNTIF('Vending_Machine Errors'!E98, 100) + COUNTIF('Vending_Machine_Sum Errors'!E98, 100) + COUNTIF('MazeComplete Errors'!E98, 100) + COUNTIF('MazeSolve Errors'!E98, 100) + COUNTIF('Hamiltonian Errors'!E98, 100)</f>
        <v>0</v>
      </c>
      <c r="F98">
        <f>COUNTIF('PARITY Errors'!F98, 100) + COUNTIF('Pattern_Matching Errors'!F98, 100) + COUNTIF('Reversal Errors'!F98, 100) + COUNTIF('Stack Errors'!F98, 100) + COUNTIF('Vending_Machine Errors'!F98, 100) + COUNTIF('Vending_Machine_Sum Errors'!F98, 100) + COUNTIF('MazeComplete Errors'!F98, 100) + COUNTIF('MazeSolve Errors'!F98, 100) + COUNTIF('Hamiltonian Errors'!F98, 100)</f>
        <v>0</v>
      </c>
      <c r="G98">
        <f>COUNTIF('PARITY Errors'!G98, 100) + COUNTIF('Pattern_Matching Errors'!G98, 100) + COUNTIF('Reversal Errors'!G98, 100) + COUNTIF('Stack Errors'!G98, 100) + COUNTIF('Vending_Machine Errors'!G98, 100) + COUNTIF('Vending_Machine_Sum Errors'!G98, 100) + COUNTIF('MazeComplete Errors'!G98, 100) + COUNTIF('MazeSolve Errors'!G98, 100) + COUNTIF('Hamiltonian Errors'!G98, 100)</f>
        <v>0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COUNTIF('PARITY Errors'!D99, 100) + COUNTIF('Pattern_Matching Errors'!D99, 100) + COUNTIF('Reversal Errors'!D99, 100) + COUNTIF('Stack Errors'!D99, 100) + COUNTIF('Vending_Machine Errors'!D99, 100) + COUNTIF('Vending_Machine_Sum Errors'!D99, 100) + COUNTIF('MazeComplete Errors'!D99, 100) + COUNTIF('MazeSolve Errors'!D99, 100) + COUNTIF('Hamiltonian Errors'!D99, 100)</f>
        <v>0</v>
      </c>
      <c r="E99">
        <f>COUNTIF('PARITY Errors'!E99, 100) + COUNTIF('Pattern_Matching Errors'!E99, 100) + COUNTIF('Reversal Errors'!E99, 100) + COUNTIF('Stack Errors'!E99, 100) + COUNTIF('Vending_Machine Errors'!E99, 100) + COUNTIF('Vending_Machine_Sum Errors'!E99, 100) + COUNTIF('MazeComplete Errors'!E99, 100) + COUNTIF('MazeSolve Errors'!E99, 100) + COUNTIF('Hamiltonian Errors'!E99, 100)</f>
        <v>0</v>
      </c>
      <c r="F99">
        <f>COUNTIF('PARITY Errors'!F99, 100) + COUNTIF('Pattern_Matching Errors'!F99, 100) + COUNTIF('Reversal Errors'!F99, 100) + COUNTIF('Stack Errors'!F99, 100) + COUNTIF('Vending_Machine Errors'!F99, 100) + COUNTIF('Vending_Machine_Sum Errors'!F99, 100) + COUNTIF('MazeComplete Errors'!F99, 100) + COUNTIF('MazeSolve Errors'!F99, 100) + COUNTIF('Hamiltonian Errors'!F99, 100)</f>
        <v>0</v>
      </c>
      <c r="G99">
        <f>COUNTIF('PARITY Errors'!G99, 100) + COUNTIF('Pattern_Matching Errors'!G99, 100) + COUNTIF('Reversal Errors'!G99, 100) + COUNTIF('Stack Errors'!G99, 100) + COUNTIF('Vending_Machine Errors'!G99, 100) + COUNTIF('Vending_Machine_Sum Errors'!G99, 100) + COUNTIF('MazeComplete Errors'!G99, 100) + COUNTIF('MazeSolve Errors'!G99, 100) + COUNTIF('Hamiltonian Errors'!G99, 100)</f>
        <v>0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COUNTIF('PARITY Errors'!D100, 100) + COUNTIF('Pattern_Matching Errors'!D100, 100) + COUNTIF('Reversal Errors'!D100, 100) + COUNTIF('Stack Errors'!D100, 100) + COUNTIF('Vending_Machine Errors'!D100, 100) + COUNTIF('Vending_Machine_Sum Errors'!D100, 100) + COUNTIF('MazeComplete Errors'!D100, 100) + COUNTIF('MazeSolve Errors'!D100, 100) + COUNTIF('Hamiltonian Errors'!D100, 100)</f>
        <v>0</v>
      </c>
      <c r="E100">
        <f>COUNTIF('PARITY Errors'!E100, 100) + COUNTIF('Pattern_Matching Errors'!E100, 100) + COUNTIF('Reversal Errors'!E100, 100) + COUNTIF('Stack Errors'!E100, 100) + COUNTIF('Vending_Machine Errors'!E100, 100) + COUNTIF('Vending_Machine_Sum Errors'!E100, 100) + COUNTIF('MazeComplete Errors'!E100, 100) + COUNTIF('MazeSolve Errors'!E100, 100) + COUNTIF('Hamiltonian Errors'!E100, 100)</f>
        <v>0</v>
      </c>
      <c r="F100">
        <f>COUNTIF('PARITY Errors'!F100, 100) + COUNTIF('Pattern_Matching Errors'!F100, 100) + COUNTIF('Reversal Errors'!F100, 100) + COUNTIF('Stack Errors'!F100, 100) + COUNTIF('Vending_Machine Errors'!F100, 100) + COUNTIF('Vending_Machine_Sum Errors'!F100, 100) + COUNTIF('MazeComplete Errors'!F100, 100) + COUNTIF('MazeSolve Errors'!F100, 100) + COUNTIF('Hamiltonian Errors'!F100, 100)</f>
        <v>0</v>
      </c>
      <c r="G100">
        <f>COUNTIF('PARITY Errors'!G100, 100) + COUNTIF('Pattern_Matching Errors'!G100, 100) + COUNTIF('Reversal Errors'!G100, 100) + COUNTIF('Stack Errors'!G100, 100) + COUNTIF('Vending_Machine Errors'!G100, 100) + COUNTIF('Vending_Machine_Sum Errors'!G100, 100) + COUNTIF('MazeComplete Errors'!G100, 100) + COUNTIF('MazeSolve Errors'!G100, 100) + COUNTIF('Hamiltonian Errors'!G100, 100)</f>
        <v>0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COUNTIF('PARITY Errors'!D101, 100) + COUNTIF('Pattern_Matching Errors'!D101, 100) + COUNTIF('Reversal Errors'!D101, 100) + COUNTIF('Stack Errors'!D101, 100) + COUNTIF('Vending_Machine Errors'!D101, 100) + COUNTIF('Vending_Machine_Sum Errors'!D101, 100) + COUNTIF('MazeComplete Errors'!D101, 100) + COUNTIF('MazeSolve Errors'!D101, 100) + COUNTIF('Hamiltonian Errors'!D101, 100)</f>
        <v>0</v>
      </c>
      <c r="E101">
        <f>COUNTIF('PARITY Errors'!E101, 100) + COUNTIF('Pattern_Matching Errors'!E101, 100) + COUNTIF('Reversal Errors'!E101, 100) + COUNTIF('Stack Errors'!E101, 100) + COUNTIF('Vending_Machine Errors'!E101, 100) + COUNTIF('Vending_Machine_Sum Errors'!E101, 100) + COUNTIF('MazeComplete Errors'!E101, 100) + COUNTIF('MazeSolve Errors'!E101, 100) + COUNTIF('Hamiltonian Errors'!E101, 100)</f>
        <v>0</v>
      </c>
      <c r="F101">
        <f>COUNTIF('PARITY Errors'!F101, 100) + COUNTIF('Pattern_Matching Errors'!F101, 100) + COUNTIF('Reversal Errors'!F101, 100) + COUNTIF('Stack Errors'!F101, 100) + COUNTIF('Vending_Machine Errors'!F101, 100) + COUNTIF('Vending_Machine_Sum Errors'!F101, 100) + COUNTIF('MazeComplete Errors'!F101, 100) + COUNTIF('MazeSolve Errors'!F101, 100) + COUNTIF('Hamiltonian Errors'!F101, 100)</f>
        <v>0</v>
      </c>
      <c r="G101">
        <f>COUNTIF('PARITY Errors'!G101, 100) + COUNTIF('Pattern_Matching Errors'!G101, 100) + COUNTIF('Reversal Errors'!G101, 100) + COUNTIF('Stack Errors'!G101, 100) + COUNTIF('Vending_Machine Errors'!G101, 100) + COUNTIF('Vending_Machine_Sum Errors'!G101, 100) + COUNTIF('MazeComplete Errors'!G101, 100) + COUNTIF('MazeSolve Errors'!G101, 100) + COUNTIF('Hamiltonian Errors'!G101, 100)</f>
        <v>0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COUNTIF('PARITY Errors'!D102, 100) + COUNTIF('Pattern_Matching Errors'!D102, 100) + COUNTIF('Reversal Errors'!D102, 100) + COUNTIF('Stack Errors'!D102, 100) + COUNTIF('Vending_Machine Errors'!D102, 100) + COUNTIF('Vending_Machine_Sum Errors'!D102, 100) + COUNTIF('MazeComplete Errors'!D102, 100) + COUNTIF('MazeSolve Errors'!D102, 100) + COUNTIF('Hamiltonian Errors'!D102, 100)</f>
        <v>0</v>
      </c>
      <c r="E102">
        <f>COUNTIF('PARITY Errors'!E102, 100) + COUNTIF('Pattern_Matching Errors'!E102, 100) + COUNTIF('Reversal Errors'!E102, 100) + COUNTIF('Stack Errors'!E102, 100) + COUNTIF('Vending_Machine Errors'!E102, 100) + COUNTIF('Vending_Machine_Sum Errors'!E102, 100) + COUNTIF('MazeComplete Errors'!E102, 100) + COUNTIF('MazeSolve Errors'!E102, 100) + COUNTIF('Hamiltonian Errors'!E102, 100)</f>
        <v>0</v>
      </c>
      <c r="F102">
        <f>COUNTIF('PARITY Errors'!F102, 100) + COUNTIF('Pattern_Matching Errors'!F102, 100) + COUNTIF('Reversal Errors'!F102, 100) + COUNTIF('Stack Errors'!F102, 100) + COUNTIF('Vending_Machine Errors'!F102, 100) + COUNTIF('Vending_Machine_Sum Errors'!F102, 100) + COUNTIF('MazeComplete Errors'!F102, 100) + COUNTIF('MazeSolve Errors'!F102, 100) + COUNTIF('Hamiltonian Errors'!F102, 100)</f>
        <v>0</v>
      </c>
      <c r="G102">
        <f>COUNTIF('PARITY Errors'!G102, 100) + COUNTIF('Pattern_Matching Errors'!G102, 100) + COUNTIF('Reversal Errors'!G102, 100) + COUNTIF('Stack Errors'!G102, 100) + COUNTIF('Vending_Machine Errors'!G102, 100) + COUNTIF('Vending_Machine_Sum Errors'!G102, 100) + COUNTIF('MazeComplete Errors'!G102, 100) + COUNTIF('MazeSolve Errors'!G102, 100) + COUNTIF('Hamiltonian Errors'!G102, 100)</f>
        <v>0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COUNTIF('PARITY Errors'!D103, 100) + COUNTIF('Pattern_Matching Errors'!D103, 100) + COUNTIF('Reversal Errors'!D103, 100) + COUNTIF('Stack Errors'!D103, 100) + COUNTIF('Vending_Machine Errors'!D103, 100) + COUNTIF('Vending_Machine_Sum Errors'!D103, 100) + COUNTIF('MazeComplete Errors'!D103, 100) + COUNTIF('MazeSolve Errors'!D103, 100) + COUNTIF('Hamiltonian Errors'!D103, 100)</f>
        <v>0</v>
      </c>
      <c r="E103">
        <f>COUNTIF('PARITY Errors'!E103, 100) + COUNTIF('Pattern_Matching Errors'!E103, 100) + COUNTIF('Reversal Errors'!E103, 100) + COUNTIF('Stack Errors'!E103, 100) + COUNTIF('Vending_Machine Errors'!E103, 100) + COUNTIF('Vending_Machine_Sum Errors'!E103, 100) + COUNTIF('MazeComplete Errors'!E103, 100) + COUNTIF('MazeSolve Errors'!E103, 100) + COUNTIF('Hamiltonian Errors'!E103, 100)</f>
        <v>0</v>
      </c>
      <c r="F103">
        <f>COUNTIF('PARITY Errors'!F103, 100) + COUNTIF('Pattern_Matching Errors'!F103, 100) + COUNTIF('Reversal Errors'!F103, 100) + COUNTIF('Stack Errors'!F103, 100) + COUNTIF('Vending_Machine Errors'!F103, 100) + COUNTIF('Vending_Machine_Sum Errors'!F103, 100) + COUNTIF('MazeComplete Errors'!F103, 100) + COUNTIF('MazeSolve Errors'!F103, 100) + COUNTIF('Hamiltonian Errors'!F103, 100)</f>
        <v>0</v>
      </c>
      <c r="G103">
        <f>COUNTIF('PARITY Errors'!G103, 100) + COUNTIF('Pattern_Matching Errors'!G103, 100) + COUNTIF('Reversal Errors'!G103, 100) + COUNTIF('Stack Errors'!G103, 100) + COUNTIF('Vending_Machine Errors'!G103, 100) + COUNTIF('Vending_Machine_Sum Errors'!G103, 100) + COUNTIF('MazeComplete Errors'!G103, 100) + COUNTIF('MazeSolve Errors'!G103, 100) + COUNTIF('Hamiltonian Errors'!G103, 100)</f>
        <v>0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COUNTIF('PARITY Errors'!D104, 100) + COUNTIF('Pattern_Matching Errors'!D104, 100) + COUNTIF('Reversal Errors'!D104, 100) + COUNTIF('Stack Errors'!D104, 100) + COUNTIF('Vending_Machine Errors'!D104, 100) + COUNTIF('Vending_Machine_Sum Errors'!D104, 100) + COUNTIF('MazeComplete Errors'!D104, 100) + COUNTIF('MazeSolve Errors'!D104, 100) + COUNTIF('Hamiltonian Errors'!D104, 100)</f>
        <v>0</v>
      </c>
      <c r="E104">
        <f>COUNTIF('PARITY Errors'!E104, 100) + COUNTIF('Pattern_Matching Errors'!E104, 100) + COUNTIF('Reversal Errors'!E104, 100) + COUNTIF('Stack Errors'!E104, 100) + COUNTIF('Vending_Machine Errors'!E104, 100) + COUNTIF('Vending_Machine_Sum Errors'!E104, 100) + COUNTIF('MazeComplete Errors'!E104, 100) + COUNTIF('MazeSolve Errors'!E104, 100) + COUNTIF('Hamiltonian Errors'!E104, 100)</f>
        <v>0</v>
      </c>
      <c r="F104">
        <f>COUNTIF('PARITY Errors'!F104, 100) + COUNTIF('Pattern_Matching Errors'!F104, 100) + COUNTIF('Reversal Errors'!F104, 100) + COUNTIF('Stack Errors'!F104, 100) + COUNTIF('Vending_Machine Errors'!F104, 100) + COUNTIF('Vending_Machine_Sum Errors'!F104, 100) + COUNTIF('MazeComplete Errors'!F104, 100) + COUNTIF('MazeSolve Errors'!F104, 100) + COUNTIF('Hamiltonian Errors'!F104, 100)</f>
        <v>0</v>
      </c>
      <c r="G104">
        <f>COUNTIF('PARITY Errors'!G104, 100) + COUNTIF('Pattern_Matching Errors'!G104, 100) + COUNTIF('Reversal Errors'!G104, 100) + COUNTIF('Stack Errors'!G104, 100) + COUNTIF('Vending_Machine Errors'!G104, 100) + COUNTIF('Vending_Machine_Sum Errors'!G104, 100) + COUNTIF('MazeComplete Errors'!G104, 100) + COUNTIF('MazeSolve Errors'!G104, 100) + COUNTIF('Hamiltonian Errors'!G104, 100)</f>
        <v>0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COUNTIF('PARITY Errors'!D105, 100) + COUNTIF('Pattern_Matching Errors'!D105, 100) + COUNTIF('Reversal Errors'!D105, 100) + COUNTIF('Stack Errors'!D105, 100) + COUNTIF('Vending_Machine Errors'!D105, 100) + COUNTIF('Vending_Machine_Sum Errors'!D105, 100) + COUNTIF('MazeComplete Errors'!D105, 100) + COUNTIF('MazeSolve Errors'!D105, 100) + COUNTIF('Hamiltonian Errors'!D105, 100)</f>
        <v>0</v>
      </c>
      <c r="E105">
        <f>COUNTIF('PARITY Errors'!E105, 100) + COUNTIF('Pattern_Matching Errors'!E105, 100) + COUNTIF('Reversal Errors'!E105, 100) + COUNTIF('Stack Errors'!E105, 100) + COUNTIF('Vending_Machine Errors'!E105, 100) + COUNTIF('Vending_Machine_Sum Errors'!E105, 100) + COUNTIF('MazeComplete Errors'!E105, 100) + COUNTIF('MazeSolve Errors'!E105, 100) + COUNTIF('Hamiltonian Errors'!E105, 100)</f>
        <v>0</v>
      </c>
      <c r="F105">
        <f>COUNTIF('PARITY Errors'!F105, 100) + COUNTIF('Pattern_Matching Errors'!F105, 100) + COUNTIF('Reversal Errors'!F105, 100) + COUNTIF('Stack Errors'!F105, 100) + COUNTIF('Vending_Machine Errors'!F105, 100) + COUNTIF('Vending_Machine_Sum Errors'!F105, 100) + COUNTIF('MazeComplete Errors'!F105, 100) + COUNTIF('MazeSolve Errors'!F105, 100) + COUNTIF('Hamiltonian Errors'!F105, 100)</f>
        <v>0</v>
      </c>
      <c r="G105">
        <f>COUNTIF('PARITY Errors'!G105, 100) + COUNTIF('Pattern_Matching Errors'!G105, 100) + COUNTIF('Reversal Errors'!G105, 100) + COUNTIF('Stack Errors'!G105, 100) + COUNTIF('Vending_Machine Errors'!G105, 100) + COUNTIF('Vending_Machine_Sum Errors'!G105, 100) + COUNTIF('MazeComplete Errors'!G105, 100) + COUNTIF('MazeSolve Errors'!G105, 100) + COUNTIF('Hamiltonian Errors'!G105, 100)</f>
        <v>0</v>
      </c>
      <c r="H105" t="str">
        <f t="shared" si="2"/>
        <v>100 (δ=0.85)</v>
      </c>
    </row>
    <row r="109" spans="1:8" x14ac:dyDescent="0.75">
      <c r="A109" s="1">
        <v>0</v>
      </c>
      <c r="B109" t="s">
        <v>17</v>
      </c>
      <c r="D109">
        <v>9</v>
      </c>
    </row>
    <row r="111" spans="1:8" x14ac:dyDescent="0.75">
      <c r="B111" s="1" t="s">
        <v>1</v>
      </c>
      <c r="C111" s="1" t="s">
        <v>2</v>
      </c>
      <c r="D111" s="1" t="s">
        <v>21</v>
      </c>
      <c r="E111" s="1" t="s">
        <v>22</v>
      </c>
      <c r="F111" s="1" t="s">
        <v>23</v>
      </c>
      <c r="G111" s="1" t="s">
        <v>24</v>
      </c>
      <c r="H111" s="1" t="s">
        <v>14</v>
      </c>
    </row>
    <row r="112" spans="1:8" x14ac:dyDescent="0.75">
      <c r="A112" s="1">
        <v>0</v>
      </c>
      <c r="B112">
        <v>0</v>
      </c>
      <c r="C112">
        <v>0</v>
      </c>
      <c r="D112">
        <f>COUNTIF('PARITY Errors'!D112, 100) + COUNTIF('Pattern_Matching Errors'!D112, 100) + COUNTIF('Reversal Errors'!D112, 100) + COUNTIF('Stack Errors'!D112, 100) + COUNTIF('Vending_Machine Errors'!D112, 100) + COUNTIF('Vending_Machine_Sum Errors'!D112, 100) + COUNTIF('MazeComplete Errors'!D112, 100) + COUNTIF('MazeSolve Errors'!D112, 100) + COUNTIF('Hamiltonian Errors'!D112, 100)</f>
        <v>8</v>
      </c>
      <c r="E112">
        <f>COUNTIF('PARITY Errors'!E112, 100) + COUNTIF('Pattern_Matching Errors'!E112, 100) + COUNTIF('Reversal Errors'!E112, 100) + COUNTIF('Stack Errors'!E112, 100) + COUNTIF('Vending_Machine Errors'!E112, 100) + COUNTIF('Vending_Machine_Sum Errors'!E112, 100) + COUNTIF('MazeComplete Errors'!E112, 100) + COUNTIF('MazeSolve Errors'!E112, 100) + COUNTIF('Hamiltonian Errors'!E112, 100)</f>
        <v>8</v>
      </c>
      <c r="F112">
        <f>COUNTIF('PARITY Errors'!F112, 100) + COUNTIF('Pattern_Matching Errors'!F112, 100) + COUNTIF('Reversal Errors'!F112, 100) + COUNTIF('Stack Errors'!F112, 100) + COUNTIF('Vending_Machine Errors'!F112, 100) + COUNTIF('Vending_Machine_Sum Errors'!F112, 100) + COUNTIF('MazeComplete Errors'!F112, 100) + COUNTIF('MazeSolve Errors'!F112, 100) + COUNTIF('Hamiltonian Errors'!F112, 100)</f>
        <v>9</v>
      </c>
      <c r="G112">
        <f>COUNTIF('PARITY Errors'!G112, 100) + COUNTIF('Pattern_Matching Errors'!G112, 100) + COUNTIF('Reversal Errors'!G112, 100) + COUNTIF('Stack Errors'!G112, 100) + COUNTIF('Vending_Machine Errors'!G112, 100) + COUNTIF('Vending_Machine_Sum Errors'!G112, 100) + COUNTIF('MazeComplete Errors'!G112, 100) + COUNTIF('MazeSolve Errors'!G112, 100) + COUNTIF('Hamiltonian Errors'!G112, 100)</f>
        <v>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COUNTIF('PARITY Errors'!D113, 100) + COUNTIF('Pattern_Matching Errors'!D113, 100) + COUNTIF('Reversal Errors'!D113, 100) + COUNTIF('Stack Errors'!D113, 100) + COUNTIF('Vending_Machine Errors'!D113, 100) + COUNTIF('Vending_Machine_Sum Errors'!D113, 100) + COUNTIF('MazeComplete Errors'!D113, 100) + COUNTIF('MazeSolve Errors'!D113, 100) + COUNTIF('Hamiltonian Errors'!D113, 100)</f>
        <v>9</v>
      </c>
      <c r="E113">
        <f>COUNTIF('PARITY Errors'!E113, 100) + COUNTIF('Pattern_Matching Errors'!E113, 100) + COUNTIF('Reversal Errors'!E113, 100) + COUNTIF('Stack Errors'!E113, 100) + COUNTIF('Vending_Machine Errors'!E113, 100) + COUNTIF('Vending_Machine_Sum Errors'!E113, 100) + COUNTIF('MazeComplete Errors'!E113, 100) + COUNTIF('MazeSolve Errors'!E113, 100) + COUNTIF('Hamiltonian Errors'!E113, 100)</f>
        <v>9</v>
      </c>
      <c r="F113">
        <f>COUNTIF('PARITY Errors'!F113, 100) + COUNTIF('Pattern_Matching Errors'!F113, 100) + COUNTIF('Reversal Errors'!F113, 100) + COUNTIF('Stack Errors'!F113, 100) + COUNTIF('Vending_Machine Errors'!F113, 100) + COUNTIF('Vending_Machine_Sum Errors'!F113, 100) + COUNTIF('MazeComplete Errors'!F113, 100) + COUNTIF('MazeSolve Errors'!F113, 100) + COUNTIF('Hamiltonian Errors'!F113, 100)</f>
        <v>8</v>
      </c>
      <c r="G113">
        <f>COUNTIF('PARITY Errors'!G113, 100) + COUNTIF('Pattern_Matching Errors'!G113, 100) + COUNTIF('Reversal Errors'!G113, 100) + COUNTIF('Stack Errors'!G113, 100) + COUNTIF('Vending_Machine Errors'!G113, 100) + COUNTIF('Vending_Machine_Sum Errors'!G113, 100) + COUNTIF('MazeComplete Errors'!G113, 100) + COUNTIF('MazeSolve Errors'!G113, 100) + COUNTIF('Hamiltonian Errors'!G113, 100)</f>
        <v>9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COUNTIF('PARITY Errors'!D114, 100) + COUNTIF('Pattern_Matching Errors'!D114, 100) + COUNTIF('Reversal Errors'!D114, 100) + COUNTIF('Stack Errors'!D114, 100) + COUNTIF('Vending_Machine Errors'!D114, 100) + COUNTIF('Vending_Machine_Sum Errors'!D114, 100) + COUNTIF('MazeComplete Errors'!D114, 100) + COUNTIF('MazeSolve Errors'!D114, 100) + COUNTIF('Hamiltonian Errors'!D114, 100)</f>
        <v>8</v>
      </c>
      <c r="E114">
        <f>COUNTIF('PARITY Errors'!E114, 100) + COUNTIF('Pattern_Matching Errors'!E114, 100) + COUNTIF('Reversal Errors'!E114, 100) + COUNTIF('Stack Errors'!E114, 100) + COUNTIF('Vending_Machine Errors'!E114, 100) + COUNTIF('Vending_Machine_Sum Errors'!E114, 100) + COUNTIF('MazeComplete Errors'!E114, 100) + COUNTIF('MazeSolve Errors'!E114, 100) + COUNTIF('Hamiltonian Errors'!E114, 100)</f>
        <v>8</v>
      </c>
      <c r="F114">
        <f>COUNTIF('PARITY Errors'!F114, 100) + COUNTIF('Pattern_Matching Errors'!F114, 100) + COUNTIF('Reversal Errors'!F114, 100) + COUNTIF('Stack Errors'!F114, 100) + COUNTIF('Vending_Machine Errors'!F114, 100) + COUNTIF('Vending_Machine_Sum Errors'!F114, 100) + COUNTIF('MazeComplete Errors'!F114, 100) + COUNTIF('MazeSolve Errors'!F114, 100) + COUNTIF('Hamiltonian Errors'!F114, 100)</f>
        <v>9</v>
      </c>
      <c r="G114">
        <f>COUNTIF('PARITY Errors'!G114, 100) + COUNTIF('Pattern_Matching Errors'!G114, 100) + COUNTIF('Reversal Errors'!G114, 100) + COUNTIF('Stack Errors'!G114, 100) + COUNTIF('Vending_Machine Errors'!G114, 100) + COUNTIF('Vending_Machine_Sum Errors'!G114, 100) + COUNTIF('MazeComplete Errors'!G114, 100) + COUNTIF('MazeSolve Errors'!G114, 100) + COUNTIF('Hamiltonian Errors'!G114, 100)</f>
        <v>8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COUNTIF('PARITY Errors'!D115, 100) + COUNTIF('Pattern_Matching Errors'!D115, 100) + COUNTIF('Reversal Errors'!D115, 100) + COUNTIF('Stack Errors'!D115, 100) + COUNTIF('Vending_Machine Errors'!D115, 100) + COUNTIF('Vending_Machine_Sum Errors'!D115, 100) + COUNTIF('MazeComplete Errors'!D115, 100) + COUNTIF('MazeSolve Errors'!D115, 100) + COUNTIF('Hamiltonian Errors'!D115, 100)</f>
        <v>8</v>
      </c>
      <c r="E115">
        <f>COUNTIF('PARITY Errors'!E115, 100) + COUNTIF('Pattern_Matching Errors'!E115, 100) + COUNTIF('Reversal Errors'!E115, 100) + COUNTIF('Stack Errors'!E115, 100) + COUNTIF('Vending_Machine Errors'!E115, 100) + COUNTIF('Vending_Machine_Sum Errors'!E115, 100) + COUNTIF('MazeComplete Errors'!E115, 100) + COUNTIF('MazeSolve Errors'!E115, 100) + COUNTIF('Hamiltonian Errors'!E115, 100)</f>
        <v>9</v>
      </c>
      <c r="F115">
        <f>COUNTIF('PARITY Errors'!F115, 100) + COUNTIF('Pattern_Matching Errors'!F115, 100) + COUNTIF('Reversal Errors'!F115, 100) + COUNTIF('Stack Errors'!F115, 100) + COUNTIF('Vending_Machine Errors'!F115, 100) + COUNTIF('Vending_Machine_Sum Errors'!F115, 100) + COUNTIF('MazeComplete Errors'!F115, 100) + COUNTIF('MazeSolve Errors'!F115, 100) + COUNTIF('Hamiltonian Errors'!F115, 100)</f>
        <v>9</v>
      </c>
      <c r="G115">
        <f>COUNTIF('PARITY Errors'!G115, 100) + COUNTIF('Pattern_Matching Errors'!G115, 100) + COUNTIF('Reversal Errors'!G115, 100) + COUNTIF('Stack Errors'!G115, 100) + COUNTIF('Vending_Machine Errors'!G115, 100) + COUNTIF('Vending_Machine_Sum Errors'!G115, 100) + COUNTIF('MazeComplete Errors'!G115, 100) + COUNTIF('MazeSolve Errors'!G115, 100) + COUNTIF('Hamiltonian Errors'!G115, 100)</f>
        <v>9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COUNTIF('PARITY Errors'!D116, 100) + COUNTIF('Pattern_Matching Errors'!D116, 100) + COUNTIF('Reversal Errors'!D116, 100) + COUNTIF('Stack Errors'!D116, 100) + COUNTIF('Vending_Machine Errors'!D116, 100) + COUNTIF('Vending_Machine_Sum Errors'!D116, 100) + COUNTIF('MazeComplete Errors'!D116, 100) + COUNTIF('MazeSolve Errors'!D116, 100) + COUNTIF('Hamiltonian Errors'!D116, 100)</f>
        <v>8</v>
      </c>
      <c r="E116">
        <f>COUNTIF('PARITY Errors'!E116, 100) + COUNTIF('Pattern_Matching Errors'!E116, 100) + COUNTIF('Reversal Errors'!E116, 100) + COUNTIF('Stack Errors'!E116, 100) + COUNTIF('Vending_Machine Errors'!E116, 100) + COUNTIF('Vending_Machine_Sum Errors'!E116, 100) + COUNTIF('MazeComplete Errors'!E116, 100) + COUNTIF('MazeSolve Errors'!E116, 100) + COUNTIF('Hamiltonian Errors'!E116, 100)</f>
        <v>9</v>
      </c>
      <c r="F116">
        <f>COUNTIF('PARITY Errors'!F116, 100) + COUNTIF('Pattern_Matching Errors'!F116, 100) + COUNTIF('Reversal Errors'!F116, 100) + COUNTIF('Stack Errors'!F116, 100) + COUNTIF('Vending_Machine Errors'!F116, 100) + COUNTIF('Vending_Machine_Sum Errors'!F116, 100) + COUNTIF('MazeComplete Errors'!F116, 100) + COUNTIF('MazeSolve Errors'!F116, 100) + COUNTIF('Hamiltonian Errors'!F116, 100)</f>
        <v>9</v>
      </c>
      <c r="G116">
        <f>COUNTIF('PARITY Errors'!G116, 100) + COUNTIF('Pattern_Matching Errors'!G116, 100) + COUNTIF('Reversal Errors'!G116, 100) + COUNTIF('Stack Errors'!G116, 100) + COUNTIF('Vending_Machine Errors'!G116, 100) + COUNTIF('Vending_Machine_Sum Errors'!G116, 100) + COUNTIF('MazeComplete Errors'!G116, 100) + COUNTIF('MazeSolve Errors'!G116, 100) + COUNTIF('Hamiltonian Errors'!G116, 100)</f>
        <v>9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COUNTIF('PARITY Errors'!D117, 100) + COUNTIF('Pattern_Matching Errors'!D117, 100) + COUNTIF('Reversal Errors'!D117, 100) + COUNTIF('Stack Errors'!D117, 100) + COUNTIF('Vending_Machine Errors'!D117, 100) + COUNTIF('Vending_Machine_Sum Errors'!D117, 100) + COUNTIF('MazeComplete Errors'!D117, 100) + COUNTIF('MazeSolve Errors'!D117, 100) + COUNTIF('Hamiltonian Errors'!D117, 100)</f>
        <v>0</v>
      </c>
      <c r="E117">
        <f>COUNTIF('PARITY Errors'!E117, 100) + COUNTIF('Pattern_Matching Errors'!E117, 100) + COUNTIF('Reversal Errors'!E117, 100) + COUNTIF('Stack Errors'!E117, 100) + COUNTIF('Vending_Machine Errors'!E117, 100) + COUNTIF('Vending_Machine_Sum Errors'!E117, 100) + COUNTIF('MazeComplete Errors'!E117, 100) + COUNTIF('MazeSolve Errors'!E117, 100) + COUNTIF('Hamiltonian Errors'!E117, 100)</f>
        <v>1</v>
      </c>
      <c r="F117">
        <f>COUNTIF('PARITY Errors'!F117, 100) + COUNTIF('Pattern_Matching Errors'!F117, 100) + COUNTIF('Reversal Errors'!F117, 100) + COUNTIF('Stack Errors'!F117, 100) + COUNTIF('Vending_Machine Errors'!F117, 100) + COUNTIF('Vending_Machine_Sum Errors'!F117, 100) + COUNTIF('MazeComplete Errors'!F117, 100) + COUNTIF('MazeSolve Errors'!F117, 100) + COUNTIF('Hamiltonian Errors'!F117, 100)</f>
        <v>1</v>
      </c>
      <c r="G117">
        <f>COUNTIF('PARITY Errors'!G117, 100) + COUNTIF('Pattern_Matching Errors'!G117, 100) + COUNTIF('Reversal Errors'!G117, 100) + COUNTIF('Stack Errors'!G117, 100) + COUNTIF('Vending_Machine Errors'!G117, 100) + COUNTIF('Vending_Machine_Sum Errors'!G117, 100) + COUNTIF('MazeComplete Errors'!G117, 100) + COUNTIF('MazeSolve Errors'!G117, 100) + COUNTIF('Hamiltonian Errors'!G117, 100)</f>
        <v>0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COUNTIF('PARITY Errors'!D118, 100) + COUNTIF('Pattern_Matching Errors'!D118, 100) + COUNTIF('Reversal Errors'!D118, 100) + COUNTIF('Stack Errors'!D118, 100) + COUNTIF('Vending_Machine Errors'!D118, 100) + COUNTIF('Vending_Machine_Sum Errors'!D118, 100) + COUNTIF('MazeComplete Errors'!D118, 100) + COUNTIF('MazeSolve Errors'!D118, 100) + COUNTIF('Hamiltonian Errors'!D118, 100)</f>
        <v>0</v>
      </c>
      <c r="E118">
        <f>COUNTIF('PARITY Errors'!E118, 100) + COUNTIF('Pattern_Matching Errors'!E118, 100) + COUNTIF('Reversal Errors'!E118, 100) + COUNTIF('Stack Errors'!E118, 100) + COUNTIF('Vending_Machine Errors'!E118, 100) + COUNTIF('Vending_Machine_Sum Errors'!E118, 100) + COUNTIF('MazeComplete Errors'!E118, 100) + COUNTIF('MazeSolve Errors'!E118, 100) + COUNTIF('Hamiltonian Errors'!E118, 100)</f>
        <v>1</v>
      </c>
      <c r="F118">
        <f>COUNTIF('PARITY Errors'!F118, 100) + COUNTIF('Pattern_Matching Errors'!F118, 100) + COUNTIF('Reversal Errors'!F118, 100) + COUNTIF('Stack Errors'!F118, 100) + COUNTIF('Vending_Machine Errors'!F118, 100) + COUNTIF('Vending_Machine_Sum Errors'!F118, 100) + COUNTIF('MazeComplete Errors'!F118, 100) + COUNTIF('MazeSolve Errors'!F118, 100) + COUNTIF('Hamiltonian Errors'!F118, 100)</f>
        <v>0</v>
      </c>
      <c r="G118">
        <f>COUNTIF('PARITY Errors'!G118, 100) + COUNTIF('Pattern_Matching Errors'!G118, 100) + COUNTIF('Reversal Errors'!G118, 100) + COUNTIF('Stack Errors'!G118, 100) + COUNTIF('Vending_Machine Errors'!G118, 100) + COUNTIF('Vending_Machine_Sum Errors'!G118, 100) + COUNTIF('MazeComplete Errors'!G118, 100) + COUNTIF('MazeSolve Errors'!G118, 100) + COUNTIF('Hamiltonian Errors'!G118, 100)</f>
        <v>0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COUNTIF('PARITY Errors'!D119, 100) + COUNTIF('Pattern_Matching Errors'!D119, 100) + COUNTIF('Reversal Errors'!D119, 100) + COUNTIF('Stack Errors'!D119, 100) + COUNTIF('Vending_Machine Errors'!D119, 100) + COUNTIF('Vending_Machine_Sum Errors'!D119, 100) + COUNTIF('MazeComplete Errors'!D119, 100) + COUNTIF('MazeSolve Errors'!D119, 100) + COUNTIF('Hamiltonian Errors'!D119, 100)</f>
        <v>0</v>
      </c>
      <c r="E119">
        <f>COUNTIF('PARITY Errors'!E119, 100) + COUNTIF('Pattern_Matching Errors'!E119, 100) + COUNTIF('Reversal Errors'!E119, 100) + COUNTIF('Stack Errors'!E119, 100) + COUNTIF('Vending_Machine Errors'!E119, 100) + COUNTIF('Vending_Machine_Sum Errors'!E119, 100) + COUNTIF('MazeComplete Errors'!E119, 100) + COUNTIF('MazeSolve Errors'!E119, 100) + COUNTIF('Hamiltonian Errors'!E119, 100)</f>
        <v>1</v>
      </c>
      <c r="F119">
        <f>COUNTIF('PARITY Errors'!F119, 100) + COUNTIF('Pattern_Matching Errors'!F119, 100) + COUNTIF('Reversal Errors'!F119, 100) + COUNTIF('Stack Errors'!F119, 100) + COUNTIF('Vending_Machine Errors'!F119, 100) + COUNTIF('Vending_Machine_Sum Errors'!F119, 100) + COUNTIF('MazeComplete Errors'!F119, 100) + COUNTIF('MazeSolve Errors'!F119, 100) + COUNTIF('Hamiltonian Errors'!F119, 100)</f>
        <v>1</v>
      </c>
      <c r="G119">
        <f>COUNTIF('PARITY Errors'!G119, 100) + COUNTIF('Pattern_Matching Errors'!G119, 100) + COUNTIF('Reversal Errors'!G119, 100) + COUNTIF('Stack Errors'!G119, 100) + COUNTIF('Vending_Machine Errors'!G119, 100) + COUNTIF('Vending_Machine_Sum Errors'!G119, 100) + COUNTIF('MazeComplete Errors'!G119, 100) + COUNTIF('MazeSolve Errors'!G119, 100) + COUNTIF('Hamiltonian Errors'!G119, 100)</f>
        <v>0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COUNTIF('PARITY Errors'!D120, 100) + COUNTIF('Pattern_Matching Errors'!D120, 100) + COUNTIF('Reversal Errors'!D120, 100) + COUNTIF('Stack Errors'!D120, 100) + COUNTIF('Vending_Machine Errors'!D120, 100) + COUNTIF('Vending_Machine_Sum Errors'!D120, 100) + COUNTIF('MazeComplete Errors'!D120, 100) + COUNTIF('MazeSolve Errors'!D120, 100) + COUNTIF('Hamiltonian Errors'!D120, 100)</f>
        <v>0</v>
      </c>
      <c r="E120">
        <f>COUNTIF('PARITY Errors'!E120, 100) + COUNTIF('Pattern_Matching Errors'!E120, 100) + COUNTIF('Reversal Errors'!E120, 100) + COUNTIF('Stack Errors'!E120, 100) + COUNTIF('Vending_Machine Errors'!E120, 100) + COUNTIF('Vending_Machine_Sum Errors'!E120, 100) + COUNTIF('MazeComplete Errors'!E120, 100) + COUNTIF('MazeSolve Errors'!E120, 100) + COUNTIF('Hamiltonian Errors'!E120, 100)</f>
        <v>1</v>
      </c>
      <c r="F120">
        <f>COUNTIF('PARITY Errors'!F120, 100) + COUNTIF('Pattern_Matching Errors'!F120, 100) + COUNTIF('Reversal Errors'!F120, 100) + COUNTIF('Stack Errors'!F120, 100) + COUNTIF('Vending_Machine Errors'!F120, 100) + COUNTIF('Vending_Machine_Sum Errors'!F120, 100) + COUNTIF('MazeComplete Errors'!F120, 100) + COUNTIF('MazeSolve Errors'!F120, 100) + COUNTIF('Hamiltonian Errors'!F120, 100)</f>
        <v>1</v>
      </c>
      <c r="G120">
        <f>COUNTIF('PARITY Errors'!G120, 100) + COUNTIF('Pattern_Matching Errors'!G120, 100) + COUNTIF('Reversal Errors'!G120, 100) + COUNTIF('Stack Errors'!G120, 100) + COUNTIF('Vending_Machine Errors'!G120, 100) + COUNTIF('Vending_Machine_Sum Errors'!G120, 100) + COUNTIF('MazeComplete Errors'!G120, 100) + COUNTIF('MazeSolve Errors'!G120, 100) + COUNTIF('Hamiltonian Errors'!G120, 100)</f>
        <v>0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COUNTIF('PARITY Errors'!D121, 100) + COUNTIF('Pattern_Matching Errors'!D121, 100) + COUNTIF('Reversal Errors'!D121, 100) + COUNTIF('Stack Errors'!D121, 100) + COUNTIF('Vending_Machine Errors'!D121, 100) + COUNTIF('Vending_Machine_Sum Errors'!D121, 100) + COUNTIF('MazeComplete Errors'!D121, 100) + COUNTIF('MazeSolve Errors'!D121, 100) + COUNTIF('Hamiltonian Errors'!D121, 100)</f>
        <v>0</v>
      </c>
      <c r="E121">
        <f>COUNTIF('PARITY Errors'!E121, 100) + COUNTIF('Pattern_Matching Errors'!E121, 100) + COUNTIF('Reversal Errors'!E121, 100) + COUNTIF('Stack Errors'!E121, 100) + COUNTIF('Vending_Machine Errors'!E121, 100) + COUNTIF('Vending_Machine_Sum Errors'!E121, 100) + COUNTIF('MazeComplete Errors'!E121, 100) + COUNTIF('MazeSolve Errors'!E121, 100) + COUNTIF('Hamiltonian Errors'!E121, 100)</f>
        <v>1</v>
      </c>
      <c r="F121">
        <f>COUNTIF('PARITY Errors'!F121, 100) + COUNTIF('Pattern_Matching Errors'!F121, 100) + COUNTIF('Reversal Errors'!F121, 100) + COUNTIF('Stack Errors'!F121, 100) + COUNTIF('Vending_Machine Errors'!F121, 100) + COUNTIF('Vending_Machine_Sum Errors'!F121, 100) + COUNTIF('MazeComplete Errors'!F121, 100) + COUNTIF('MazeSolve Errors'!F121, 100) + COUNTIF('Hamiltonian Errors'!F121, 100)</f>
        <v>1</v>
      </c>
      <c r="G121">
        <f>COUNTIF('PARITY Errors'!G121, 100) + COUNTIF('Pattern_Matching Errors'!G121, 100) + COUNTIF('Reversal Errors'!G121, 100) + COUNTIF('Stack Errors'!G121, 100) + COUNTIF('Vending_Machine Errors'!G121, 100) + COUNTIF('Vending_Machine_Sum Errors'!G121, 100) + COUNTIF('MazeComplete Errors'!G121, 100) + COUNTIF('MazeSolve Errors'!G121, 100) + COUNTIF('Hamiltonian Errors'!G121, 100)</f>
        <v>0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COUNTIF('PARITY Errors'!D122, 100) + COUNTIF('Pattern_Matching Errors'!D122, 100) + COUNTIF('Reversal Errors'!D122, 100) + COUNTIF('Stack Errors'!D122, 100) + COUNTIF('Vending_Machine Errors'!D122, 100) + COUNTIF('Vending_Machine_Sum Errors'!D122, 100) + COUNTIF('MazeComplete Errors'!D122, 100) + COUNTIF('MazeSolve Errors'!D122, 100) + COUNTIF('Hamiltonian Errors'!D122, 100)</f>
        <v>0</v>
      </c>
      <c r="E122">
        <f>COUNTIF('PARITY Errors'!E122, 100) + COUNTIF('Pattern_Matching Errors'!E122, 100) + COUNTIF('Reversal Errors'!E122, 100) + COUNTIF('Stack Errors'!E122, 100) + COUNTIF('Vending_Machine Errors'!E122, 100) + COUNTIF('Vending_Machine_Sum Errors'!E122, 100) + COUNTIF('MazeComplete Errors'!E122, 100) + COUNTIF('MazeSolve Errors'!E122, 100) + COUNTIF('Hamiltonian Errors'!E122, 100)</f>
        <v>1</v>
      </c>
      <c r="F122">
        <f>COUNTIF('PARITY Errors'!F122, 100) + COUNTIF('Pattern_Matching Errors'!F122, 100) + COUNTIF('Reversal Errors'!F122, 100) + COUNTIF('Stack Errors'!F122, 100) + COUNTIF('Vending_Machine Errors'!F122, 100) + COUNTIF('Vending_Machine_Sum Errors'!F122, 100) + COUNTIF('MazeComplete Errors'!F122, 100) + COUNTIF('MazeSolve Errors'!F122, 100) + COUNTIF('Hamiltonian Errors'!F122, 100)</f>
        <v>0</v>
      </c>
      <c r="G122">
        <f>COUNTIF('PARITY Errors'!G122, 100) + COUNTIF('Pattern_Matching Errors'!G122, 100) + COUNTIF('Reversal Errors'!G122, 100) + COUNTIF('Stack Errors'!G122, 100) + COUNTIF('Vending_Machine Errors'!G122, 100) + COUNTIF('Vending_Machine_Sum Errors'!G122, 100) + COUNTIF('MazeComplete Errors'!G122, 100) + COUNTIF('MazeSolve Errors'!G122, 100) + COUNTIF('Hamiltonian Errors'!G122, 100)</f>
        <v>0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COUNTIF('PARITY Errors'!D123, 100) + COUNTIF('Pattern_Matching Errors'!D123, 100) + COUNTIF('Reversal Errors'!D123, 100) + COUNTIF('Stack Errors'!D123, 100) + COUNTIF('Vending_Machine Errors'!D123, 100) + COUNTIF('Vending_Machine_Sum Errors'!D123, 100) + COUNTIF('MazeComplete Errors'!D123, 100) + COUNTIF('MazeSolve Errors'!D123, 100) + COUNTIF('Hamiltonian Errors'!D123, 100)</f>
        <v>0</v>
      </c>
      <c r="E123">
        <f>COUNTIF('PARITY Errors'!E123, 100) + COUNTIF('Pattern_Matching Errors'!E123, 100) + COUNTIF('Reversal Errors'!E123, 100) + COUNTIF('Stack Errors'!E123, 100) + COUNTIF('Vending_Machine Errors'!E123, 100) + COUNTIF('Vending_Machine_Sum Errors'!E123, 100) + COUNTIF('MazeComplete Errors'!E123, 100) + COUNTIF('MazeSolve Errors'!E123, 100) + COUNTIF('Hamiltonian Errors'!E123, 100)</f>
        <v>1</v>
      </c>
      <c r="F123">
        <f>COUNTIF('PARITY Errors'!F123, 100) + COUNTIF('Pattern_Matching Errors'!F123, 100) + COUNTIF('Reversal Errors'!F123, 100) + COUNTIF('Stack Errors'!F123, 100) + COUNTIF('Vending_Machine Errors'!F123, 100) + COUNTIF('Vending_Machine_Sum Errors'!F123, 100) + COUNTIF('MazeComplete Errors'!F123, 100) + COUNTIF('MazeSolve Errors'!F123, 100) + COUNTIF('Hamiltonian Errors'!F123, 100)</f>
        <v>0</v>
      </c>
      <c r="G123">
        <f>COUNTIF('PARITY Errors'!G123, 100) + COUNTIF('Pattern_Matching Errors'!G123, 100) + COUNTIF('Reversal Errors'!G123, 100) + COUNTIF('Stack Errors'!G123, 100) + COUNTIF('Vending_Machine Errors'!G123, 100) + COUNTIF('Vending_Machine_Sum Errors'!G123, 100) + COUNTIF('MazeComplete Errors'!G123, 100) + COUNTIF('MazeSolve Errors'!G123, 100) + COUNTIF('Hamiltonian Errors'!G123, 100)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COUNTIF('PARITY Errors'!D124, 100) + COUNTIF('Pattern_Matching Errors'!D124, 100) + COUNTIF('Reversal Errors'!D124, 100) + COUNTIF('Stack Errors'!D124, 100) + COUNTIF('Vending_Machine Errors'!D124, 100) + COUNTIF('Vending_Machine_Sum Errors'!D124, 100) + COUNTIF('MazeComplete Errors'!D124, 100) + COUNTIF('MazeSolve Errors'!D124, 100) + COUNTIF('Hamiltonian Errors'!D124, 100)</f>
        <v>0</v>
      </c>
      <c r="E124">
        <f>COUNTIF('PARITY Errors'!E124, 100) + COUNTIF('Pattern_Matching Errors'!E124, 100) + COUNTIF('Reversal Errors'!E124, 100) + COUNTIF('Stack Errors'!E124, 100) + COUNTIF('Vending_Machine Errors'!E124, 100) + COUNTIF('Vending_Machine_Sum Errors'!E124, 100) + COUNTIF('MazeComplete Errors'!E124, 100) + COUNTIF('MazeSolve Errors'!E124, 100) + COUNTIF('Hamiltonian Errors'!E124, 100)</f>
        <v>1</v>
      </c>
      <c r="F124">
        <f>COUNTIF('PARITY Errors'!F124, 100) + COUNTIF('Pattern_Matching Errors'!F124, 100) + COUNTIF('Reversal Errors'!F124, 100) + COUNTIF('Stack Errors'!F124, 100) + COUNTIF('Vending_Machine Errors'!F124, 100) + COUNTIF('Vending_Machine_Sum Errors'!F124, 100) + COUNTIF('MazeComplete Errors'!F124, 100) + COUNTIF('MazeSolve Errors'!F124, 100) + COUNTIF('Hamiltonian Errors'!F124, 100)</f>
        <v>0</v>
      </c>
      <c r="G124">
        <f>COUNTIF('PARITY Errors'!G124, 100) + COUNTIF('Pattern_Matching Errors'!G124, 100) + COUNTIF('Reversal Errors'!G124, 100) + COUNTIF('Stack Errors'!G124, 100) + COUNTIF('Vending_Machine Errors'!G124, 100) + COUNTIF('Vending_Machine_Sum Errors'!G124, 100) + COUNTIF('MazeComplete Errors'!G124, 100) + COUNTIF('MazeSolve Errors'!G124, 100) + COUNTIF('Hamiltonian Errors'!G124, 100)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COUNTIF('PARITY Errors'!D125, 100) + COUNTIF('Pattern_Matching Errors'!D125, 100) + COUNTIF('Reversal Errors'!D125, 100) + COUNTIF('Stack Errors'!D125, 100) + COUNTIF('Vending_Machine Errors'!D125, 100) + COUNTIF('Vending_Machine_Sum Errors'!D125, 100) + COUNTIF('MazeComplete Errors'!D125, 100) + COUNTIF('MazeSolve Errors'!D125, 100) + COUNTIF('Hamiltonian Errors'!D125, 100)</f>
        <v>0</v>
      </c>
      <c r="E125">
        <f>COUNTIF('PARITY Errors'!E125, 100) + COUNTIF('Pattern_Matching Errors'!E125, 100) + COUNTIF('Reversal Errors'!E125, 100) + COUNTIF('Stack Errors'!E125, 100) + COUNTIF('Vending_Machine Errors'!E125, 100) + COUNTIF('Vending_Machine_Sum Errors'!E125, 100) + COUNTIF('MazeComplete Errors'!E125, 100) + COUNTIF('MazeSolve Errors'!E125, 100) + COUNTIF('Hamiltonian Errors'!E125, 100)</f>
        <v>1</v>
      </c>
      <c r="F125">
        <f>COUNTIF('PARITY Errors'!F125, 100) + COUNTIF('Pattern_Matching Errors'!F125, 100) + COUNTIF('Reversal Errors'!F125, 100) + COUNTIF('Stack Errors'!F125, 100) + COUNTIF('Vending_Machine Errors'!F125, 100) + COUNTIF('Vending_Machine_Sum Errors'!F125, 100) + COUNTIF('MazeComplete Errors'!F125, 100) + COUNTIF('MazeSolve Errors'!F125, 100) + COUNTIF('Hamiltonian Errors'!F125, 100)</f>
        <v>0</v>
      </c>
      <c r="G125">
        <f>COUNTIF('PARITY Errors'!G125, 100) + COUNTIF('Pattern_Matching Errors'!G125, 100) + COUNTIF('Reversal Errors'!G125, 100) + COUNTIF('Stack Errors'!G125, 100) + COUNTIF('Vending_Machine Errors'!G125, 100) + COUNTIF('Vending_Machine_Sum Errors'!G125, 100) + COUNTIF('MazeComplete Errors'!G125, 100) + COUNTIF('MazeSolve Errors'!G125, 100) + COUNTIF('Hamiltonian Errors'!G125, 100)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COUNTIF('PARITY Errors'!D126, 100) + COUNTIF('Pattern_Matching Errors'!D126, 100) + COUNTIF('Reversal Errors'!D126, 100) + COUNTIF('Stack Errors'!D126, 100) + COUNTIF('Vending_Machine Errors'!D126, 100) + COUNTIF('Vending_Machine_Sum Errors'!D126, 100) + COUNTIF('MazeComplete Errors'!D126, 100) + COUNTIF('MazeSolve Errors'!D126, 100) + COUNTIF('Hamiltonian Errors'!D126, 100)</f>
        <v>0</v>
      </c>
      <c r="E126">
        <f>COUNTIF('PARITY Errors'!E126, 100) + COUNTIF('Pattern_Matching Errors'!E126, 100) + COUNTIF('Reversal Errors'!E126, 100) + COUNTIF('Stack Errors'!E126, 100) + COUNTIF('Vending_Machine Errors'!E126, 100) + COUNTIF('Vending_Machine_Sum Errors'!E126, 100) + COUNTIF('MazeComplete Errors'!E126, 100) + COUNTIF('MazeSolve Errors'!E126, 100) + COUNTIF('Hamiltonian Errors'!E126, 100)</f>
        <v>1</v>
      </c>
      <c r="F126">
        <f>COUNTIF('PARITY Errors'!F126, 100) + COUNTIF('Pattern_Matching Errors'!F126, 100) + COUNTIF('Reversal Errors'!F126, 100) + COUNTIF('Stack Errors'!F126, 100) + COUNTIF('Vending_Machine Errors'!F126, 100) + COUNTIF('Vending_Machine_Sum Errors'!F126, 100) + COUNTIF('MazeComplete Errors'!F126, 100) + COUNTIF('MazeSolve Errors'!F126, 100) + COUNTIF('Hamiltonian Errors'!F126, 100)</f>
        <v>0</v>
      </c>
      <c r="G126">
        <f>COUNTIF('PARITY Errors'!G126, 100) + COUNTIF('Pattern_Matching Errors'!G126, 100) + COUNTIF('Reversal Errors'!G126, 100) + COUNTIF('Stack Errors'!G126, 100) + COUNTIF('Vending_Machine Errors'!G126, 100) + COUNTIF('Vending_Machine_Sum Errors'!G126, 100) + COUNTIF('MazeComplete Errors'!G126, 100) + COUNTIF('MazeSolve Errors'!G126, 100) + COUNTIF('Hamiltonian Errors'!G126, 100)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COUNTIF('PARITY Errors'!D127, 100) + COUNTIF('Pattern_Matching Errors'!D127, 100) + COUNTIF('Reversal Errors'!D127, 100) + COUNTIF('Stack Errors'!D127, 100) + COUNTIF('Vending_Machine Errors'!D127, 100) + COUNTIF('Vending_Machine_Sum Errors'!D127, 100) + COUNTIF('MazeComplete Errors'!D127, 100) + COUNTIF('MazeSolve Errors'!D127, 100) + COUNTIF('Hamiltonian Errors'!D127, 100)</f>
        <v>0</v>
      </c>
      <c r="E127">
        <f>COUNTIF('PARITY Errors'!E127, 100) + COUNTIF('Pattern_Matching Errors'!E127, 100) + COUNTIF('Reversal Errors'!E127, 100) + COUNTIF('Stack Errors'!E127, 100) + COUNTIF('Vending_Machine Errors'!E127, 100) + COUNTIF('Vending_Machine_Sum Errors'!E127, 100) + COUNTIF('MazeComplete Errors'!E127, 100) + COUNTIF('MazeSolve Errors'!E127, 100) + COUNTIF('Hamiltonian Errors'!E127, 100)</f>
        <v>0</v>
      </c>
      <c r="F127">
        <f>COUNTIF('PARITY Errors'!F127, 100) + COUNTIF('Pattern_Matching Errors'!F127, 100) + COUNTIF('Reversal Errors'!F127, 100) + COUNTIF('Stack Errors'!F127, 100) + COUNTIF('Vending_Machine Errors'!F127, 100) + COUNTIF('Vending_Machine_Sum Errors'!F127, 100) + COUNTIF('MazeComplete Errors'!F127, 100) + COUNTIF('MazeSolve Errors'!F127, 100) + COUNTIF('Hamiltonian Errors'!F127, 100)</f>
        <v>0</v>
      </c>
      <c r="G127">
        <f>COUNTIF('PARITY Errors'!G127, 100) + COUNTIF('Pattern_Matching Errors'!G127, 100) + COUNTIF('Reversal Errors'!G127, 100) + COUNTIF('Stack Errors'!G127, 100) + COUNTIF('Vending_Machine Errors'!G127, 100) + COUNTIF('Vending_Machine_Sum Errors'!G127, 100) + COUNTIF('MazeComplete Errors'!G127, 100) + COUNTIF('MazeSolve Errors'!G127, 100) + COUNTIF('Hamiltonian Errors'!G127, 100)</f>
        <v>0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COUNTIF('PARITY Errors'!D128, 100) + COUNTIF('Pattern_Matching Errors'!D128, 100) + COUNTIF('Reversal Errors'!D128, 100) + COUNTIF('Stack Errors'!D128, 100) + COUNTIF('Vending_Machine Errors'!D128, 100) + COUNTIF('Vending_Machine_Sum Errors'!D128, 100) + COUNTIF('MazeComplete Errors'!D128, 100) + COUNTIF('MazeSolve Errors'!D128, 100) + COUNTIF('Hamiltonian Errors'!D128, 100)</f>
        <v>0</v>
      </c>
      <c r="E128">
        <f>COUNTIF('PARITY Errors'!E128, 100) + COUNTIF('Pattern_Matching Errors'!E128, 100) + COUNTIF('Reversal Errors'!E128, 100) + COUNTIF('Stack Errors'!E128, 100) + COUNTIF('Vending_Machine Errors'!E128, 100) + COUNTIF('Vending_Machine_Sum Errors'!E128, 100) + COUNTIF('MazeComplete Errors'!E128, 100) + COUNTIF('MazeSolve Errors'!E128, 100) + COUNTIF('Hamiltonian Errors'!E128, 100)</f>
        <v>0</v>
      </c>
      <c r="F128">
        <f>COUNTIF('PARITY Errors'!F128, 100) + COUNTIF('Pattern_Matching Errors'!F128, 100) + COUNTIF('Reversal Errors'!F128, 100) + COUNTIF('Stack Errors'!F128, 100) + COUNTIF('Vending_Machine Errors'!F128, 100) + COUNTIF('Vending_Machine_Sum Errors'!F128, 100) + COUNTIF('MazeComplete Errors'!F128, 100) + COUNTIF('MazeSolve Errors'!F128, 100) + COUNTIF('Hamiltonian Errors'!F128, 100)</f>
        <v>0</v>
      </c>
      <c r="G128">
        <f>COUNTIF('PARITY Errors'!G128, 100) + COUNTIF('Pattern_Matching Errors'!G128, 100) + COUNTIF('Reversal Errors'!G128, 100) + COUNTIF('Stack Errors'!G128, 100) + COUNTIF('Vending_Machine Errors'!G128, 100) + COUNTIF('Vending_Machine_Sum Errors'!G128, 100) + COUNTIF('MazeComplete Errors'!G128, 100) + COUNTIF('MazeSolve Errors'!G128, 100) + COUNTIF('Hamiltonian Errors'!G128, 100)</f>
        <v>0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COUNTIF('PARITY Errors'!D129, 100) + COUNTIF('Pattern_Matching Errors'!D129, 100) + COUNTIF('Reversal Errors'!D129, 100) + COUNTIF('Stack Errors'!D129, 100) + COUNTIF('Vending_Machine Errors'!D129, 100) + COUNTIF('Vending_Machine_Sum Errors'!D129, 100) + COUNTIF('MazeComplete Errors'!D129, 100) + COUNTIF('MazeSolve Errors'!D129, 100) + COUNTIF('Hamiltonian Errors'!D129, 100)</f>
        <v>0</v>
      </c>
      <c r="E129">
        <f>COUNTIF('PARITY Errors'!E129, 100) + COUNTIF('Pattern_Matching Errors'!E129, 100) + COUNTIF('Reversal Errors'!E129, 100) + COUNTIF('Stack Errors'!E129, 100) + COUNTIF('Vending_Machine Errors'!E129, 100) + COUNTIF('Vending_Machine_Sum Errors'!E129, 100) + COUNTIF('MazeComplete Errors'!E129, 100) + COUNTIF('MazeSolve Errors'!E129, 100) + COUNTIF('Hamiltonian Errors'!E129, 100)</f>
        <v>0</v>
      </c>
      <c r="F129">
        <f>COUNTIF('PARITY Errors'!F129, 100) + COUNTIF('Pattern_Matching Errors'!F129, 100) + COUNTIF('Reversal Errors'!F129, 100) + COUNTIF('Stack Errors'!F129, 100) + COUNTIF('Vending_Machine Errors'!F129, 100) + COUNTIF('Vending_Machine_Sum Errors'!F129, 100) + COUNTIF('MazeComplete Errors'!F129, 100) + COUNTIF('MazeSolve Errors'!F129, 100) + COUNTIF('Hamiltonian Errors'!F129, 100)</f>
        <v>0</v>
      </c>
      <c r="G129">
        <f>COUNTIF('PARITY Errors'!G129, 100) + COUNTIF('Pattern_Matching Errors'!G129, 100) + COUNTIF('Reversal Errors'!G129, 100) + COUNTIF('Stack Errors'!G129, 100) + COUNTIF('Vending_Machine Errors'!G129, 100) + COUNTIF('Vending_Machine_Sum Errors'!G129, 100) + COUNTIF('MazeComplete Errors'!G129, 100) + COUNTIF('MazeSolve Errors'!G129, 100) + COUNTIF('Hamiltonian Errors'!G129, 100)</f>
        <v>0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COUNTIF('PARITY Errors'!D130, 100) + COUNTIF('Pattern_Matching Errors'!D130, 100) + COUNTIF('Reversal Errors'!D130, 100) + COUNTIF('Stack Errors'!D130, 100) + COUNTIF('Vending_Machine Errors'!D130, 100) + COUNTIF('Vending_Machine_Sum Errors'!D130, 100) + COUNTIF('MazeComplete Errors'!D130, 100) + COUNTIF('MazeSolve Errors'!D130, 100) + COUNTIF('Hamiltonian Errors'!D130, 100)</f>
        <v>0</v>
      </c>
      <c r="E130">
        <f>COUNTIF('PARITY Errors'!E130, 100) + COUNTIF('Pattern_Matching Errors'!E130, 100) + COUNTIF('Reversal Errors'!E130, 100) + COUNTIF('Stack Errors'!E130, 100) + COUNTIF('Vending_Machine Errors'!E130, 100) + COUNTIF('Vending_Machine_Sum Errors'!E130, 100) + COUNTIF('MazeComplete Errors'!E130, 100) + COUNTIF('MazeSolve Errors'!E130, 100) + COUNTIF('Hamiltonian Errors'!E130, 100)</f>
        <v>0</v>
      </c>
      <c r="F130">
        <f>COUNTIF('PARITY Errors'!F130, 100) + COUNTIF('Pattern_Matching Errors'!F130, 100) + COUNTIF('Reversal Errors'!F130, 100) + COUNTIF('Stack Errors'!F130, 100) + COUNTIF('Vending_Machine Errors'!F130, 100) + COUNTIF('Vending_Machine_Sum Errors'!F130, 100) + COUNTIF('MazeComplete Errors'!F130, 100) + COUNTIF('MazeSolve Errors'!F130, 100) + COUNTIF('Hamiltonian Errors'!F130, 100)</f>
        <v>0</v>
      </c>
      <c r="G130">
        <f>COUNTIF('PARITY Errors'!G130, 100) + COUNTIF('Pattern_Matching Errors'!G130, 100) + COUNTIF('Reversal Errors'!G130, 100) + COUNTIF('Stack Errors'!G130, 100) + COUNTIF('Vending_Machine Errors'!G130, 100) + COUNTIF('Vending_Machine_Sum Errors'!G130, 100) + COUNTIF('MazeComplete Errors'!G130, 100) + COUNTIF('MazeSolve Errors'!G130, 100) + COUNTIF('Hamiltonian Errors'!G130, 100)</f>
        <v>0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COUNTIF('PARITY Errors'!D131, 100) + COUNTIF('Pattern_Matching Errors'!D131, 100) + COUNTIF('Reversal Errors'!D131, 100) + COUNTIF('Stack Errors'!D131, 100) + COUNTIF('Vending_Machine Errors'!D131, 100) + COUNTIF('Vending_Machine_Sum Errors'!D131, 100) + COUNTIF('MazeComplete Errors'!D131, 100) + COUNTIF('MazeSolve Errors'!D131, 100) + COUNTIF('Hamiltonian Errors'!D131, 100)</f>
        <v>0</v>
      </c>
      <c r="E131">
        <f>COUNTIF('PARITY Errors'!E131, 100) + COUNTIF('Pattern_Matching Errors'!E131, 100) + COUNTIF('Reversal Errors'!E131, 100) + COUNTIF('Stack Errors'!E131, 100) + COUNTIF('Vending_Machine Errors'!E131, 100) + COUNTIF('Vending_Machine_Sum Errors'!E131, 100) + COUNTIF('MazeComplete Errors'!E131, 100) + COUNTIF('MazeSolve Errors'!E131, 100) + COUNTIF('Hamiltonian Errors'!E131, 100)</f>
        <v>0</v>
      </c>
      <c r="F131">
        <f>COUNTIF('PARITY Errors'!F131, 100) + COUNTIF('Pattern_Matching Errors'!F131, 100) + COUNTIF('Reversal Errors'!F131, 100) + COUNTIF('Stack Errors'!F131, 100) + COUNTIF('Vending_Machine Errors'!F131, 100) + COUNTIF('Vending_Machine_Sum Errors'!F131, 100) + COUNTIF('MazeComplete Errors'!F131, 100) + COUNTIF('MazeSolve Errors'!F131, 100) + COUNTIF('Hamiltonian Errors'!F131, 100)</f>
        <v>0</v>
      </c>
      <c r="G131">
        <f>COUNTIF('PARITY Errors'!G131, 100) + COUNTIF('Pattern_Matching Errors'!G131, 100) + COUNTIF('Reversal Errors'!G131, 100) + COUNTIF('Stack Errors'!G131, 100) + COUNTIF('Vending_Machine Errors'!G131, 100) + COUNTIF('Vending_Machine_Sum Errors'!G131, 100) + COUNTIF('MazeComplete Errors'!G131, 100) + COUNTIF('MazeSolve Errors'!G131, 100) + COUNTIF('Hamiltonian Errors'!G131, 100)</f>
        <v>0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COUNTIF('PARITY Errors'!D132, 100) + COUNTIF('Pattern_Matching Errors'!D132, 100) + COUNTIF('Reversal Errors'!D132, 100) + COUNTIF('Stack Errors'!D132, 100) + COUNTIF('Vending_Machine Errors'!D132, 100) + COUNTIF('Vending_Machine_Sum Errors'!D132, 100) + COUNTIF('MazeComplete Errors'!D132, 100) + COUNTIF('MazeSolve Errors'!D132, 100) + COUNTIF('Hamiltonian Errors'!D132, 100)</f>
        <v>0</v>
      </c>
      <c r="E132">
        <f>COUNTIF('PARITY Errors'!E132, 100) + COUNTIF('Pattern_Matching Errors'!E132, 100) + COUNTIF('Reversal Errors'!E132, 100) + COUNTIF('Stack Errors'!E132, 100) + COUNTIF('Vending_Machine Errors'!E132, 100) + COUNTIF('Vending_Machine_Sum Errors'!E132, 100) + COUNTIF('MazeComplete Errors'!E132, 100) + COUNTIF('MazeSolve Errors'!E132, 100) + COUNTIF('Hamiltonian Errors'!E132, 100)</f>
        <v>0</v>
      </c>
      <c r="F132">
        <f>COUNTIF('PARITY Errors'!F132, 100) + COUNTIF('Pattern_Matching Errors'!F132, 100) + COUNTIF('Reversal Errors'!F132, 100) + COUNTIF('Stack Errors'!F132, 100) + COUNTIF('Vending_Machine Errors'!F132, 100) + COUNTIF('Vending_Machine_Sum Errors'!F132, 100) + COUNTIF('MazeComplete Errors'!F132, 100) + COUNTIF('MazeSolve Errors'!F132, 100) + COUNTIF('Hamiltonian Errors'!F132, 100)</f>
        <v>0</v>
      </c>
      <c r="G132">
        <f>COUNTIF('PARITY Errors'!G132, 100) + COUNTIF('Pattern_Matching Errors'!G132, 100) + COUNTIF('Reversal Errors'!G132, 100) + COUNTIF('Stack Errors'!G132, 100) + COUNTIF('Vending_Machine Errors'!G132, 100) + COUNTIF('Vending_Machine_Sum Errors'!G132, 100) + COUNTIF('MazeComplete Errors'!G132, 100) + COUNTIF('MazeSolve Errors'!G132, 100) + COUNTIF('Hamiltonian Errors'!G132, 100)</f>
        <v>0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COUNTIF('PARITY Errors'!D133, 100) + COUNTIF('Pattern_Matching Errors'!D133, 100) + COUNTIF('Reversal Errors'!D133, 100) + COUNTIF('Stack Errors'!D133, 100) + COUNTIF('Vending_Machine Errors'!D133, 100) + COUNTIF('Vending_Machine_Sum Errors'!D133, 100) + COUNTIF('MazeComplete Errors'!D133, 100) + COUNTIF('MazeSolve Errors'!D133, 100) + COUNTIF('Hamiltonian Errors'!D133, 100)</f>
        <v>0</v>
      </c>
      <c r="E133">
        <f>COUNTIF('PARITY Errors'!E133, 100) + COUNTIF('Pattern_Matching Errors'!E133, 100) + COUNTIF('Reversal Errors'!E133, 100) + COUNTIF('Stack Errors'!E133, 100) + COUNTIF('Vending_Machine Errors'!E133, 100) + COUNTIF('Vending_Machine_Sum Errors'!E133, 100) + COUNTIF('MazeComplete Errors'!E133, 100) + COUNTIF('MazeSolve Errors'!E133, 100) + COUNTIF('Hamiltonian Errors'!E133, 100)</f>
        <v>0</v>
      </c>
      <c r="F133">
        <f>COUNTIF('PARITY Errors'!F133, 100) + COUNTIF('Pattern_Matching Errors'!F133, 100) + COUNTIF('Reversal Errors'!F133, 100) + COUNTIF('Stack Errors'!F133, 100) + COUNTIF('Vending_Machine Errors'!F133, 100) + COUNTIF('Vending_Machine_Sum Errors'!F133, 100) + COUNTIF('MazeComplete Errors'!F133, 100) + COUNTIF('MazeSolve Errors'!F133, 100) + COUNTIF('Hamiltonian Errors'!F133, 100)</f>
        <v>0</v>
      </c>
      <c r="G133">
        <f>COUNTIF('PARITY Errors'!G133, 100) + COUNTIF('Pattern_Matching Errors'!G133, 100) + COUNTIF('Reversal Errors'!G133, 100) + COUNTIF('Stack Errors'!G133, 100) + COUNTIF('Vending_Machine Errors'!G133, 100) + COUNTIF('Vending_Machine_Sum Errors'!G133, 100) + COUNTIF('MazeComplete Errors'!G133, 100) + COUNTIF('MazeSolve Errors'!G133, 100) + COUNTIF('Hamiltonian Errors'!G133, 100)</f>
        <v>0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COUNTIF('PARITY Errors'!D134, 100) + COUNTIF('Pattern_Matching Errors'!D134, 100) + COUNTIF('Reversal Errors'!D134, 100) + COUNTIF('Stack Errors'!D134, 100) + COUNTIF('Vending_Machine Errors'!D134, 100) + COUNTIF('Vending_Machine_Sum Errors'!D134, 100) + COUNTIF('MazeComplete Errors'!D134, 100) + COUNTIF('MazeSolve Errors'!D134, 100) + COUNTIF('Hamiltonian Errors'!D134, 100)</f>
        <v>0</v>
      </c>
      <c r="E134">
        <f>COUNTIF('PARITY Errors'!E134, 100) + COUNTIF('Pattern_Matching Errors'!E134, 100) + COUNTIF('Reversal Errors'!E134, 100) + COUNTIF('Stack Errors'!E134, 100) + COUNTIF('Vending_Machine Errors'!E134, 100) + COUNTIF('Vending_Machine_Sum Errors'!E134, 100) + COUNTIF('MazeComplete Errors'!E134, 100) + COUNTIF('MazeSolve Errors'!E134, 100) + COUNTIF('Hamiltonian Errors'!E134, 100)</f>
        <v>0</v>
      </c>
      <c r="F134">
        <f>COUNTIF('PARITY Errors'!F134, 100) + COUNTIF('Pattern_Matching Errors'!F134, 100) + COUNTIF('Reversal Errors'!F134, 100) + COUNTIF('Stack Errors'!F134, 100) + COUNTIF('Vending_Machine Errors'!F134, 100) + COUNTIF('Vending_Machine_Sum Errors'!F134, 100) + COUNTIF('MazeComplete Errors'!F134, 100) + COUNTIF('MazeSolve Errors'!F134, 100) + COUNTIF('Hamiltonian Errors'!F134, 100)</f>
        <v>0</v>
      </c>
      <c r="G134">
        <f>COUNTIF('PARITY Errors'!G134, 100) + COUNTIF('Pattern_Matching Errors'!G134, 100) + COUNTIF('Reversal Errors'!G134, 100) + COUNTIF('Stack Errors'!G134, 100) + COUNTIF('Vending_Machine Errors'!G134, 100) + COUNTIF('Vending_Machine_Sum Errors'!G134, 100) + COUNTIF('MazeComplete Errors'!G134, 100) + COUNTIF('MazeSolve Errors'!G134, 100) + COUNTIF('Hamiltonian Errors'!G134, 100)</f>
        <v>0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COUNTIF('PARITY Errors'!D135, 100) + COUNTIF('Pattern_Matching Errors'!D135, 100) + COUNTIF('Reversal Errors'!D135, 100) + COUNTIF('Stack Errors'!D135, 100) + COUNTIF('Vending_Machine Errors'!D135, 100) + COUNTIF('Vending_Machine_Sum Errors'!D135, 100) + COUNTIF('MazeComplete Errors'!D135, 100) + COUNTIF('MazeSolve Errors'!D135, 100) + COUNTIF('Hamiltonian Errors'!D135, 100)</f>
        <v>0</v>
      </c>
      <c r="E135">
        <f>COUNTIF('PARITY Errors'!E135, 100) + COUNTIF('Pattern_Matching Errors'!E135, 100) + COUNTIF('Reversal Errors'!E135, 100) + COUNTIF('Stack Errors'!E135, 100) + COUNTIF('Vending_Machine Errors'!E135, 100) + COUNTIF('Vending_Machine_Sum Errors'!E135, 100) + COUNTIF('MazeComplete Errors'!E135, 100) + COUNTIF('MazeSolve Errors'!E135, 100) + COUNTIF('Hamiltonian Errors'!E135, 100)</f>
        <v>0</v>
      </c>
      <c r="F135">
        <f>COUNTIF('PARITY Errors'!F135, 100) + COUNTIF('Pattern_Matching Errors'!F135, 100) + COUNTIF('Reversal Errors'!F135, 100) + COUNTIF('Stack Errors'!F135, 100) + COUNTIF('Vending_Machine Errors'!F135, 100) + COUNTIF('Vending_Machine_Sum Errors'!F135, 100) + COUNTIF('MazeComplete Errors'!F135, 100) + COUNTIF('MazeSolve Errors'!F135, 100) + COUNTIF('Hamiltonian Errors'!F135, 100)</f>
        <v>0</v>
      </c>
      <c r="G135">
        <f>COUNTIF('PARITY Errors'!G135, 100) + COUNTIF('Pattern_Matching Errors'!G135, 100) + COUNTIF('Reversal Errors'!G135, 100) + COUNTIF('Stack Errors'!G135, 100) + COUNTIF('Vending_Machine Errors'!G135, 100) + COUNTIF('Vending_Machine_Sum Errors'!G135, 100) + COUNTIF('MazeComplete Errors'!G135, 100) + COUNTIF('MazeSolve Errors'!G135, 100) + COUNTIF('Hamiltonian Errors'!G135, 100)</f>
        <v>0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COUNTIF('PARITY Errors'!D136, 100) + COUNTIF('Pattern_Matching Errors'!D136, 100) + COUNTIF('Reversal Errors'!D136, 100) + COUNTIF('Stack Errors'!D136, 100) + COUNTIF('Vending_Machine Errors'!D136, 100) + COUNTIF('Vending_Machine_Sum Errors'!D136, 100) + COUNTIF('MazeComplete Errors'!D136, 100) + COUNTIF('MazeSolve Errors'!D136, 100) + COUNTIF('Hamiltonian Errors'!D136, 100)</f>
        <v>0</v>
      </c>
      <c r="E136">
        <f>COUNTIF('PARITY Errors'!E136, 100) + COUNTIF('Pattern_Matching Errors'!E136, 100) + COUNTIF('Reversal Errors'!E136, 100) + COUNTIF('Stack Errors'!E136, 100) + COUNTIF('Vending_Machine Errors'!E136, 100) + COUNTIF('Vending_Machine_Sum Errors'!E136, 100) + COUNTIF('MazeComplete Errors'!E136, 100) + COUNTIF('MazeSolve Errors'!E136, 100) + COUNTIF('Hamiltonian Errors'!E136, 100)</f>
        <v>0</v>
      </c>
      <c r="F136">
        <f>COUNTIF('PARITY Errors'!F136, 100) + COUNTIF('Pattern_Matching Errors'!F136, 100) + COUNTIF('Reversal Errors'!F136, 100) + COUNTIF('Stack Errors'!F136, 100) + COUNTIF('Vending_Machine Errors'!F136, 100) + COUNTIF('Vending_Machine_Sum Errors'!F136, 100) + COUNTIF('MazeComplete Errors'!F136, 100) + COUNTIF('MazeSolve Errors'!F136, 100) + COUNTIF('Hamiltonian Errors'!F136, 100)</f>
        <v>0</v>
      </c>
      <c r="G136">
        <f>COUNTIF('PARITY Errors'!G136, 100) + COUNTIF('Pattern_Matching Errors'!G136, 100) + COUNTIF('Reversal Errors'!G136, 100) + COUNTIF('Stack Errors'!G136, 100) + COUNTIF('Vending_Machine Errors'!G136, 100) + COUNTIF('Vending_Machine_Sum Errors'!G136, 100) + COUNTIF('MazeComplete Errors'!G136, 100) + COUNTIF('MazeSolve Errors'!G136, 100) + COUNTIF('Hamiltonian Errors'!G136, 100)</f>
        <v>0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COUNTIF('PARITY Errors'!D137, 100) + COUNTIF('Pattern_Matching Errors'!D137, 100) + COUNTIF('Reversal Errors'!D137, 100) + COUNTIF('Stack Errors'!D137, 100) + COUNTIF('Vending_Machine Errors'!D137, 100) + COUNTIF('Vending_Machine_Sum Errors'!D137, 100) + COUNTIF('MazeComplete Errors'!D137, 100) + COUNTIF('MazeSolve Errors'!D137, 100) + COUNTIF('Hamiltonian Errors'!D137, 100)</f>
        <v>0</v>
      </c>
      <c r="E137">
        <f>COUNTIF('PARITY Errors'!E137, 100) + COUNTIF('Pattern_Matching Errors'!E137, 100) + COUNTIF('Reversal Errors'!E137, 100) + COUNTIF('Stack Errors'!E137, 100) + COUNTIF('Vending_Machine Errors'!E137, 100) + COUNTIF('Vending_Machine_Sum Errors'!E137, 100) + COUNTIF('MazeComplete Errors'!E137, 100) + COUNTIF('MazeSolve Errors'!E137, 100) + COUNTIF('Hamiltonian Errors'!E137, 100)</f>
        <v>0</v>
      </c>
      <c r="F137">
        <f>COUNTIF('PARITY Errors'!F137, 100) + COUNTIF('Pattern_Matching Errors'!F137, 100) + COUNTIF('Reversal Errors'!F137, 100) + COUNTIF('Stack Errors'!F137, 100) + COUNTIF('Vending_Machine Errors'!F137, 100) + COUNTIF('Vending_Machine_Sum Errors'!F137, 100) + COUNTIF('MazeComplete Errors'!F137, 100) + COUNTIF('MazeSolve Errors'!F137, 100) + COUNTIF('Hamiltonian Errors'!F137, 100)</f>
        <v>0</v>
      </c>
      <c r="G137">
        <f>COUNTIF('PARITY Errors'!G137, 100) + COUNTIF('Pattern_Matching Errors'!G137, 100) + COUNTIF('Reversal Errors'!G137, 100) + COUNTIF('Stack Errors'!G137, 100) + COUNTIF('Vending_Machine Errors'!G137, 100) + COUNTIF('Vending_Machine_Sum Errors'!G137, 100) + COUNTIF('MazeComplete Errors'!G137, 100) + COUNTIF('MazeSolve Errors'!G137, 100) + COUNTIF('Hamiltonian Errors'!G137, 100)</f>
        <v>0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COUNTIF('PARITY Errors'!D138, 100) + COUNTIF('Pattern_Matching Errors'!D138, 100) + COUNTIF('Reversal Errors'!D138, 100) + COUNTIF('Stack Errors'!D138, 100) + COUNTIF('Vending_Machine Errors'!D138, 100) + COUNTIF('Vending_Machine_Sum Errors'!D138, 100) + COUNTIF('MazeComplete Errors'!D138, 100) + COUNTIF('MazeSolve Errors'!D138, 100) + COUNTIF('Hamiltonian Errors'!D138, 100)</f>
        <v>0</v>
      </c>
      <c r="E138">
        <f>COUNTIF('PARITY Errors'!E138, 100) + COUNTIF('Pattern_Matching Errors'!E138, 100) + COUNTIF('Reversal Errors'!E138, 100) + COUNTIF('Stack Errors'!E138, 100) + COUNTIF('Vending_Machine Errors'!E138, 100) + COUNTIF('Vending_Machine_Sum Errors'!E138, 100) + COUNTIF('MazeComplete Errors'!E138, 100) + COUNTIF('MazeSolve Errors'!E138, 100) + COUNTIF('Hamiltonian Errors'!E138, 100)</f>
        <v>0</v>
      </c>
      <c r="F138">
        <f>COUNTIF('PARITY Errors'!F138, 100) + COUNTIF('Pattern_Matching Errors'!F138, 100) + COUNTIF('Reversal Errors'!F138, 100) + COUNTIF('Stack Errors'!F138, 100) + COUNTIF('Vending_Machine Errors'!F138, 100) + COUNTIF('Vending_Machine_Sum Errors'!F138, 100) + COUNTIF('MazeComplete Errors'!F138, 100) + COUNTIF('MazeSolve Errors'!F138, 100) + COUNTIF('Hamiltonian Errors'!F138, 100)</f>
        <v>0</v>
      </c>
      <c r="G138">
        <f>COUNTIF('PARITY Errors'!G138, 100) + COUNTIF('Pattern_Matching Errors'!G138, 100) + COUNTIF('Reversal Errors'!G138, 100) + COUNTIF('Stack Errors'!G138, 100) + COUNTIF('Vending_Machine Errors'!G138, 100) + COUNTIF('Vending_Machine_Sum Errors'!G138, 100) + COUNTIF('MazeComplete Errors'!G138, 100) + COUNTIF('MazeSolve Errors'!G138, 100) + COUNTIF('Hamiltonian Errors'!G138, 100)</f>
        <v>0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COUNTIF('PARITY Errors'!D139, 100) + COUNTIF('Pattern_Matching Errors'!D139, 100) + COUNTIF('Reversal Errors'!D139, 100) + COUNTIF('Stack Errors'!D139, 100) + COUNTIF('Vending_Machine Errors'!D139, 100) + COUNTIF('Vending_Machine_Sum Errors'!D139, 100) + COUNTIF('MazeComplete Errors'!D139, 100) + COUNTIF('MazeSolve Errors'!D139, 100) + COUNTIF('Hamiltonian Errors'!D139, 100)</f>
        <v>0</v>
      </c>
      <c r="E139">
        <f>COUNTIF('PARITY Errors'!E139, 100) + COUNTIF('Pattern_Matching Errors'!E139, 100) + COUNTIF('Reversal Errors'!E139, 100) + COUNTIF('Stack Errors'!E139, 100) + COUNTIF('Vending_Machine Errors'!E139, 100) + COUNTIF('Vending_Machine_Sum Errors'!E139, 100) + COUNTIF('MazeComplete Errors'!E139, 100) + COUNTIF('MazeSolve Errors'!E139, 100) + COUNTIF('Hamiltonian Errors'!E139, 100)</f>
        <v>0</v>
      </c>
      <c r="F139">
        <f>COUNTIF('PARITY Errors'!F139, 100) + COUNTIF('Pattern_Matching Errors'!F139, 100) + COUNTIF('Reversal Errors'!F139, 100) + COUNTIF('Stack Errors'!F139, 100) + COUNTIF('Vending_Machine Errors'!F139, 100) + COUNTIF('Vending_Machine_Sum Errors'!F139, 100) + COUNTIF('MazeComplete Errors'!F139, 100) + COUNTIF('MazeSolve Errors'!F139, 100) + COUNTIF('Hamiltonian Errors'!F139, 100)</f>
        <v>0</v>
      </c>
      <c r="G139">
        <f>COUNTIF('PARITY Errors'!G139, 100) + COUNTIF('Pattern_Matching Errors'!G139, 100) + COUNTIF('Reversal Errors'!G139, 100) + COUNTIF('Stack Errors'!G139, 100) + COUNTIF('Vending_Machine Errors'!G139, 100) + COUNTIF('Vending_Machine_Sum Errors'!G139, 100) + COUNTIF('MazeComplete Errors'!G139, 100) + COUNTIF('MazeSolve Errors'!G139, 100) + COUNTIF('Hamiltonian Errors'!G139, 100)</f>
        <v>0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COUNTIF('PARITY Errors'!D140, 100) + COUNTIF('Pattern_Matching Errors'!D140, 100) + COUNTIF('Reversal Errors'!D140, 100) + COUNTIF('Stack Errors'!D140, 100) + COUNTIF('Vending_Machine Errors'!D140, 100) + COUNTIF('Vending_Machine_Sum Errors'!D140, 100) + COUNTIF('MazeComplete Errors'!D140, 100) + COUNTIF('MazeSolve Errors'!D140, 100) + COUNTIF('Hamiltonian Errors'!D140, 100)</f>
        <v>0</v>
      </c>
      <c r="E140">
        <f>COUNTIF('PARITY Errors'!E140, 100) + COUNTIF('Pattern_Matching Errors'!E140, 100) + COUNTIF('Reversal Errors'!E140, 100) + COUNTIF('Stack Errors'!E140, 100) + COUNTIF('Vending_Machine Errors'!E140, 100) + COUNTIF('Vending_Machine_Sum Errors'!E140, 100) + COUNTIF('MazeComplete Errors'!E140, 100) + COUNTIF('MazeSolve Errors'!E140, 100) + COUNTIF('Hamiltonian Errors'!E140, 100)</f>
        <v>0</v>
      </c>
      <c r="F140">
        <f>COUNTIF('PARITY Errors'!F140, 100) + COUNTIF('Pattern_Matching Errors'!F140, 100) + COUNTIF('Reversal Errors'!F140, 100) + COUNTIF('Stack Errors'!F140, 100) + COUNTIF('Vending_Machine Errors'!F140, 100) + COUNTIF('Vending_Machine_Sum Errors'!F140, 100) + COUNTIF('MazeComplete Errors'!F140, 100) + COUNTIF('MazeSolve Errors'!F140, 100) + COUNTIF('Hamiltonian Errors'!F140, 100)</f>
        <v>0</v>
      </c>
      <c r="G140">
        <f>COUNTIF('PARITY Errors'!G140, 100) + COUNTIF('Pattern_Matching Errors'!G140, 100) + COUNTIF('Reversal Errors'!G140, 100) + COUNTIF('Stack Errors'!G140, 100) + COUNTIF('Vending_Machine Errors'!G140, 100) + COUNTIF('Vending_Machine_Sum Errors'!G140, 100) + COUNTIF('MazeComplete Errors'!G140, 100) + COUNTIF('MazeSolve Errors'!G140, 100) + COUNTIF('Hamiltonian Errors'!G140, 100)</f>
        <v>0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COUNTIF('PARITY Errors'!D141, 100) + COUNTIF('Pattern_Matching Errors'!D141, 100) + COUNTIF('Reversal Errors'!D141, 100) + COUNTIF('Stack Errors'!D141, 100) + COUNTIF('Vending_Machine Errors'!D141, 100) + COUNTIF('Vending_Machine_Sum Errors'!D141, 100) + COUNTIF('MazeComplete Errors'!D141, 100) + COUNTIF('MazeSolve Errors'!D141, 100) + COUNTIF('Hamiltonian Errors'!D141, 100)</f>
        <v>0</v>
      </c>
      <c r="E141">
        <f>COUNTIF('PARITY Errors'!E141, 100) + COUNTIF('Pattern_Matching Errors'!E141, 100) + COUNTIF('Reversal Errors'!E141, 100) + COUNTIF('Stack Errors'!E141, 100) + COUNTIF('Vending_Machine Errors'!E141, 100) + COUNTIF('Vending_Machine_Sum Errors'!E141, 100) + COUNTIF('MazeComplete Errors'!E141, 100) + COUNTIF('MazeSolve Errors'!E141, 100) + COUNTIF('Hamiltonian Errors'!E141, 100)</f>
        <v>0</v>
      </c>
      <c r="F141">
        <f>COUNTIF('PARITY Errors'!F141, 100) + COUNTIF('Pattern_Matching Errors'!F141, 100) + COUNTIF('Reversal Errors'!F141, 100) + COUNTIF('Stack Errors'!F141, 100) + COUNTIF('Vending_Machine Errors'!F141, 100) + COUNTIF('Vending_Machine_Sum Errors'!F141, 100) + COUNTIF('MazeComplete Errors'!F141, 100) + COUNTIF('MazeSolve Errors'!F141, 100) + COUNTIF('Hamiltonian Errors'!F141, 100)</f>
        <v>0</v>
      </c>
      <c r="G141">
        <f>COUNTIF('PARITY Errors'!G141, 100) + COUNTIF('Pattern_Matching Errors'!G141, 100) + COUNTIF('Reversal Errors'!G141, 100) + COUNTIF('Stack Errors'!G141, 100) + COUNTIF('Vending_Machine Errors'!G141, 100) + COUNTIF('Vending_Machine_Sum Errors'!G141, 100) + COUNTIF('MazeComplete Errors'!G141, 100) + COUNTIF('MazeSolve Errors'!G141, 100) + COUNTIF('Hamiltonian Errors'!G141, 100)</f>
        <v>0</v>
      </c>
      <c r="H141" t="str">
        <f t="shared" si="3"/>
        <v>100 (δ=0.85)</v>
      </c>
    </row>
    <row r="145" spans="1:8" x14ac:dyDescent="0.75">
      <c r="A145" s="1">
        <v>0</v>
      </c>
      <c r="B145" t="s">
        <v>18</v>
      </c>
      <c r="D145">
        <v>9</v>
      </c>
    </row>
    <row r="147" spans="1:8" x14ac:dyDescent="0.75">
      <c r="B147" s="1" t="s">
        <v>1</v>
      </c>
      <c r="C147" s="1" t="s">
        <v>2</v>
      </c>
      <c r="D147" s="1" t="s">
        <v>21</v>
      </c>
      <c r="E147" s="1" t="s">
        <v>22</v>
      </c>
      <c r="F147" s="1" t="s">
        <v>23</v>
      </c>
      <c r="G147" s="1" t="s">
        <v>24</v>
      </c>
      <c r="H147" s="1" t="s">
        <v>14</v>
      </c>
    </row>
    <row r="148" spans="1:8" x14ac:dyDescent="0.75">
      <c r="A148" s="1">
        <v>0</v>
      </c>
      <c r="B148">
        <v>0</v>
      </c>
      <c r="C148">
        <v>0</v>
      </c>
      <c r="D148">
        <f>COUNTIF('PARITY Errors'!D148, 100) + COUNTIF('Pattern_Matching Errors'!D148, 100) + COUNTIF('Reversal Errors'!D148, 100) + COUNTIF('Stack Errors'!D148, 100) + COUNTIF('Vending_Machine Errors'!D148, 100) + COUNTIF('Vending_Machine_Sum Errors'!D148, 100) + COUNTIF('MazeComplete Errors'!D148, 100) + COUNTIF('MazeSolve Errors'!D148, 100) + COUNTIF('Hamiltonian Errors'!D148, 100)</f>
        <v>0</v>
      </c>
      <c r="E148">
        <f>COUNTIF('PARITY Errors'!E148, 100) + COUNTIF('Pattern_Matching Errors'!E148, 100) + COUNTIF('Reversal Errors'!E148, 100) + COUNTIF('Stack Errors'!E148, 100) + COUNTIF('Vending_Machine Errors'!E148, 100) + COUNTIF('Vending_Machine_Sum Errors'!E148, 100) + COUNTIF('MazeComplete Errors'!E148, 100) + COUNTIF('MazeSolve Errors'!E148, 100) + COUNTIF('Hamiltonian Errors'!E148, 100)</f>
        <v>2</v>
      </c>
      <c r="F148">
        <f>COUNTIF('PARITY Errors'!F148, 100) + COUNTIF('Pattern_Matching Errors'!F148, 100) + COUNTIF('Reversal Errors'!F148, 100) + COUNTIF('Stack Errors'!F148, 100) + COUNTIF('Vending_Machine Errors'!F148, 100) + COUNTIF('Vending_Machine_Sum Errors'!F148, 100) + COUNTIF('MazeComplete Errors'!F148, 100) + COUNTIF('MazeSolve Errors'!F148, 100) + COUNTIF('Hamiltonian Errors'!F148, 100)</f>
        <v>0</v>
      </c>
      <c r="G148">
        <f>COUNTIF('PARITY Errors'!G148, 100) + COUNTIF('Pattern_Matching Errors'!G148, 100) + COUNTIF('Reversal Errors'!G148, 100) + COUNTIF('Stack Errors'!G148, 100) + COUNTIF('Vending_Machine Errors'!G148, 100) + COUNTIF('Vending_Machine_Sum Errors'!G148, 100) + COUNTIF('MazeComplete Errors'!G148, 100) + COUNTIF('MazeSolve Errors'!G148, 100) + COUNTIF('Hamiltonian Errors'!G148, 100)</f>
        <v>0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COUNTIF('PARITY Errors'!D149, 100) + COUNTIF('Pattern_Matching Errors'!D149, 100) + COUNTIF('Reversal Errors'!D149, 100) + COUNTIF('Stack Errors'!D149, 100) + COUNTIF('Vending_Machine Errors'!D149, 100) + COUNTIF('Vending_Machine_Sum Errors'!D149, 100) + COUNTIF('MazeComplete Errors'!D149, 100) + COUNTIF('MazeSolve Errors'!D149, 100) + COUNTIF('Hamiltonian Errors'!D149, 100)</f>
        <v>0</v>
      </c>
      <c r="E149">
        <f>COUNTIF('PARITY Errors'!E149, 100) + COUNTIF('Pattern_Matching Errors'!E149, 100) + COUNTIF('Reversal Errors'!E149, 100) + COUNTIF('Stack Errors'!E149, 100) + COUNTIF('Vending_Machine Errors'!E149, 100) + COUNTIF('Vending_Machine_Sum Errors'!E149, 100) + COUNTIF('MazeComplete Errors'!E149, 100) + COUNTIF('MazeSolve Errors'!E149, 100) + COUNTIF('Hamiltonian Errors'!E149, 100)</f>
        <v>2</v>
      </c>
      <c r="F149">
        <f>COUNTIF('PARITY Errors'!F149, 100) + COUNTIF('Pattern_Matching Errors'!F149, 100) + COUNTIF('Reversal Errors'!F149, 100) + COUNTIF('Stack Errors'!F149, 100) + COUNTIF('Vending_Machine Errors'!F149, 100) + COUNTIF('Vending_Machine_Sum Errors'!F149, 100) + COUNTIF('MazeComplete Errors'!F149, 100) + COUNTIF('MazeSolve Errors'!F149, 100) + COUNTIF('Hamiltonian Errors'!F149, 100)</f>
        <v>0</v>
      </c>
      <c r="G149">
        <f>COUNTIF('PARITY Errors'!G149, 100) + COUNTIF('Pattern_Matching Errors'!G149, 100) + COUNTIF('Reversal Errors'!G149, 100) + COUNTIF('Stack Errors'!G149, 100) + COUNTIF('Vending_Machine Errors'!G149, 100) + COUNTIF('Vending_Machine_Sum Errors'!G149, 100) + COUNTIF('MazeComplete Errors'!G149, 100) + COUNTIF('MazeSolve Errors'!G149, 100) + COUNTIF('Hamiltonian Errors'!G149, 100)</f>
        <v>0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COUNTIF('PARITY Errors'!D150, 100) + COUNTIF('Pattern_Matching Errors'!D150, 100) + COUNTIF('Reversal Errors'!D150, 100) + COUNTIF('Stack Errors'!D150, 100) + COUNTIF('Vending_Machine Errors'!D150, 100) + COUNTIF('Vending_Machine_Sum Errors'!D150, 100) + COUNTIF('MazeComplete Errors'!D150, 100) + COUNTIF('MazeSolve Errors'!D150, 100) + COUNTIF('Hamiltonian Errors'!D150, 100)</f>
        <v>0</v>
      </c>
      <c r="E150">
        <f>COUNTIF('PARITY Errors'!E150, 100) + COUNTIF('Pattern_Matching Errors'!E150, 100) + COUNTIF('Reversal Errors'!E150, 100) + COUNTIF('Stack Errors'!E150, 100) + COUNTIF('Vending_Machine Errors'!E150, 100) + COUNTIF('Vending_Machine_Sum Errors'!E150, 100) + COUNTIF('MazeComplete Errors'!E150, 100) + COUNTIF('MazeSolve Errors'!E150, 100) + COUNTIF('Hamiltonian Errors'!E150, 100)</f>
        <v>2</v>
      </c>
      <c r="F150">
        <f>COUNTIF('PARITY Errors'!F150, 100) + COUNTIF('Pattern_Matching Errors'!F150, 100) + COUNTIF('Reversal Errors'!F150, 100) + COUNTIF('Stack Errors'!F150, 100) + COUNTIF('Vending_Machine Errors'!F150, 100) + COUNTIF('Vending_Machine_Sum Errors'!F150, 100) + COUNTIF('MazeComplete Errors'!F150, 100) + COUNTIF('MazeSolve Errors'!F150, 100) + COUNTIF('Hamiltonian Errors'!F150, 100)</f>
        <v>0</v>
      </c>
      <c r="G150">
        <f>COUNTIF('PARITY Errors'!G150, 100) + COUNTIF('Pattern_Matching Errors'!G150, 100) + COUNTIF('Reversal Errors'!G150, 100) + COUNTIF('Stack Errors'!G150, 100) + COUNTIF('Vending_Machine Errors'!G150, 100) + COUNTIF('Vending_Machine_Sum Errors'!G150, 100) + COUNTIF('MazeComplete Errors'!G150, 100) + COUNTIF('MazeSolve Errors'!G150, 100) + COUNTIF('Hamiltonian Errors'!G150, 100)</f>
        <v>0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COUNTIF('PARITY Errors'!D151, 100) + COUNTIF('Pattern_Matching Errors'!D151, 100) + COUNTIF('Reversal Errors'!D151, 100) + COUNTIF('Stack Errors'!D151, 100) + COUNTIF('Vending_Machine Errors'!D151, 100) + COUNTIF('Vending_Machine_Sum Errors'!D151, 100) + COUNTIF('MazeComplete Errors'!D151, 100) + COUNTIF('MazeSolve Errors'!D151, 100) + COUNTIF('Hamiltonian Errors'!D151, 100)</f>
        <v>0</v>
      </c>
      <c r="E151">
        <f>COUNTIF('PARITY Errors'!E151, 100) + COUNTIF('Pattern_Matching Errors'!E151, 100) + COUNTIF('Reversal Errors'!E151, 100) + COUNTIF('Stack Errors'!E151, 100) + COUNTIF('Vending_Machine Errors'!E151, 100) + COUNTIF('Vending_Machine_Sum Errors'!E151, 100) + COUNTIF('MazeComplete Errors'!E151, 100) + COUNTIF('MazeSolve Errors'!E151, 100) + COUNTIF('Hamiltonian Errors'!E151, 100)</f>
        <v>2</v>
      </c>
      <c r="F151">
        <f>COUNTIF('PARITY Errors'!F151, 100) + COUNTIF('Pattern_Matching Errors'!F151, 100) + COUNTIF('Reversal Errors'!F151, 100) + COUNTIF('Stack Errors'!F151, 100) + COUNTIF('Vending_Machine Errors'!F151, 100) + COUNTIF('Vending_Machine_Sum Errors'!F151, 100) + COUNTIF('MazeComplete Errors'!F151, 100) + COUNTIF('MazeSolve Errors'!F151, 100) + COUNTIF('Hamiltonian Errors'!F151, 100)</f>
        <v>0</v>
      </c>
      <c r="G151">
        <f>COUNTIF('PARITY Errors'!G151, 100) + COUNTIF('Pattern_Matching Errors'!G151, 100) + COUNTIF('Reversal Errors'!G151, 100) + COUNTIF('Stack Errors'!G151, 100) + COUNTIF('Vending_Machine Errors'!G151, 100) + COUNTIF('Vending_Machine_Sum Errors'!G151, 100) + COUNTIF('MazeComplete Errors'!G151, 100) + COUNTIF('MazeSolve Errors'!G151, 100) + COUNTIF('Hamiltonian Errors'!G151, 100)</f>
        <v>0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COUNTIF('PARITY Errors'!D152, 100) + COUNTIF('Pattern_Matching Errors'!D152, 100) + COUNTIF('Reversal Errors'!D152, 100) + COUNTIF('Stack Errors'!D152, 100) + COUNTIF('Vending_Machine Errors'!D152, 100) + COUNTIF('Vending_Machine_Sum Errors'!D152, 100) + COUNTIF('MazeComplete Errors'!D152, 100) + COUNTIF('MazeSolve Errors'!D152, 100) + COUNTIF('Hamiltonian Errors'!D152, 100)</f>
        <v>0</v>
      </c>
      <c r="E152">
        <f>COUNTIF('PARITY Errors'!E152, 100) + COUNTIF('Pattern_Matching Errors'!E152, 100) + COUNTIF('Reversal Errors'!E152, 100) + COUNTIF('Stack Errors'!E152, 100) + COUNTIF('Vending_Machine Errors'!E152, 100) + COUNTIF('Vending_Machine_Sum Errors'!E152, 100) + COUNTIF('MazeComplete Errors'!E152, 100) + COUNTIF('MazeSolve Errors'!E152, 100) + COUNTIF('Hamiltonian Errors'!E152, 100)</f>
        <v>2</v>
      </c>
      <c r="F152">
        <f>COUNTIF('PARITY Errors'!F152, 100) + COUNTIF('Pattern_Matching Errors'!F152, 100) + COUNTIF('Reversal Errors'!F152, 100) + COUNTIF('Stack Errors'!F152, 100) + COUNTIF('Vending_Machine Errors'!F152, 100) + COUNTIF('Vending_Machine_Sum Errors'!F152, 100) + COUNTIF('MazeComplete Errors'!F152, 100) + COUNTIF('MazeSolve Errors'!F152, 100) + COUNTIF('Hamiltonian Errors'!F152, 100)</f>
        <v>0</v>
      </c>
      <c r="G152">
        <f>COUNTIF('PARITY Errors'!G152, 100) + COUNTIF('Pattern_Matching Errors'!G152, 100) + COUNTIF('Reversal Errors'!G152, 100) + COUNTIF('Stack Errors'!G152, 100) + COUNTIF('Vending_Machine Errors'!G152, 100) + COUNTIF('Vending_Machine_Sum Errors'!G152, 100) + COUNTIF('MazeComplete Errors'!G152, 100) + COUNTIF('MazeSolve Errors'!G152, 100) + COUNTIF('Hamiltonian Errors'!G152, 100)</f>
        <v>0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COUNTIF('PARITY Errors'!D153, 100) + COUNTIF('Pattern_Matching Errors'!D153, 100) + COUNTIF('Reversal Errors'!D153, 100) + COUNTIF('Stack Errors'!D153, 100) + COUNTIF('Vending_Machine Errors'!D153, 100) + COUNTIF('Vending_Machine_Sum Errors'!D153, 100) + COUNTIF('MazeComplete Errors'!D153, 100) + COUNTIF('MazeSolve Errors'!D153, 100) + COUNTIF('Hamiltonian Errors'!D153, 100)</f>
        <v>0</v>
      </c>
      <c r="E153">
        <f>COUNTIF('PARITY Errors'!E153, 100) + COUNTIF('Pattern_Matching Errors'!E153, 100) + COUNTIF('Reversal Errors'!E153, 100) + COUNTIF('Stack Errors'!E153, 100) + COUNTIF('Vending_Machine Errors'!E153, 100) + COUNTIF('Vending_Machine_Sum Errors'!E153, 100) + COUNTIF('MazeComplete Errors'!E153, 100) + COUNTIF('MazeSolve Errors'!E153, 100) + COUNTIF('Hamiltonian Errors'!E153, 100)</f>
        <v>0</v>
      </c>
      <c r="F153">
        <f>COUNTIF('PARITY Errors'!F153, 100) + COUNTIF('Pattern_Matching Errors'!F153, 100) + COUNTIF('Reversal Errors'!F153, 100) + COUNTIF('Stack Errors'!F153, 100) + COUNTIF('Vending_Machine Errors'!F153, 100) + COUNTIF('Vending_Machine_Sum Errors'!F153, 100) + COUNTIF('MazeComplete Errors'!F153, 100) + COUNTIF('MazeSolve Errors'!F153, 100) + COUNTIF('Hamiltonian Errors'!F153, 100)</f>
        <v>0</v>
      </c>
      <c r="G153">
        <f>COUNTIF('PARITY Errors'!G153, 100) + COUNTIF('Pattern_Matching Errors'!G153, 100) + COUNTIF('Reversal Errors'!G153, 100) + COUNTIF('Stack Errors'!G153, 100) + COUNTIF('Vending_Machine Errors'!G153, 100) + COUNTIF('Vending_Machine_Sum Errors'!G153, 100) + COUNTIF('MazeComplete Errors'!G153, 100) + COUNTIF('MazeSolve Errors'!G153, 100) + COUNTIF('Hamiltonian Errors'!G153, 100)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COUNTIF('PARITY Errors'!D154, 100) + COUNTIF('Pattern_Matching Errors'!D154, 100) + COUNTIF('Reversal Errors'!D154, 100) + COUNTIF('Stack Errors'!D154, 100) + COUNTIF('Vending_Machine Errors'!D154, 100) + COUNTIF('Vending_Machine_Sum Errors'!D154, 100) + COUNTIF('MazeComplete Errors'!D154, 100) + COUNTIF('MazeSolve Errors'!D154, 100) + COUNTIF('Hamiltonian Errors'!D154, 100)</f>
        <v>0</v>
      </c>
      <c r="E154">
        <f>COUNTIF('PARITY Errors'!E154, 100) + COUNTIF('Pattern_Matching Errors'!E154, 100) + COUNTIF('Reversal Errors'!E154, 100) + COUNTIF('Stack Errors'!E154, 100) + COUNTIF('Vending_Machine Errors'!E154, 100) + COUNTIF('Vending_Machine_Sum Errors'!E154, 100) + COUNTIF('MazeComplete Errors'!E154, 100) + COUNTIF('MazeSolve Errors'!E154, 100) + COUNTIF('Hamiltonian Errors'!E154, 100)</f>
        <v>0</v>
      </c>
      <c r="F154">
        <f>COUNTIF('PARITY Errors'!F154, 100) + COUNTIF('Pattern_Matching Errors'!F154, 100) + COUNTIF('Reversal Errors'!F154, 100) + COUNTIF('Stack Errors'!F154, 100) + COUNTIF('Vending_Machine Errors'!F154, 100) + COUNTIF('Vending_Machine_Sum Errors'!F154, 100) + COUNTIF('MazeComplete Errors'!F154, 100) + COUNTIF('MazeSolve Errors'!F154, 100) + COUNTIF('Hamiltonian Errors'!F154, 100)</f>
        <v>0</v>
      </c>
      <c r="G154">
        <f>COUNTIF('PARITY Errors'!G154, 100) + COUNTIF('Pattern_Matching Errors'!G154, 100) + COUNTIF('Reversal Errors'!G154, 100) + COUNTIF('Stack Errors'!G154, 100) + COUNTIF('Vending_Machine Errors'!G154, 100) + COUNTIF('Vending_Machine_Sum Errors'!G154, 100) + COUNTIF('MazeComplete Errors'!G154, 100) + COUNTIF('MazeSolve Errors'!G154, 100) + COUNTIF('Hamiltonian Errors'!G154, 100)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COUNTIF('PARITY Errors'!D155, 100) + COUNTIF('Pattern_Matching Errors'!D155, 100) + COUNTIF('Reversal Errors'!D155, 100) + COUNTIF('Stack Errors'!D155, 100) + COUNTIF('Vending_Machine Errors'!D155, 100) + COUNTIF('Vending_Machine_Sum Errors'!D155, 100) + COUNTIF('MazeComplete Errors'!D155, 100) + COUNTIF('MazeSolve Errors'!D155, 100) + COUNTIF('Hamiltonian Errors'!D155, 100)</f>
        <v>0</v>
      </c>
      <c r="E155">
        <f>COUNTIF('PARITY Errors'!E155, 100) + COUNTIF('Pattern_Matching Errors'!E155, 100) + COUNTIF('Reversal Errors'!E155, 100) + COUNTIF('Stack Errors'!E155, 100) + COUNTIF('Vending_Machine Errors'!E155, 100) + COUNTIF('Vending_Machine_Sum Errors'!E155, 100) + COUNTIF('MazeComplete Errors'!E155, 100) + COUNTIF('MazeSolve Errors'!E155, 100) + COUNTIF('Hamiltonian Errors'!E155, 100)</f>
        <v>0</v>
      </c>
      <c r="F155">
        <f>COUNTIF('PARITY Errors'!F155, 100) + COUNTIF('Pattern_Matching Errors'!F155, 100) + COUNTIF('Reversal Errors'!F155, 100) + COUNTIF('Stack Errors'!F155, 100) + COUNTIF('Vending_Machine Errors'!F155, 100) + COUNTIF('Vending_Machine_Sum Errors'!F155, 100) + COUNTIF('MazeComplete Errors'!F155, 100) + COUNTIF('MazeSolve Errors'!F155, 100) + COUNTIF('Hamiltonian Errors'!F155, 100)</f>
        <v>0</v>
      </c>
      <c r="G155">
        <f>COUNTIF('PARITY Errors'!G155, 100) + COUNTIF('Pattern_Matching Errors'!G155, 100) + COUNTIF('Reversal Errors'!G155, 100) + COUNTIF('Stack Errors'!G155, 100) + COUNTIF('Vending_Machine Errors'!G155, 100) + COUNTIF('Vending_Machine_Sum Errors'!G155, 100) + COUNTIF('MazeComplete Errors'!G155, 100) + COUNTIF('MazeSolve Errors'!G155, 100) + COUNTIF('Hamiltonian Errors'!G155, 100)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COUNTIF('PARITY Errors'!D156, 100) + COUNTIF('Pattern_Matching Errors'!D156, 100) + COUNTIF('Reversal Errors'!D156, 100) + COUNTIF('Stack Errors'!D156, 100) + COUNTIF('Vending_Machine Errors'!D156, 100) + COUNTIF('Vending_Machine_Sum Errors'!D156, 100) + COUNTIF('MazeComplete Errors'!D156, 100) + COUNTIF('MazeSolve Errors'!D156, 100) + COUNTIF('Hamiltonian Errors'!D156, 100)</f>
        <v>0</v>
      </c>
      <c r="E156">
        <f>COUNTIF('PARITY Errors'!E156, 100) + COUNTIF('Pattern_Matching Errors'!E156, 100) + COUNTIF('Reversal Errors'!E156, 100) + COUNTIF('Stack Errors'!E156, 100) + COUNTIF('Vending_Machine Errors'!E156, 100) + COUNTIF('Vending_Machine_Sum Errors'!E156, 100) + COUNTIF('MazeComplete Errors'!E156, 100) + COUNTIF('MazeSolve Errors'!E156, 100) + COUNTIF('Hamiltonian Errors'!E156, 100)</f>
        <v>0</v>
      </c>
      <c r="F156">
        <f>COUNTIF('PARITY Errors'!F156, 100) + COUNTIF('Pattern_Matching Errors'!F156, 100) + COUNTIF('Reversal Errors'!F156, 100) + COUNTIF('Stack Errors'!F156, 100) + COUNTIF('Vending_Machine Errors'!F156, 100) + COUNTIF('Vending_Machine_Sum Errors'!F156, 100) + COUNTIF('MazeComplete Errors'!F156, 100) + COUNTIF('MazeSolve Errors'!F156, 100) + COUNTIF('Hamiltonian Errors'!F156, 100)</f>
        <v>0</v>
      </c>
      <c r="G156">
        <f>COUNTIF('PARITY Errors'!G156, 100) + COUNTIF('Pattern_Matching Errors'!G156, 100) + COUNTIF('Reversal Errors'!G156, 100) + COUNTIF('Stack Errors'!G156, 100) + COUNTIF('Vending_Machine Errors'!G156, 100) + COUNTIF('Vending_Machine_Sum Errors'!G156, 100) + COUNTIF('MazeComplete Errors'!G156, 100) + COUNTIF('MazeSolve Errors'!G156, 100) + COUNTIF('Hamiltonian Errors'!G156, 100)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COUNTIF('PARITY Errors'!D157, 100) + COUNTIF('Pattern_Matching Errors'!D157, 100) + COUNTIF('Reversal Errors'!D157, 100) + COUNTIF('Stack Errors'!D157, 100) + COUNTIF('Vending_Machine Errors'!D157, 100) + COUNTIF('Vending_Machine_Sum Errors'!D157, 100) + COUNTIF('MazeComplete Errors'!D157, 100) + COUNTIF('MazeSolve Errors'!D157, 100) + COUNTIF('Hamiltonian Errors'!D157, 100)</f>
        <v>0</v>
      </c>
      <c r="E157">
        <f>COUNTIF('PARITY Errors'!E157, 100) + COUNTIF('Pattern_Matching Errors'!E157, 100) + COUNTIF('Reversal Errors'!E157, 100) + COUNTIF('Stack Errors'!E157, 100) + COUNTIF('Vending_Machine Errors'!E157, 100) + COUNTIF('Vending_Machine_Sum Errors'!E157, 100) + COUNTIF('MazeComplete Errors'!E157, 100) + COUNTIF('MazeSolve Errors'!E157, 100) + COUNTIF('Hamiltonian Errors'!E157, 100)</f>
        <v>0</v>
      </c>
      <c r="F157">
        <f>COUNTIF('PARITY Errors'!F157, 100) + COUNTIF('Pattern_Matching Errors'!F157, 100) + COUNTIF('Reversal Errors'!F157, 100) + COUNTIF('Stack Errors'!F157, 100) + COUNTIF('Vending_Machine Errors'!F157, 100) + COUNTIF('Vending_Machine_Sum Errors'!F157, 100) + COUNTIF('MazeComplete Errors'!F157, 100) + COUNTIF('MazeSolve Errors'!F157, 100) + COUNTIF('Hamiltonian Errors'!F157, 100)</f>
        <v>0</v>
      </c>
      <c r="G157">
        <f>COUNTIF('PARITY Errors'!G157, 100) + COUNTIF('Pattern_Matching Errors'!G157, 100) + COUNTIF('Reversal Errors'!G157, 100) + COUNTIF('Stack Errors'!G157, 100) + COUNTIF('Vending_Machine Errors'!G157, 100) + COUNTIF('Vending_Machine_Sum Errors'!G157, 100) + COUNTIF('MazeComplete Errors'!G157, 100) + COUNTIF('MazeSolve Errors'!G157, 100) + COUNTIF('Hamiltonian Errors'!G157, 100)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COUNTIF('PARITY Errors'!D158, 100) + COUNTIF('Pattern_Matching Errors'!D158, 100) + COUNTIF('Reversal Errors'!D158, 100) + COUNTIF('Stack Errors'!D158, 100) + COUNTIF('Vending_Machine Errors'!D158, 100) + COUNTIF('Vending_Machine_Sum Errors'!D158, 100) + COUNTIF('MazeComplete Errors'!D158, 100) + COUNTIF('MazeSolve Errors'!D158, 100) + COUNTIF('Hamiltonian Errors'!D158, 100)</f>
        <v>0</v>
      </c>
      <c r="E158">
        <f>COUNTIF('PARITY Errors'!E158, 100) + COUNTIF('Pattern_Matching Errors'!E158, 100) + COUNTIF('Reversal Errors'!E158, 100) + COUNTIF('Stack Errors'!E158, 100) + COUNTIF('Vending_Machine Errors'!E158, 100) + COUNTIF('Vending_Machine_Sum Errors'!E158, 100) + COUNTIF('MazeComplete Errors'!E158, 100) + COUNTIF('MazeSolve Errors'!E158, 100) + COUNTIF('Hamiltonian Errors'!E158, 100)</f>
        <v>0</v>
      </c>
      <c r="F158">
        <f>COUNTIF('PARITY Errors'!F158, 100) + COUNTIF('Pattern_Matching Errors'!F158, 100) + COUNTIF('Reversal Errors'!F158, 100) + COUNTIF('Stack Errors'!F158, 100) + COUNTIF('Vending_Machine Errors'!F158, 100) + COUNTIF('Vending_Machine_Sum Errors'!F158, 100) + COUNTIF('MazeComplete Errors'!F158, 100) + COUNTIF('MazeSolve Errors'!F158, 100) + COUNTIF('Hamiltonian Errors'!F158, 100)</f>
        <v>0</v>
      </c>
      <c r="G158">
        <f>COUNTIF('PARITY Errors'!G158, 100) + COUNTIF('Pattern_Matching Errors'!G158, 100) + COUNTIF('Reversal Errors'!G158, 100) + COUNTIF('Stack Errors'!G158, 100) + COUNTIF('Vending_Machine Errors'!G158, 100) + COUNTIF('Vending_Machine_Sum Errors'!G158, 100) + COUNTIF('MazeComplete Errors'!G158, 100) + COUNTIF('MazeSolve Errors'!G158, 100) + COUNTIF('Hamiltonian Errors'!G158, 100)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COUNTIF('PARITY Errors'!D159, 100) + COUNTIF('Pattern_Matching Errors'!D159, 100) + COUNTIF('Reversal Errors'!D159, 100) + COUNTIF('Stack Errors'!D159, 100) + COUNTIF('Vending_Machine Errors'!D159, 100) + COUNTIF('Vending_Machine_Sum Errors'!D159, 100) + COUNTIF('MazeComplete Errors'!D159, 100) + COUNTIF('MazeSolve Errors'!D159, 100) + COUNTIF('Hamiltonian Errors'!D159, 100)</f>
        <v>0</v>
      </c>
      <c r="E159">
        <f>COUNTIF('PARITY Errors'!E159, 100) + COUNTIF('Pattern_Matching Errors'!E159, 100) + COUNTIF('Reversal Errors'!E159, 100) + COUNTIF('Stack Errors'!E159, 100) + COUNTIF('Vending_Machine Errors'!E159, 100) + COUNTIF('Vending_Machine_Sum Errors'!E159, 100) + COUNTIF('MazeComplete Errors'!E159, 100) + COUNTIF('MazeSolve Errors'!E159, 100) + COUNTIF('Hamiltonian Errors'!E159, 100)</f>
        <v>0</v>
      </c>
      <c r="F159">
        <f>COUNTIF('PARITY Errors'!F159, 100) + COUNTIF('Pattern_Matching Errors'!F159, 100) + COUNTIF('Reversal Errors'!F159, 100) + COUNTIF('Stack Errors'!F159, 100) + COUNTIF('Vending_Machine Errors'!F159, 100) + COUNTIF('Vending_Machine_Sum Errors'!F159, 100) + COUNTIF('MazeComplete Errors'!F159, 100) + COUNTIF('MazeSolve Errors'!F159, 100) + COUNTIF('Hamiltonian Errors'!F159, 100)</f>
        <v>0</v>
      </c>
      <c r="G159">
        <f>COUNTIF('PARITY Errors'!G159, 100) + COUNTIF('Pattern_Matching Errors'!G159, 100) + COUNTIF('Reversal Errors'!G159, 100) + COUNTIF('Stack Errors'!G159, 100) + COUNTIF('Vending_Machine Errors'!G159, 100) + COUNTIF('Vending_Machine_Sum Errors'!G159, 100) + COUNTIF('MazeComplete Errors'!G159, 100) + COUNTIF('MazeSolve Errors'!G159, 100) + COUNTIF('Hamiltonian Errors'!G159, 100)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COUNTIF('PARITY Errors'!D160, 100) + COUNTIF('Pattern_Matching Errors'!D160, 100) + COUNTIF('Reversal Errors'!D160, 100) + COUNTIF('Stack Errors'!D160, 100) + COUNTIF('Vending_Machine Errors'!D160, 100) + COUNTIF('Vending_Machine_Sum Errors'!D160, 100) + COUNTIF('MazeComplete Errors'!D160, 100) + COUNTIF('MazeSolve Errors'!D160, 100) + COUNTIF('Hamiltonian Errors'!D160, 100)</f>
        <v>0</v>
      </c>
      <c r="E160">
        <f>COUNTIF('PARITY Errors'!E160, 100) + COUNTIF('Pattern_Matching Errors'!E160, 100) + COUNTIF('Reversal Errors'!E160, 100) + COUNTIF('Stack Errors'!E160, 100) + COUNTIF('Vending_Machine Errors'!E160, 100) + COUNTIF('Vending_Machine_Sum Errors'!E160, 100) + COUNTIF('MazeComplete Errors'!E160, 100) + COUNTIF('MazeSolve Errors'!E160, 100) + COUNTIF('Hamiltonian Errors'!E160, 100)</f>
        <v>0</v>
      </c>
      <c r="F160">
        <f>COUNTIF('PARITY Errors'!F160, 100) + COUNTIF('Pattern_Matching Errors'!F160, 100) + COUNTIF('Reversal Errors'!F160, 100) + COUNTIF('Stack Errors'!F160, 100) + COUNTIF('Vending_Machine Errors'!F160, 100) + COUNTIF('Vending_Machine_Sum Errors'!F160, 100) + COUNTIF('MazeComplete Errors'!F160, 100) + COUNTIF('MazeSolve Errors'!F160, 100) + COUNTIF('Hamiltonian Errors'!F160, 100)</f>
        <v>0</v>
      </c>
      <c r="G160">
        <f>COUNTIF('PARITY Errors'!G160, 100) + COUNTIF('Pattern_Matching Errors'!G160, 100) + COUNTIF('Reversal Errors'!G160, 100) + COUNTIF('Stack Errors'!G160, 100) + COUNTIF('Vending_Machine Errors'!G160, 100) + COUNTIF('Vending_Machine_Sum Errors'!G160, 100) + COUNTIF('MazeComplete Errors'!G160, 100) + COUNTIF('MazeSolve Errors'!G160, 100) + COUNTIF('Hamiltonian Errors'!G160, 100)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COUNTIF('PARITY Errors'!D161, 100) + COUNTIF('Pattern_Matching Errors'!D161, 100) + COUNTIF('Reversal Errors'!D161, 100) + COUNTIF('Stack Errors'!D161, 100) + COUNTIF('Vending_Machine Errors'!D161, 100) + COUNTIF('Vending_Machine_Sum Errors'!D161, 100) + COUNTIF('MazeComplete Errors'!D161, 100) + COUNTIF('MazeSolve Errors'!D161, 100) + COUNTIF('Hamiltonian Errors'!D161, 100)</f>
        <v>0</v>
      </c>
      <c r="E161">
        <f>COUNTIF('PARITY Errors'!E161, 100) + COUNTIF('Pattern_Matching Errors'!E161, 100) + COUNTIF('Reversal Errors'!E161, 100) + COUNTIF('Stack Errors'!E161, 100) + COUNTIF('Vending_Machine Errors'!E161, 100) + COUNTIF('Vending_Machine_Sum Errors'!E161, 100) + COUNTIF('MazeComplete Errors'!E161, 100) + COUNTIF('MazeSolve Errors'!E161, 100) + COUNTIF('Hamiltonian Errors'!E161, 100)</f>
        <v>0</v>
      </c>
      <c r="F161">
        <f>COUNTIF('PARITY Errors'!F161, 100) + COUNTIF('Pattern_Matching Errors'!F161, 100) + COUNTIF('Reversal Errors'!F161, 100) + COUNTIF('Stack Errors'!F161, 100) + COUNTIF('Vending_Machine Errors'!F161, 100) + COUNTIF('Vending_Machine_Sum Errors'!F161, 100) + COUNTIF('MazeComplete Errors'!F161, 100) + COUNTIF('MazeSolve Errors'!F161, 100) + COUNTIF('Hamiltonian Errors'!F161, 100)</f>
        <v>0</v>
      </c>
      <c r="G161">
        <f>COUNTIF('PARITY Errors'!G161, 100) + COUNTIF('Pattern_Matching Errors'!G161, 100) + COUNTIF('Reversal Errors'!G161, 100) + COUNTIF('Stack Errors'!G161, 100) + COUNTIF('Vending_Machine Errors'!G161, 100) + COUNTIF('Vending_Machine_Sum Errors'!G161, 100) + COUNTIF('MazeComplete Errors'!G161, 100) + COUNTIF('MazeSolve Errors'!G161, 100) + COUNTIF('Hamiltonian Errors'!G161, 100)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COUNTIF('PARITY Errors'!D162, 100) + COUNTIF('Pattern_Matching Errors'!D162, 100) + COUNTIF('Reversal Errors'!D162, 100) + COUNTIF('Stack Errors'!D162, 100) + COUNTIF('Vending_Machine Errors'!D162, 100) + COUNTIF('Vending_Machine_Sum Errors'!D162, 100) + COUNTIF('MazeComplete Errors'!D162, 100) + COUNTIF('MazeSolve Errors'!D162, 100) + COUNTIF('Hamiltonian Errors'!D162, 100)</f>
        <v>0</v>
      </c>
      <c r="E162">
        <f>COUNTIF('PARITY Errors'!E162, 100) + COUNTIF('Pattern_Matching Errors'!E162, 100) + COUNTIF('Reversal Errors'!E162, 100) + COUNTIF('Stack Errors'!E162, 100) + COUNTIF('Vending_Machine Errors'!E162, 100) + COUNTIF('Vending_Machine_Sum Errors'!E162, 100) + COUNTIF('MazeComplete Errors'!E162, 100) + COUNTIF('MazeSolve Errors'!E162, 100) + COUNTIF('Hamiltonian Errors'!E162, 100)</f>
        <v>0</v>
      </c>
      <c r="F162">
        <f>COUNTIF('PARITY Errors'!F162, 100) + COUNTIF('Pattern_Matching Errors'!F162, 100) + COUNTIF('Reversal Errors'!F162, 100) + COUNTIF('Stack Errors'!F162, 100) + COUNTIF('Vending_Machine Errors'!F162, 100) + COUNTIF('Vending_Machine_Sum Errors'!F162, 100) + COUNTIF('MazeComplete Errors'!F162, 100) + COUNTIF('MazeSolve Errors'!F162, 100) + COUNTIF('Hamiltonian Errors'!F162, 100)</f>
        <v>0</v>
      </c>
      <c r="G162">
        <f>COUNTIF('PARITY Errors'!G162, 100) + COUNTIF('Pattern_Matching Errors'!G162, 100) + COUNTIF('Reversal Errors'!G162, 100) + COUNTIF('Stack Errors'!G162, 100) + COUNTIF('Vending_Machine Errors'!G162, 100) + COUNTIF('Vending_Machine_Sum Errors'!G162, 100) + COUNTIF('MazeComplete Errors'!G162, 100) + COUNTIF('MazeSolve Errors'!G162, 100) + COUNTIF('Hamiltonian Errors'!G162, 100)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COUNTIF('PARITY Errors'!D163, 100) + COUNTIF('Pattern_Matching Errors'!D163, 100) + COUNTIF('Reversal Errors'!D163, 100) + COUNTIF('Stack Errors'!D163, 100) + COUNTIF('Vending_Machine Errors'!D163, 100) + COUNTIF('Vending_Machine_Sum Errors'!D163, 100) + COUNTIF('MazeComplete Errors'!D163, 100) + COUNTIF('MazeSolve Errors'!D163, 100) + COUNTIF('Hamiltonian Errors'!D163, 100)</f>
        <v>0</v>
      </c>
      <c r="E163">
        <f>COUNTIF('PARITY Errors'!E163, 100) + COUNTIF('Pattern_Matching Errors'!E163, 100) + COUNTIF('Reversal Errors'!E163, 100) + COUNTIF('Stack Errors'!E163, 100) + COUNTIF('Vending_Machine Errors'!E163, 100) + COUNTIF('Vending_Machine_Sum Errors'!E163, 100) + COUNTIF('MazeComplete Errors'!E163, 100) + COUNTIF('MazeSolve Errors'!E163, 100) + COUNTIF('Hamiltonian Errors'!E163, 100)</f>
        <v>0</v>
      </c>
      <c r="F163">
        <f>COUNTIF('PARITY Errors'!F163, 100) + COUNTIF('Pattern_Matching Errors'!F163, 100) + COUNTIF('Reversal Errors'!F163, 100) + COUNTIF('Stack Errors'!F163, 100) + COUNTIF('Vending_Machine Errors'!F163, 100) + COUNTIF('Vending_Machine_Sum Errors'!F163, 100) + COUNTIF('MazeComplete Errors'!F163, 100) + COUNTIF('MazeSolve Errors'!F163, 100) + COUNTIF('Hamiltonian Errors'!F163, 100)</f>
        <v>0</v>
      </c>
      <c r="G163">
        <f>COUNTIF('PARITY Errors'!G163, 100) + COUNTIF('Pattern_Matching Errors'!G163, 100) + COUNTIF('Reversal Errors'!G163, 100) + COUNTIF('Stack Errors'!G163, 100) + COUNTIF('Vending_Machine Errors'!G163, 100) + COUNTIF('Vending_Machine_Sum Errors'!G163, 100) + COUNTIF('MazeComplete Errors'!G163, 100) + COUNTIF('MazeSolve Errors'!G163, 100) + COUNTIF('Hamiltonian Errors'!G163, 100)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COUNTIF('PARITY Errors'!D164, 100) + COUNTIF('Pattern_Matching Errors'!D164, 100) + COUNTIF('Reversal Errors'!D164, 100) + COUNTIF('Stack Errors'!D164, 100) + COUNTIF('Vending_Machine Errors'!D164, 100) + COUNTIF('Vending_Machine_Sum Errors'!D164, 100) + COUNTIF('MazeComplete Errors'!D164, 100) + COUNTIF('MazeSolve Errors'!D164, 100) + COUNTIF('Hamiltonian Errors'!D164, 100)</f>
        <v>0</v>
      </c>
      <c r="E164">
        <f>COUNTIF('PARITY Errors'!E164, 100) + COUNTIF('Pattern_Matching Errors'!E164, 100) + COUNTIF('Reversal Errors'!E164, 100) + COUNTIF('Stack Errors'!E164, 100) + COUNTIF('Vending_Machine Errors'!E164, 100) + COUNTIF('Vending_Machine_Sum Errors'!E164, 100) + COUNTIF('MazeComplete Errors'!E164, 100) + COUNTIF('MazeSolve Errors'!E164, 100) + COUNTIF('Hamiltonian Errors'!E164, 100)</f>
        <v>0</v>
      </c>
      <c r="F164">
        <f>COUNTIF('PARITY Errors'!F164, 100) + COUNTIF('Pattern_Matching Errors'!F164, 100) + COUNTIF('Reversal Errors'!F164, 100) + COUNTIF('Stack Errors'!F164, 100) + COUNTIF('Vending_Machine Errors'!F164, 100) + COUNTIF('Vending_Machine_Sum Errors'!F164, 100) + COUNTIF('MazeComplete Errors'!F164, 100) + COUNTIF('MazeSolve Errors'!F164, 100) + COUNTIF('Hamiltonian Errors'!F164, 100)</f>
        <v>0</v>
      </c>
      <c r="G164">
        <f>COUNTIF('PARITY Errors'!G164, 100) + COUNTIF('Pattern_Matching Errors'!G164, 100) + COUNTIF('Reversal Errors'!G164, 100) + COUNTIF('Stack Errors'!G164, 100) + COUNTIF('Vending_Machine Errors'!G164, 100) + COUNTIF('Vending_Machine_Sum Errors'!G164, 100) + COUNTIF('MazeComplete Errors'!G164, 100) + COUNTIF('MazeSolve Errors'!G164, 100) + COUNTIF('Hamiltonian Errors'!G164, 100)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COUNTIF('PARITY Errors'!D165, 100) + COUNTIF('Pattern_Matching Errors'!D165, 100) + COUNTIF('Reversal Errors'!D165, 100) + COUNTIF('Stack Errors'!D165, 100) + COUNTIF('Vending_Machine Errors'!D165, 100) + COUNTIF('Vending_Machine_Sum Errors'!D165, 100) + COUNTIF('MazeComplete Errors'!D165, 100) + COUNTIF('MazeSolve Errors'!D165, 100) + COUNTIF('Hamiltonian Errors'!D165, 100)</f>
        <v>0</v>
      </c>
      <c r="E165">
        <f>COUNTIF('PARITY Errors'!E165, 100) + COUNTIF('Pattern_Matching Errors'!E165, 100) + COUNTIF('Reversal Errors'!E165, 100) + COUNTIF('Stack Errors'!E165, 100) + COUNTIF('Vending_Machine Errors'!E165, 100) + COUNTIF('Vending_Machine_Sum Errors'!E165, 100) + COUNTIF('MazeComplete Errors'!E165, 100) + COUNTIF('MazeSolve Errors'!E165, 100) + COUNTIF('Hamiltonian Errors'!E165, 100)</f>
        <v>0</v>
      </c>
      <c r="F165">
        <f>COUNTIF('PARITY Errors'!F165, 100) + COUNTIF('Pattern_Matching Errors'!F165, 100) + COUNTIF('Reversal Errors'!F165, 100) + COUNTIF('Stack Errors'!F165, 100) + COUNTIF('Vending_Machine Errors'!F165, 100) + COUNTIF('Vending_Machine_Sum Errors'!F165, 100) + COUNTIF('MazeComplete Errors'!F165, 100) + COUNTIF('MazeSolve Errors'!F165, 100) + COUNTIF('Hamiltonian Errors'!F165, 100)</f>
        <v>0</v>
      </c>
      <c r="G165">
        <f>COUNTIF('PARITY Errors'!G165, 100) + COUNTIF('Pattern_Matching Errors'!G165, 100) + COUNTIF('Reversal Errors'!G165, 100) + COUNTIF('Stack Errors'!G165, 100) + COUNTIF('Vending_Machine Errors'!G165, 100) + COUNTIF('Vending_Machine_Sum Errors'!G165, 100) + COUNTIF('MazeComplete Errors'!G165, 100) + COUNTIF('MazeSolve Errors'!G165, 100) + COUNTIF('Hamiltonian Errors'!G165, 100)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COUNTIF('PARITY Errors'!D166, 100) + COUNTIF('Pattern_Matching Errors'!D166, 100) + COUNTIF('Reversal Errors'!D166, 100) + COUNTIF('Stack Errors'!D166, 100) + COUNTIF('Vending_Machine Errors'!D166, 100) + COUNTIF('Vending_Machine_Sum Errors'!D166, 100) + COUNTIF('MazeComplete Errors'!D166, 100) + COUNTIF('MazeSolve Errors'!D166, 100) + COUNTIF('Hamiltonian Errors'!D166, 100)</f>
        <v>0</v>
      </c>
      <c r="E166">
        <f>COUNTIF('PARITY Errors'!E166, 100) + COUNTIF('Pattern_Matching Errors'!E166, 100) + COUNTIF('Reversal Errors'!E166, 100) + COUNTIF('Stack Errors'!E166, 100) + COUNTIF('Vending_Machine Errors'!E166, 100) + COUNTIF('Vending_Machine_Sum Errors'!E166, 100) + COUNTIF('MazeComplete Errors'!E166, 100) + COUNTIF('MazeSolve Errors'!E166, 100) + COUNTIF('Hamiltonian Errors'!E166, 100)</f>
        <v>0</v>
      </c>
      <c r="F166">
        <f>COUNTIF('PARITY Errors'!F166, 100) + COUNTIF('Pattern_Matching Errors'!F166, 100) + COUNTIF('Reversal Errors'!F166, 100) + COUNTIF('Stack Errors'!F166, 100) + COUNTIF('Vending_Machine Errors'!F166, 100) + COUNTIF('Vending_Machine_Sum Errors'!F166, 100) + COUNTIF('MazeComplete Errors'!F166, 100) + COUNTIF('MazeSolve Errors'!F166, 100) + COUNTIF('Hamiltonian Errors'!F166, 100)</f>
        <v>0</v>
      </c>
      <c r="G166">
        <f>COUNTIF('PARITY Errors'!G166, 100) + COUNTIF('Pattern_Matching Errors'!G166, 100) + COUNTIF('Reversal Errors'!G166, 100) + COUNTIF('Stack Errors'!G166, 100) + COUNTIF('Vending_Machine Errors'!G166, 100) + COUNTIF('Vending_Machine_Sum Errors'!G166, 100) + COUNTIF('MazeComplete Errors'!G166, 100) + COUNTIF('MazeSolve Errors'!G166, 100) + COUNTIF('Hamiltonian Errors'!G166, 100)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COUNTIF('PARITY Errors'!D167, 100) + COUNTIF('Pattern_Matching Errors'!D167, 100) + COUNTIF('Reversal Errors'!D167, 100) + COUNTIF('Stack Errors'!D167, 100) + COUNTIF('Vending_Machine Errors'!D167, 100) + COUNTIF('Vending_Machine_Sum Errors'!D167, 100) + COUNTIF('MazeComplete Errors'!D167, 100) + COUNTIF('MazeSolve Errors'!D167, 100) + COUNTIF('Hamiltonian Errors'!D167, 100)</f>
        <v>0</v>
      </c>
      <c r="E167">
        <f>COUNTIF('PARITY Errors'!E167, 100) + COUNTIF('Pattern_Matching Errors'!E167, 100) + COUNTIF('Reversal Errors'!E167, 100) + COUNTIF('Stack Errors'!E167, 100) + COUNTIF('Vending_Machine Errors'!E167, 100) + COUNTIF('Vending_Machine_Sum Errors'!E167, 100) + COUNTIF('MazeComplete Errors'!E167, 100) + COUNTIF('MazeSolve Errors'!E167, 100) + COUNTIF('Hamiltonian Errors'!E167, 100)</f>
        <v>0</v>
      </c>
      <c r="F167">
        <f>COUNTIF('PARITY Errors'!F167, 100) + COUNTIF('Pattern_Matching Errors'!F167, 100) + COUNTIF('Reversal Errors'!F167, 100) + COUNTIF('Stack Errors'!F167, 100) + COUNTIF('Vending_Machine Errors'!F167, 100) + COUNTIF('Vending_Machine_Sum Errors'!F167, 100) + COUNTIF('MazeComplete Errors'!F167, 100) + COUNTIF('MazeSolve Errors'!F167, 100) + COUNTIF('Hamiltonian Errors'!F167, 100)</f>
        <v>0</v>
      </c>
      <c r="G167">
        <f>COUNTIF('PARITY Errors'!G167, 100) + COUNTIF('Pattern_Matching Errors'!G167, 100) + COUNTIF('Reversal Errors'!G167, 100) + COUNTIF('Stack Errors'!G167, 100) + COUNTIF('Vending_Machine Errors'!G167, 100) + COUNTIF('Vending_Machine_Sum Errors'!G167, 100) + COUNTIF('MazeComplete Errors'!G167, 100) + COUNTIF('MazeSolve Errors'!G167, 100) + COUNTIF('Hamiltonian Errors'!G167, 100)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COUNTIF('PARITY Errors'!D168, 100) + COUNTIF('Pattern_Matching Errors'!D168, 100) + COUNTIF('Reversal Errors'!D168, 100) + COUNTIF('Stack Errors'!D168, 100) + COUNTIF('Vending_Machine Errors'!D168, 100) + COUNTIF('Vending_Machine_Sum Errors'!D168, 100) + COUNTIF('MazeComplete Errors'!D168, 100) + COUNTIF('MazeSolve Errors'!D168, 100) + COUNTIF('Hamiltonian Errors'!D168, 100)</f>
        <v>0</v>
      </c>
      <c r="E168">
        <f>COUNTIF('PARITY Errors'!E168, 100) + COUNTIF('Pattern_Matching Errors'!E168, 100) + COUNTIF('Reversal Errors'!E168, 100) + COUNTIF('Stack Errors'!E168, 100) + COUNTIF('Vending_Machine Errors'!E168, 100) + COUNTIF('Vending_Machine_Sum Errors'!E168, 100) + COUNTIF('MazeComplete Errors'!E168, 100) + COUNTIF('MazeSolve Errors'!E168, 100) + COUNTIF('Hamiltonian Errors'!E168, 100)</f>
        <v>0</v>
      </c>
      <c r="F168">
        <f>COUNTIF('PARITY Errors'!F168, 100) + COUNTIF('Pattern_Matching Errors'!F168, 100) + COUNTIF('Reversal Errors'!F168, 100) + COUNTIF('Stack Errors'!F168, 100) + COUNTIF('Vending_Machine Errors'!F168, 100) + COUNTIF('Vending_Machine_Sum Errors'!F168, 100) + COUNTIF('MazeComplete Errors'!F168, 100) + COUNTIF('MazeSolve Errors'!F168, 100) + COUNTIF('Hamiltonian Errors'!F168, 100)</f>
        <v>0</v>
      </c>
      <c r="G168">
        <f>COUNTIF('PARITY Errors'!G168, 100) + COUNTIF('Pattern_Matching Errors'!G168, 100) + COUNTIF('Reversal Errors'!G168, 100) + COUNTIF('Stack Errors'!G168, 100) + COUNTIF('Vending_Machine Errors'!G168, 100) + COUNTIF('Vending_Machine_Sum Errors'!G168, 100) + COUNTIF('MazeComplete Errors'!G168, 100) + COUNTIF('MazeSolve Errors'!G168, 100) + COUNTIF('Hamiltonian Errors'!G168, 100)</f>
        <v>0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COUNTIF('PARITY Errors'!D169, 100) + COUNTIF('Pattern_Matching Errors'!D169, 100) + COUNTIF('Reversal Errors'!D169, 100) + COUNTIF('Stack Errors'!D169, 100) + COUNTIF('Vending_Machine Errors'!D169, 100) + COUNTIF('Vending_Machine_Sum Errors'!D169, 100) + COUNTIF('MazeComplete Errors'!D169, 100) + COUNTIF('MazeSolve Errors'!D169, 100) + COUNTIF('Hamiltonian Errors'!D169, 100)</f>
        <v>0</v>
      </c>
      <c r="E169">
        <f>COUNTIF('PARITY Errors'!E169, 100) + COUNTIF('Pattern_Matching Errors'!E169, 100) + COUNTIF('Reversal Errors'!E169, 100) + COUNTIF('Stack Errors'!E169, 100) + COUNTIF('Vending_Machine Errors'!E169, 100) + COUNTIF('Vending_Machine_Sum Errors'!E169, 100) + COUNTIF('MazeComplete Errors'!E169, 100) + COUNTIF('MazeSolve Errors'!E169, 100) + COUNTIF('Hamiltonian Errors'!E169, 100)</f>
        <v>0</v>
      </c>
      <c r="F169">
        <f>COUNTIF('PARITY Errors'!F169, 100) + COUNTIF('Pattern_Matching Errors'!F169, 100) + COUNTIF('Reversal Errors'!F169, 100) + COUNTIF('Stack Errors'!F169, 100) + COUNTIF('Vending_Machine Errors'!F169, 100) + COUNTIF('Vending_Machine_Sum Errors'!F169, 100) + COUNTIF('MazeComplete Errors'!F169, 100) + COUNTIF('MazeSolve Errors'!F169, 100) + COUNTIF('Hamiltonian Errors'!F169, 100)</f>
        <v>0</v>
      </c>
      <c r="G169">
        <f>COUNTIF('PARITY Errors'!G169, 100) + COUNTIF('Pattern_Matching Errors'!G169, 100) + COUNTIF('Reversal Errors'!G169, 100) + COUNTIF('Stack Errors'!G169, 100) + COUNTIF('Vending_Machine Errors'!G169, 100) + COUNTIF('Vending_Machine_Sum Errors'!G169, 100) + COUNTIF('MazeComplete Errors'!G169, 100) + COUNTIF('MazeSolve Errors'!G169, 100) + COUNTIF('Hamiltonian Errors'!G169, 100)</f>
        <v>0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COUNTIF('PARITY Errors'!D170, 100) + COUNTIF('Pattern_Matching Errors'!D170, 100) + COUNTIF('Reversal Errors'!D170, 100) + COUNTIF('Stack Errors'!D170, 100) + COUNTIF('Vending_Machine Errors'!D170, 100) + COUNTIF('Vending_Machine_Sum Errors'!D170, 100) + COUNTIF('MazeComplete Errors'!D170, 100) + COUNTIF('MazeSolve Errors'!D170, 100) + COUNTIF('Hamiltonian Errors'!D170, 100)</f>
        <v>0</v>
      </c>
      <c r="E170">
        <f>COUNTIF('PARITY Errors'!E170, 100) + COUNTIF('Pattern_Matching Errors'!E170, 100) + COUNTIF('Reversal Errors'!E170, 100) + COUNTIF('Stack Errors'!E170, 100) + COUNTIF('Vending_Machine Errors'!E170, 100) + COUNTIF('Vending_Machine_Sum Errors'!E170, 100) + COUNTIF('MazeComplete Errors'!E170, 100) + COUNTIF('MazeSolve Errors'!E170, 100) + COUNTIF('Hamiltonian Errors'!E170, 100)</f>
        <v>0</v>
      </c>
      <c r="F170">
        <f>COUNTIF('PARITY Errors'!F170, 100) + COUNTIF('Pattern_Matching Errors'!F170, 100) + COUNTIF('Reversal Errors'!F170, 100) + COUNTIF('Stack Errors'!F170, 100) + COUNTIF('Vending_Machine Errors'!F170, 100) + COUNTIF('Vending_Machine_Sum Errors'!F170, 100) + COUNTIF('MazeComplete Errors'!F170, 100) + COUNTIF('MazeSolve Errors'!F170, 100) + COUNTIF('Hamiltonian Errors'!F170, 100)</f>
        <v>0</v>
      </c>
      <c r="G170">
        <f>COUNTIF('PARITY Errors'!G170, 100) + COUNTIF('Pattern_Matching Errors'!G170, 100) + COUNTIF('Reversal Errors'!G170, 100) + COUNTIF('Stack Errors'!G170, 100) + COUNTIF('Vending_Machine Errors'!G170, 100) + COUNTIF('Vending_Machine_Sum Errors'!G170, 100) + COUNTIF('MazeComplete Errors'!G170, 100) + COUNTIF('MazeSolve Errors'!G170, 100) + COUNTIF('Hamiltonian Errors'!G170, 100)</f>
        <v>0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COUNTIF('PARITY Errors'!D171, 100) + COUNTIF('Pattern_Matching Errors'!D171, 100) + COUNTIF('Reversal Errors'!D171, 100) + COUNTIF('Stack Errors'!D171, 100) + COUNTIF('Vending_Machine Errors'!D171, 100) + COUNTIF('Vending_Machine_Sum Errors'!D171, 100) + COUNTIF('MazeComplete Errors'!D171, 100) + COUNTIF('MazeSolve Errors'!D171, 100) + COUNTIF('Hamiltonian Errors'!D171, 100)</f>
        <v>0</v>
      </c>
      <c r="E171">
        <f>COUNTIF('PARITY Errors'!E171, 100) + COUNTIF('Pattern_Matching Errors'!E171, 100) + COUNTIF('Reversal Errors'!E171, 100) + COUNTIF('Stack Errors'!E171, 100) + COUNTIF('Vending_Machine Errors'!E171, 100) + COUNTIF('Vending_Machine_Sum Errors'!E171, 100) + COUNTIF('MazeComplete Errors'!E171, 100) + COUNTIF('MazeSolve Errors'!E171, 100) + COUNTIF('Hamiltonian Errors'!E171, 100)</f>
        <v>0</v>
      </c>
      <c r="F171">
        <f>COUNTIF('PARITY Errors'!F171, 100) + COUNTIF('Pattern_Matching Errors'!F171, 100) + COUNTIF('Reversal Errors'!F171, 100) + COUNTIF('Stack Errors'!F171, 100) + COUNTIF('Vending_Machine Errors'!F171, 100) + COUNTIF('Vending_Machine_Sum Errors'!F171, 100) + COUNTIF('MazeComplete Errors'!F171, 100) + COUNTIF('MazeSolve Errors'!F171, 100) + COUNTIF('Hamiltonian Errors'!F171, 100)</f>
        <v>0</v>
      </c>
      <c r="G171">
        <f>COUNTIF('PARITY Errors'!G171, 100) + COUNTIF('Pattern_Matching Errors'!G171, 100) + COUNTIF('Reversal Errors'!G171, 100) + COUNTIF('Stack Errors'!G171, 100) + COUNTIF('Vending_Machine Errors'!G171, 100) + COUNTIF('Vending_Machine_Sum Errors'!G171, 100) + COUNTIF('MazeComplete Errors'!G171, 100) + COUNTIF('MazeSolve Errors'!G171, 100) + COUNTIF('Hamiltonian Errors'!G171, 100)</f>
        <v>0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COUNTIF('PARITY Errors'!D172, 100) + COUNTIF('Pattern_Matching Errors'!D172, 100) + COUNTIF('Reversal Errors'!D172, 100) + COUNTIF('Stack Errors'!D172, 100) + COUNTIF('Vending_Machine Errors'!D172, 100) + COUNTIF('Vending_Machine_Sum Errors'!D172, 100) + COUNTIF('MazeComplete Errors'!D172, 100) + COUNTIF('MazeSolve Errors'!D172, 100) + COUNTIF('Hamiltonian Errors'!D172, 100)</f>
        <v>0</v>
      </c>
      <c r="E172">
        <f>COUNTIF('PARITY Errors'!E172, 100) + COUNTIF('Pattern_Matching Errors'!E172, 100) + COUNTIF('Reversal Errors'!E172, 100) + COUNTIF('Stack Errors'!E172, 100) + COUNTIF('Vending_Machine Errors'!E172, 100) + COUNTIF('Vending_Machine_Sum Errors'!E172, 100) + COUNTIF('MazeComplete Errors'!E172, 100) + COUNTIF('MazeSolve Errors'!E172, 100) + COUNTIF('Hamiltonian Errors'!E172, 100)</f>
        <v>0</v>
      </c>
      <c r="F172">
        <f>COUNTIF('PARITY Errors'!F172, 100) + COUNTIF('Pattern_Matching Errors'!F172, 100) + COUNTIF('Reversal Errors'!F172, 100) + COUNTIF('Stack Errors'!F172, 100) + COUNTIF('Vending_Machine Errors'!F172, 100) + COUNTIF('Vending_Machine_Sum Errors'!F172, 100) + COUNTIF('MazeComplete Errors'!F172, 100) + COUNTIF('MazeSolve Errors'!F172, 100) + COUNTIF('Hamiltonian Errors'!F172, 100)</f>
        <v>0</v>
      </c>
      <c r="G172">
        <f>COUNTIF('PARITY Errors'!G172, 100) + COUNTIF('Pattern_Matching Errors'!G172, 100) + COUNTIF('Reversal Errors'!G172, 100) + COUNTIF('Stack Errors'!G172, 100) + COUNTIF('Vending_Machine Errors'!G172, 100) + COUNTIF('Vending_Machine_Sum Errors'!G172, 100) + COUNTIF('MazeComplete Errors'!G172, 100) + COUNTIF('MazeSolve Errors'!G172, 100) + COUNTIF('Hamiltonian Errors'!G172, 100)</f>
        <v>0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COUNTIF('PARITY Errors'!D173, 100) + COUNTIF('Pattern_Matching Errors'!D173, 100) + COUNTIF('Reversal Errors'!D173, 100) + COUNTIF('Stack Errors'!D173, 100) + COUNTIF('Vending_Machine Errors'!D173, 100) + COUNTIF('Vending_Machine_Sum Errors'!D173, 100) + COUNTIF('MazeComplete Errors'!D173, 100) + COUNTIF('MazeSolve Errors'!D173, 100) + COUNTIF('Hamiltonian Errors'!D173, 100)</f>
        <v>0</v>
      </c>
      <c r="E173">
        <f>COUNTIF('PARITY Errors'!E173, 100) + COUNTIF('Pattern_Matching Errors'!E173, 100) + COUNTIF('Reversal Errors'!E173, 100) + COUNTIF('Stack Errors'!E173, 100) + COUNTIF('Vending_Machine Errors'!E173, 100) + COUNTIF('Vending_Machine_Sum Errors'!E173, 100) + COUNTIF('MazeComplete Errors'!E173, 100) + COUNTIF('MazeSolve Errors'!E173, 100) + COUNTIF('Hamiltonian Errors'!E173, 100)</f>
        <v>0</v>
      </c>
      <c r="F173">
        <f>COUNTIF('PARITY Errors'!F173, 100) + COUNTIF('Pattern_Matching Errors'!F173, 100) + COUNTIF('Reversal Errors'!F173, 100) + COUNTIF('Stack Errors'!F173, 100) + COUNTIF('Vending_Machine Errors'!F173, 100) + COUNTIF('Vending_Machine_Sum Errors'!F173, 100) + COUNTIF('MazeComplete Errors'!F173, 100) + COUNTIF('MazeSolve Errors'!F173, 100) + COUNTIF('Hamiltonian Errors'!F173, 100)</f>
        <v>0</v>
      </c>
      <c r="G173">
        <f>COUNTIF('PARITY Errors'!G173, 100) + COUNTIF('Pattern_Matching Errors'!G173, 100) + COUNTIF('Reversal Errors'!G173, 100) + COUNTIF('Stack Errors'!G173, 100) + COUNTIF('Vending_Machine Errors'!G173, 100) + COUNTIF('Vending_Machine_Sum Errors'!G173, 100) + COUNTIF('MazeComplete Errors'!G173, 100) + COUNTIF('MazeSolve Errors'!G173, 100) + COUNTIF('Hamiltonian Errors'!G173, 100)</f>
        <v>0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COUNTIF('PARITY Errors'!D174, 100) + COUNTIF('Pattern_Matching Errors'!D174, 100) + COUNTIF('Reversal Errors'!D174, 100) + COUNTIF('Stack Errors'!D174, 100) + COUNTIF('Vending_Machine Errors'!D174, 100) + COUNTIF('Vending_Machine_Sum Errors'!D174, 100) + COUNTIF('MazeComplete Errors'!D174, 100) + COUNTIF('MazeSolve Errors'!D174, 100) + COUNTIF('Hamiltonian Errors'!D174, 100)</f>
        <v>0</v>
      </c>
      <c r="E174">
        <f>COUNTIF('PARITY Errors'!E174, 100) + COUNTIF('Pattern_Matching Errors'!E174, 100) + COUNTIF('Reversal Errors'!E174, 100) + COUNTIF('Stack Errors'!E174, 100) + COUNTIF('Vending_Machine Errors'!E174, 100) + COUNTIF('Vending_Machine_Sum Errors'!E174, 100) + COUNTIF('MazeComplete Errors'!E174, 100) + COUNTIF('MazeSolve Errors'!E174, 100) + COUNTIF('Hamiltonian Errors'!E174, 100)</f>
        <v>0</v>
      </c>
      <c r="F174">
        <f>COUNTIF('PARITY Errors'!F174, 100) + COUNTIF('Pattern_Matching Errors'!F174, 100) + COUNTIF('Reversal Errors'!F174, 100) + COUNTIF('Stack Errors'!F174, 100) + COUNTIF('Vending_Machine Errors'!F174, 100) + COUNTIF('Vending_Machine_Sum Errors'!F174, 100) + COUNTIF('MazeComplete Errors'!F174, 100) + COUNTIF('MazeSolve Errors'!F174, 100) + COUNTIF('Hamiltonian Errors'!F174, 100)</f>
        <v>0</v>
      </c>
      <c r="G174">
        <f>COUNTIF('PARITY Errors'!G174, 100) + COUNTIF('Pattern_Matching Errors'!G174, 100) + COUNTIF('Reversal Errors'!G174, 100) + COUNTIF('Stack Errors'!G174, 100) + COUNTIF('Vending_Machine Errors'!G174, 100) + COUNTIF('Vending_Machine_Sum Errors'!G174, 100) + COUNTIF('MazeComplete Errors'!G174, 100) + COUNTIF('MazeSolve Errors'!G174, 100) + COUNTIF('Hamiltonian Errors'!G174, 100)</f>
        <v>0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COUNTIF('PARITY Errors'!D175, 100) + COUNTIF('Pattern_Matching Errors'!D175, 100) + COUNTIF('Reversal Errors'!D175, 100) + COUNTIF('Stack Errors'!D175, 100) + COUNTIF('Vending_Machine Errors'!D175, 100) + COUNTIF('Vending_Machine_Sum Errors'!D175, 100) + COUNTIF('MazeComplete Errors'!D175, 100) + COUNTIF('MazeSolve Errors'!D175, 100) + COUNTIF('Hamiltonian Errors'!D175, 100)</f>
        <v>0</v>
      </c>
      <c r="E175">
        <f>COUNTIF('PARITY Errors'!E175, 100) + COUNTIF('Pattern_Matching Errors'!E175, 100) + COUNTIF('Reversal Errors'!E175, 100) + COUNTIF('Stack Errors'!E175, 100) + COUNTIF('Vending_Machine Errors'!E175, 100) + COUNTIF('Vending_Machine_Sum Errors'!E175, 100) + COUNTIF('MazeComplete Errors'!E175, 100) + COUNTIF('MazeSolve Errors'!E175, 100) + COUNTIF('Hamiltonian Errors'!E175, 100)</f>
        <v>0</v>
      </c>
      <c r="F175">
        <f>COUNTIF('PARITY Errors'!F175, 100) + COUNTIF('Pattern_Matching Errors'!F175, 100) + COUNTIF('Reversal Errors'!F175, 100) + COUNTIF('Stack Errors'!F175, 100) + COUNTIF('Vending_Machine Errors'!F175, 100) + COUNTIF('Vending_Machine_Sum Errors'!F175, 100) + COUNTIF('MazeComplete Errors'!F175, 100) + COUNTIF('MazeSolve Errors'!F175, 100) + COUNTIF('Hamiltonian Errors'!F175, 100)</f>
        <v>0</v>
      </c>
      <c r="G175">
        <f>COUNTIF('PARITY Errors'!G175, 100) + COUNTIF('Pattern_Matching Errors'!G175, 100) + COUNTIF('Reversal Errors'!G175, 100) + COUNTIF('Stack Errors'!G175, 100) + COUNTIF('Vending_Machine Errors'!G175, 100) + COUNTIF('Vending_Machine_Sum Errors'!G175, 100) + COUNTIF('MazeComplete Errors'!G175, 100) + COUNTIF('MazeSolve Errors'!G175, 100) + COUNTIF('Hamiltonian Errors'!G175, 100)</f>
        <v>0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COUNTIF('PARITY Errors'!D176, 100) + COUNTIF('Pattern_Matching Errors'!D176, 100) + COUNTIF('Reversal Errors'!D176, 100) + COUNTIF('Stack Errors'!D176, 100) + COUNTIF('Vending_Machine Errors'!D176, 100) + COUNTIF('Vending_Machine_Sum Errors'!D176, 100) + COUNTIF('MazeComplete Errors'!D176, 100) + COUNTIF('MazeSolve Errors'!D176, 100) + COUNTIF('Hamiltonian Errors'!D176, 100)</f>
        <v>0</v>
      </c>
      <c r="E176">
        <f>COUNTIF('PARITY Errors'!E176, 100) + COUNTIF('Pattern_Matching Errors'!E176, 100) + COUNTIF('Reversal Errors'!E176, 100) + COUNTIF('Stack Errors'!E176, 100) + COUNTIF('Vending_Machine Errors'!E176, 100) + COUNTIF('Vending_Machine_Sum Errors'!E176, 100) + COUNTIF('MazeComplete Errors'!E176, 100) + COUNTIF('MazeSolve Errors'!E176, 100) + COUNTIF('Hamiltonian Errors'!E176, 100)</f>
        <v>0</v>
      </c>
      <c r="F176">
        <f>COUNTIF('PARITY Errors'!F176, 100) + COUNTIF('Pattern_Matching Errors'!F176, 100) + COUNTIF('Reversal Errors'!F176, 100) + COUNTIF('Stack Errors'!F176, 100) + COUNTIF('Vending_Machine Errors'!F176, 100) + COUNTIF('Vending_Machine_Sum Errors'!F176, 100) + COUNTIF('MazeComplete Errors'!F176, 100) + COUNTIF('MazeSolve Errors'!F176, 100) + COUNTIF('Hamiltonian Errors'!F176, 100)</f>
        <v>0</v>
      </c>
      <c r="G176">
        <f>COUNTIF('PARITY Errors'!G176, 100) + COUNTIF('Pattern_Matching Errors'!G176, 100) + COUNTIF('Reversal Errors'!G176, 100) + COUNTIF('Stack Errors'!G176, 100) + COUNTIF('Vending_Machine Errors'!G176, 100) + COUNTIF('Vending_Machine_Sum Errors'!G176, 100) + COUNTIF('MazeComplete Errors'!G176, 100) + COUNTIF('MazeSolve Errors'!G176, 100) + COUNTIF('Hamiltonian Errors'!G176, 100)</f>
        <v>0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COUNTIF('PARITY Errors'!D177, 100) + COUNTIF('Pattern_Matching Errors'!D177, 100) + COUNTIF('Reversal Errors'!D177, 100) + COUNTIF('Stack Errors'!D177, 100) + COUNTIF('Vending_Machine Errors'!D177, 100) + COUNTIF('Vending_Machine_Sum Errors'!D177, 100) + COUNTIF('MazeComplete Errors'!D177, 100) + COUNTIF('MazeSolve Errors'!D177, 100) + COUNTIF('Hamiltonian Errors'!D177, 100)</f>
        <v>0</v>
      </c>
      <c r="E177">
        <f>COUNTIF('PARITY Errors'!E177, 100) + COUNTIF('Pattern_Matching Errors'!E177, 100) + COUNTIF('Reversal Errors'!E177, 100) + COUNTIF('Stack Errors'!E177, 100) + COUNTIF('Vending_Machine Errors'!E177, 100) + COUNTIF('Vending_Machine_Sum Errors'!E177, 100) + COUNTIF('MazeComplete Errors'!E177, 100) + COUNTIF('MazeSolve Errors'!E177, 100) + COUNTIF('Hamiltonian Errors'!E177, 100)</f>
        <v>0</v>
      </c>
      <c r="F177">
        <f>COUNTIF('PARITY Errors'!F177, 100) + COUNTIF('Pattern_Matching Errors'!F177, 100) + COUNTIF('Reversal Errors'!F177, 100) + COUNTIF('Stack Errors'!F177, 100) + COUNTIF('Vending_Machine Errors'!F177, 100) + COUNTIF('Vending_Machine_Sum Errors'!F177, 100) + COUNTIF('MazeComplete Errors'!F177, 100) + COUNTIF('MazeSolve Errors'!F177, 100) + COUNTIF('Hamiltonian Errors'!F177, 100)</f>
        <v>0</v>
      </c>
      <c r="G177">
        <f>COUNTIF('PARITY Errors'!G177, 100) + COUNTIF('Pattern_Matching Errors'!G177, 100) + COUNTIF('Reversal Errors'!G177, 100) + COUNTIF('Stack Errors'!G177, 100) + COUNTIF('Vending_Machine Errors'!G177, 100) + COUNTIF('Vending_Machine_Sum Errors'!G177, 100) + COUNTIF('MazeComplete Errors'!G177, 100) + COUNTIF('MazeSolve Errors'!G177, 100) + COUNTIF('Hamiltonian Errors'!G177, 100)</f>
        <v>0</v>
      </c>
      <c r="H177" t="str">
        <f t="shared" si="4"/>
        <v>100 (δ=0.85)</v>
      </c>
    </row>
    <row r="181" spans="1:8" x14ac:dyDescent="0.75">
      <c r="A181" s="1">
        <v>0</v>
      </c>
      <c r="B181" t="s">
        <v>19</v>
      </c>
      <c r="D181">
        <v>9</v>
      </c>
    </row>
    <row r="183" spans="1:8" x14ac:dyDescent="0.75">
      <c r="B183" s="1" t="s">
        <v>1</v>
      </c>
      <c r="C183" s="1" t="s">
        <v>2</v>
      </c>
      <c r="D183" s="1" t="s">
        <v>21</v>
      </c>
      <c r="E183" s="1" t="s">
        <v>22</v>
      </c>
      <c r="F183" s="1" t="s">
        <v>23</v>
      </c>
      <c r="G183" s="1" t="s">
        <v>24</v>
      </c>
      <c r="H183" s="1" t="s">
        <v>14</v>
      </c>
    </row>
    <row r="184" spans="1:8" x14ac:dyDescent="0.75">
      <c r="A184" s="1">
        <v>0</v>
      </c>
      <c r="B184">
        <v>0</v>
      </c>
      <c r="C184">
        <v>0</v>
      </c>
      <c r="D184">
        <f>COUNTIF('PARITY Errors'!D184, 100) + COUNTIF('Pattern_Matching Errors'!D184, 100) + COUNTIF('Reversal Errors'!D184, 100) + COUNTIF('Stack Errors'!D184, 100) + COUNTIF('Vending_Machine Errors'!D184, 100) + COUNTIF('Vending_Machine_Sum Errors'!D184, 100) + COUNTIF('MazeComplete Errors'!D184, 100) + COUNTIF('MazeSolve Errors'!D184, 100) + COUNTIF('Hamiltonian Errors'!D184, 100)</f>
        <v>0</v>
      </c>
      <c r="E184">
        <f>COUNTIF('PARITY Errors'!E184, 100) + COUNTIF('Pattern_Matching Errors'!E184, 100) + COUNTIF('Reversal Errors'!E184, 100) + COUNTIF('Stack Errors'!E184, 100) + COUNTIF('Vending_Machine Errors'!E184, 100) + COUNTIF('Vending_Machine_Sum Errors'!E184, 100) + COUNTIF('MazeComplete Errors'!E184, 100) + COUNTIF('MazeSolve Errors'!E184, 100) + COUNTIF('Hamiltonian Errors'!E184, 100)</f>
        <v>0</v>
      </c>
      <c r="F184">
        <f>COUNTIF('PARITY Errors'!F184, 100) + COUNTIF('Pattern_Matching Errors'!F184, 100) + COUNTIF('Reversal Errors'!F184, 100) + COUNTIF('Stack Errors'!F184, 100) + COUNTIF('Vending_Machine Errors'!F184, 100) + COUNTIF('Vending_Machine_Sum Errors'!F184, 100) + COUNTIF('MazeComplete Errors'!F184, 100) + COUNTIF('MazeSolve Errors'!F184, 100) + COUNTIF('Hamiltonian Errors'!F184, 100)</f>
        <v>0</v>
      </c>
      <c r="G184">
        <f>COUNTIF('PARITY Errors'!G184, 100) + COUNTIF('Pattern_Matching Errors'!G184, 100) + COUNTIF('Reversal Errors'!G184, 100) + COUNTIF('Stack Errors'!G184, 100) + COUNTIF('Vending_Machine Errors'!G184, 100) + COUNTIF('Vending_Machine_Sum Errors'!G184, 100) + COUNTIF('MazeComplete Errors'!G184, 100) + COUNTIF('MazeSolve Errors'!G184, 100) + COUNTIF('Hamiltonian Errors'!G184, 100)</f>
        <v>0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COUNTIF('PARITY Errors'!D185, 100) + COUNTIF('Pattern_Matching Errors'!D185, 100) + COUNTIF('Reversal Errors'!D185, 100) + COUNTIF('Stack Errors'!D185, 100) + COUNTIF('Vending_Machine Errors'!D185, 100) + COUNTIF('Vending_Machine_Sum Errors'!D185, 100) + COUNTIF('MazeComplete Errors'!D185, 100) + COUNTIF('MazeSolve Errors'!D185, 100) + COUNTIF('Hamiltonian Errors'!D185, 100)</f>
        <v>0</v>
      </c>
      <c r="E185">
        <f>COUNTIF('PARITY Errors'!E185, 100) + COUNTIF('Pattern_Matching Errors'!E185, 100) + COUNTIF('Reversal Errors'!E185, 100) + COUNTIF('Stack Errors'!E185, 100) + COUNTIF('Vending_Machine Errors'!E185, 100) + COUNTIF('Vending_Machine_Sum Errors'!E185, 100) + COUNTIF('MazeComplete Errors'!E185, 100) + COUNTIF('MazeSolve Errors'!E185, 100) + COUNTIF('Hamiltonian Errors'!E185, 100)</f>
        <v>0</v>
      </c>
      <c r="F185">
        <f>COUNTIF('PARITY Errors'!F185, 100) + COUNTIF('Pattern_Matching Errors'!F185, 100) + COUNTIF('Reversal Errors'!F185, 100) + COUNTIF('Stack Errors'!F185, 100) + COUNTIF('Vending_Machine Errors'!F185, 100) + COUNTIF('Vending_Machine_Sum Errors'!F185, 100) + COUNTIF('MazeComplete Errors'!F185, 100) + COUNTIF('MazeSolve Errors'!F185, 100) + COUNTIF('Hamiltonian Errors'!F185, 100)</f>
        <v>0</v>
      </c>
      <c r="G185">
        <f>COUNTIF('PARITY Errors'!G185, 100) + COUNTIF('Pattern_Matching Errors'!G185, 100) + COUNTIF('Reversal Errors'!G185, 100) + COUNTIF('Stack Errors'!G185, 100) + COUNTIF('Vending_Machine Errors'!G185, 100) + COUNTIF('Vending_Machine_Sum Errors'!G185, 100) + COUNTIF('MazeComplete Errors'!G185, 100) + COUNTIF('MazeSolve Errors'!G185, 100) + COUNTIF('Hamiltonian Errors'!G185, 100)</f>
        <v>0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COUNTIF('PARITY Errors'!D186, 100) + COUNTIF('Pattern_Matching Errors'!D186, 100) + COUNTIF('Reversal Errors'!D186, 100) + COUNTIF('Stack Errors'!D186, 100) + COUNTIF('Vending_Machine Errors'!D186, 100) + COUNTIF('Vending_Machine_Sum Errors'!D186, 100) + COUNTIF('MazeComplete Errors'!D186, 100) + COUNTIF('MazeSolve Errors'!D186, 100) + COUNTIF('Hamiltonian Errors'!D186, 100)</f>
        <v>0</v>
      </c>
      <c r="E186">
        <f>COUNTIF('PARITY Errors'!E186, 100) + COUNTIF('Pattern_Matching Errors'!E186, 100) + COUNTIF('Reversal Errors'!E186, 100) + COUNTIF('Stack Errors'!E186, 100) + COUNTIF('Vending_Machine Errors'!E186, 100) + COUNTIF('Vending_Machine_Sum Errors'!E186, 100) + COUNTIF('MazeComplete Errors'!E186, 100) + COUNTIF('MazeSolve Errors'!E186, 100) + COUNTIF('Hamiltonian Errors'!E186, 100)</f>
        <v>0</v>
      </c>
      <c r="F186">
        <f>COUNTIF('PARITY Errors'!F186, 100) + COUNTIF('Pattern_Matching Errors'!F186, 100) + COUNTIF('Reversal Errors'!F186, 100) + COUNTIF('Stack Errors'!F186, 100) + COUNTIF('Vending_Machine Errors'!F186, 100) + COUNTIF('Vending_Machine_Sum Errors'!F186, 100) + COUNTIF('MazeComplete Errors'!F186, 100) + COUNTIF('MazeSolve Errors'!F186, 100) + COUNTIF('Hamiltonian Errors'!F186, 100)</f>
        <v>0</v>
      </c>
      <c r="G186">
        <f>COUNTIF('PARITY Errors'!G186, 100) + COUNTIF('Pattern_Matching Errors'!G186, 100) + COUNTIF('Reversal Errors'!G186, 100) + COUNTIF('Stack Errors'!G186, 100) + COUNTIF('Vending_Machine Errors'!G186, 100) + COUNTIF('Vending_Machine_Sum Errors'!G186, 100) + COUNTIF('MazeComplete Errors'!G186, 100) + COUNTIF('MazeSolve Errors'!G186, 100) + COUNTIF('Hamiltonian Errors'!G186, 100)</f>
        <v>0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COUNTIF('PARITY Errors'!D187, 100) + COUNTIF('Pattern_Matching Errors'!D187, 100) + COUNTIF('Reversal Errors'!D187, 100) + COUNTIF('Stack Errors'!D187, 100) + COUNTIF('Vending_Machine Errors'!D187, 100) + COUNTIF('Vending_Machine_Sum Errors'!D187, 100) + COUNTIF('MazeComplete Errors'!D187, 100) + COUNTIF('MazeSolve Errors'!D187, 100) + COUNTIF('Hamiltonian Errors'!D187, 100)</f>
        <v>0</v>
      </c>
      <c r="E187">
        <f>COUNTIF('PARITY Errors'!E187, 100) + COUNTIF('Pattern_Matching Errors'!E187, 100) + COUNTIF('Reversal Errors'!E187, 100) + COUNTIF('Stack Errors'!E187, 100) + COUNTIF('Vending_Machine Errors'!E187, 100) + COUNTIF('Vending_Machine_Sum Errors'!E187, 100) + COUNTIF('MazeComplete Errors'!E187, 100) + COUNTIF('MazeSolve Errors'!E187, 100) + COUNTIF('Hamiltonian Errors'!E187, 100)</f>
        <v>0</v>
      </c>
      <c r="F187">
        <f>COUNTIF('PARITY Errors'!F187, 100) + COUNTIF('Pattern_Matching Errors'!F187, 100) + COUNTIF('Reversal Errors'!F187, 100) + COUNTIF('Stack Errors'!F187, 100) + COUNTIF('Vending_Machine Errors'!F187, 100) + COUNTIF('Vending_Machine_Sum Errors'!F187, 100) + COUNTIF('MazeComplete Errors'!F187, 100) + COUNTIF('MazeSolve Errors'!F187, 100) + COUNTIF('Hamiltonian Errors'!F187, 100)</f>
        <v>0</v>
      </c>
      <c r="G187">
        <f>COUNTIF('PARITY Errors'!G187, 100) + COUNTIF('Pattern_Matching Errors'!G187, 100) + COUNTIF('Reversal Errors'!G187, 100) + COUNTIF('Stack Errors'!G187, 100) + COUNTIF('Vending_Machine Errors'!G187, 100) + COUNTIF('Vending_Machine_Sum Errors'!G187, 100) + COUNTIF('MazeComplete Errors'!G187, 100) + COUNTIF('MazeSolve Errors'!G187, 100) + COUNTIF('Hamiltonian Errors'!G187, 100)</f>
        <v>0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COUNTIF('PARITY Errors'!D188, 100) + COUNTIF('Pattern_Matching Errors'!D188, 100) + COUNTIF('Reversal Errors'!D188, 100) + COUNTIF('Stack Errors'!D188, 100) + COUNTIF('Vending_Machine Errors'!D188, 100) + COUNTIF('Vending_Machine_Sum Errors'!D188, 100) + COUNTIF('MazeComplete Errors'!D188, 100) + COUNTIF('MazeSolve Errors'!D188, 100) + COUNTIF('Hamiltonian Errors'!D188, 100)</f>
        <v>0</v>
      </c>
      <c r="E188">
        <f>COUNTIF('PARITY Errors'!E188, 100) + COUNTIF('Pattern_Matching Errors'!E188, 100) + COUNTIF('Reversal Errors'!E188, 100) + COUNTIF('Stack Errors'!E188, 100) + COUNTIF('Vending_Machine Errors'!E188, 100) + COUNTIF('Vending_Machine_Sum Errors'!E188, 100) + COUNTIF('MazeComplete Errors'!E188, 100) + COUNTIF('MazeSolve Errors'!E188, 100) + COUNTIF('Hamiltonian Errors'!E188, 100)</f>
        <v>0</v>
      </c>
      <c r="F188">
        <f>COUNTIF('PARITY Errors'!F188, 100) + COUNTIF('Pattern_Matching Errors'!F188, 100) + COUNTIF('Reversal Errors'!F188, 100) + COUNTIF('Stack Errors'!F188, 100) + COUNTIF('Vending_Machine Errors'!F188, 100) + COUNTIF('Vending_Machine_Sum Errors'!F188, 100) + COUNTIF('MazeComplete Errors'!F188, 100) + COUNTIF('MazeSolve Errors'!F188, 100) + COUNTIF('Hamiltonian Errors'!F188, 100)</f>
        <v>0</v>
      </c>
      <c r="G188">
        <f>COUNTIF('PARITY Errors'!G188, 100) + COUNTIF('Pattern_Matching Errors'!G188, 100) + COUNTIF('Reversal Errors'!G188, 100) + COUNTIF('Stack Errors'!G188, 100) + COUNTIF('Vending_Machine Errors'!G188, 100) + COUNTIF('Vending_Machine_Sum Errors'!G188, 100) + COUNTIF('MazeComplete Errors'!G188, 100) + COUNTIF('MazeSolve Errors'!G188, 100) + COUNTIF('Hamiltonian Errors'!G188, 100)</f>
        <v>0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COUNTIF('PARITY Errors'!D189, 100) + COUNTIF('Pattern_Matching Errors'!D189, 100) + COUNTIF('Reversal Errors'!D189, 100) + COUNTIF('Stack Errors'!D189, 100) + COUNTIF('Vending_Machine Errors'!D189, 100) + COUNTIF('Vending_Machine_Sum Errors'!D189, 100) + COUNTIF('MazeComplete Errors'!D189, 100) + COUNTIF('MazeSolve Errors'!D189, 100) + COUNTIF('Hamiltonian Errors'!D189, 100)</f>
        <v>0</v>
      </c>
      <c r="E189">
        <f>COUNTIF('PARITY Errors'!E189, 100) + COUNTIF('Pattern_Matching Errors'!E189, 100) + COUNTIF('Reversal Errors'!E189, 100) + COUNTIF('Stack Errors'!E189, 100) + COUNTIF('Vending_Machine Errors'!E189, 100) + COUNTIF('Vending_Machine_Sum Errors'!E189, 100) + COUNTIF('MazeComplete Errors'!E189, 100) + COUNTIF('MazeSolve Errors'!E189, 100) + COUNTIF('Hamiltonian Errors'!E189, 100)</f>
        <v>0</v>
      </c>
      <c r="F189">
        <f>COUNTIF('PARITY Errors'!F189, 100) + COUNTIF('Pattern_Matching Errors'!F189, 100) + COUNTIF('Reversal Errors'!F189, 100) + COUNTIF('Stack Errors'!F189, 100) + COUNTIF('Vending_Machine Errors'!F189, 100) + COUNTIF('Vending_Machine_Sum Errors'!F189, 100) + COUNTIF('MazeComplete Errors'!F189, 100) + COUNTIF('MazeSolve Errors'!F189, 100) + COUNTIF('Hamiltonian Errors'!F189, 100)</f>
        <v>0</v>
      </c>
      <c r="G189">
        <f>COUNTIF('PARITY Errors'!G189, 100) + COUNTIF('Pattern_Matching Errors'!G189, 100) + COUNTIF('Reversal Errors'!G189, 100) + COUNTIF('Stack Errors'!G189, 100) + COUNTIF('Vending_Machine Errors'!G189, 100) + COUNTIF('Vending_Machine_Sum Errors'!G189, 100) + COUNTIF('MazeComplete Errors'!G189, 100) + COUNTIF('MazeSolve Errors'!G189, 100) + COUNTIF('Hamiltonian Errors'!G189, 100)</f>
        <v>0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COUNTIF('PARITY Errors'!D190, 100) + COUNTIF('Pattern_Matching Errors'!D190, 100) + COUNTIF('Reversal Errors'!D190, 100) + COUNTIF('Stack Errors'!D190, 100) + COUNTIF('Vending_Machine Errors'!D190, 100) + COUNTIF('Vending_Machine_Sum Errors'!D190, 100) + COUNTIF('MazeComplete Errors'!D190, 100) + COUNTIF('MazeSolve Errors'!D190, 100) + COUNTIF('Hamiltonian Errors'!D190, 100)</f>
        <v>0</v>
      </c>
      <c r="E190">
        <f>COUNTIF('PARITY Errors'!E190, 100) + COUNTIF('Pattern_Matching Errors'!E190, 100) + COUNTIF('Reversal Errors'!E190, 100) + COUNTIF('Stack Errors'!E190, 100) + COUNTIF('Vending_Machine Errors'!E190, 100) + COUNTIF('Vending_Machine_Sum Errors'!E190, 100) + COUNTIF('MazeComplete Errors'!E190, 100) + COUNTIF('MazeSolve Errors'!E190, 100) + COUNTIF('Hamiltonian Errors'!E190, 100)</f>
        <v>0</v>
      </c>
      <c r="F190">
        <f>COUNTIF('PARITY Errors'!F190, 100) + COUNTIF('Pattern_Matching Errors'!F190, 100) + COUNTIF('Reversal Errors'!F190, 100) + COUNTIF('Stack Errors'!F190, 100) + COUNTIF('Vending_Machine Errors'!F190, 100) + COUNTIF('Vending_Machine_Sum Errors'!F190, 100) + COUNTIF('MazeComplete Errors'!F190, 100) + COUNTIF('MazeSolve Errors'!F190, 100) + COUNTIF('Hamiltonian Errors'!F190, 100)</f>
        <v>0</v>
      </c>
      <c r="G190">
        <f>COUNTIF('PARITY Errors'!G190, 100) + COUNTIF('Pattern_Matching Errors'!G190, 100) + COUNTIF('Reversal Errors'!G190, 100) + COUNTIF('Stack Errors'!G190, 100) + COUNTIF('Vending_Machine Errors'!G190, 100) + COUNTIF('Vending_Machine_Sum Errors'!G190, 100) + COUNTIF('MazeComplete Errors'!G190, 100) + COUNTIF('MazeSolve Errors'!G190, 100) + COUNTIF('Hamiltonian Errors'!G190, 100)</f>
        <v>0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COUNTIF('PARITY Errors'!D191, 100) + COUNTIF('Pattern_Matching Errors'!D191, 100) + COUNTIF('Reversal Errors'!D191, 100) + COUNTIF('Stack Errors'!D191, 100) + COUNTIF('Vending_Machine Errors'!D191, 100) + COUNTIF('Vending_Machine_Sum Errors'!D191, 100) + COUNTIF('MazeComplete Errors'!D191, 100) + COUNTIF('MazeSolve Errors'!D191, 100) + COUNTIF('Hamiltonian Errors'!D191, 100)</f>
        <v>0</v>
      </c>
      <c r="E191">
        <f>COUNTIF('PARITY Errors'!E191, 100) + COUNTIF('Pattern_Matching Errors'!E191, 100) + COUNTIF('Reversal Errors'!E191, 100) + COUNTIF('Stack Errors'!E191, 100) + COUNTIF('Vending_Machine Errors'!E191, 100) + COUNTIF('Vending_Machine_Sum Errors'!E191, 100) + COUNTIF('MazeComplete Errors'!E191, 100) + COUNTIF('MazeSolve Errors'!E191, 100) + COUNTIF('Hamiltonian Errors'!E191, 100)</f>
        <v>0</v>
      </c>
      <c r="F191">
        <f>COUNTIF('PARITY Errors'!F191, 100) + COUNTIF('Pattern_Matching Errors'!F191, 100) + COUNTIF('Reversal Errors'!F191, 100) + COUNTIF('Stack Errors'!F191, 100) + COUNTIF('Vending_Machine Errors'!F191, 100) + COUNTIF('Vending_Machine_Sum Errors'!F191, 100) + COUNTIF('MazeComplete Errors'!F191, 100) + COUNTIF('MazeSolve Errors'!F191, 100) + COUNTIF('Hamiltonian Errors'!F191, 100)</f>
        <v>0</v>
      </c>
      <c r="G191">
        <f>COUNTIF('PARITY Errors'!G191, 100) + COUNTIF('Pattern_Matching Errors'!G191, 100) + COUNTIF('Reversal Errors'!G191, 100) + COUNTIF('Stack Errors'!G191, 100) + COUNTIF('Vending_Machine Errors'!G191, 100) + COUNTIF('Vending_Machine_Sum Errors'!G191, 100) + COUNTIF('MazeComplete Errors'!G191, 100) + COUNTIF('MazeSolve Errors'!G191, 100) + COUNTIF('Hamiltonian Errors'!G191, 100)</f>
        <v>0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COUNTIF('PARITY Errors'!D192, 100) + COUNTIF('Pattern_Matching Errors'!D192, 100) + COUNTIF('Reversal Errors'!D192, 100) + COUNTIF('Stack Errors'!D192, 100) + COUNTIF('Vending_Machine Errors'!D192, 100) + COUNTIF('Vending_Machine_Sum Errors'!D192, 100) + COUNTIF('MazeComplete Errors'!D192, 100) + COUNTIF('MazeSolve Errors'!D192, 100) + COUNTIF('Hamiltonian Errors'!D192, 100)</f>
        <v>0</v>
      </c>
      <c r="E192">
        <f>COUNTIF('PARITY Errors'!E192, 100) + COUNTIF('Pattern_Matching Errors'!E192, 100) + COUNTIF('Reversal Errors'!E192, 100) + COUNTIF('Stack Errors'!E192, 100) + COUNTIF('Vending_Machine Errors'!E192, 100) + COUNTIF('Vending_Machine_Sum Errors'!E192, 100) + COUNTIF('MazeComplete Errors'!E192, 100) + COUNTIF('MazeSolve Errors'!E192, 100) + COUNTIF('Hamiltonian Errors'!E192, 100)</f>
        <v>0</v>
      </c>
      <c r="F192">
        <f>COUNTIF('PARITY Errors'!F192, 100) + COUNTIF('Pattern_Matching Errors'!F192, 100) + COUNTIF('Reversal Errors'!F192, 100) + COUNTIF('Stack Errors'!F192, 100) + COUNTIF('Vending_Machine Errors'!F192, 100) + COUNTIF('Vending_Machine_Sum Errors'!F192, 100) + COUNTIF('MazeComplete Errors'!F192, 100) + COUNTIF('MazeSolve Errors'!F192, 100) + COUNTIF('Hamiltonian Errors'!F192, 100)</f>
        <v>0</v>
      </c>
      <c r="G192">
        <f>COUNTIF('PARITY Errors'!G192, 100) + COUNTIF('Pattern_Matching Errors'!G192, 100) + COUNTIF('Reversal Errors'!G192, 100) + COUNTIF('Stack Errors'!G192, 100) + COUNTIF('Vending_Machine Errors'!G192, 100) + COUNTIF('Vending_Machine_Sum Errors'!G192, 100) + COUNTIF('MazeComplete Errors'!G192, 100) + COUNTIF('MazeSolve Errors'!G192, 100) + COUNTIF('Hamiltonian Errors'!G192, 100)</f>
        <v>0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COUNTIF('PARITY Errors'!D193, 100) + COUNTIF('Pattern_Matching Errors'!D193, 100) + COUNTIF('Reversal Errors'!D193, 100) + COUNTIF('Stack Errors'!D193, 100) + COUNTIF('Vending_Machine Errors'!D193, 100) + COUNTIF('Vending_Machine_Sum Errors'!D193, 100) + COUNTIF('MazeComplete Errors'!D193, 100) + COUNTIF('MazeSolve Errors'!D193, 100) + COUNTIF('Hamiltonian Errors'!D193, 100)</f>
        <v>0</v>
      </c>
      <c r="E193">
        <f>COUNTIF('PARITY Errors'!E193, 100) + COUNTIF('Pattern_Matching Errors'!E193, 100) + COUNTIF('Reversal Errors'!E193, 100) + COUNTIF('Stack Errors'!E193, 100) + COUNTIF('Vending_Machine Errors'!E193, 100) + COUNTIF('Vending_Machine_Sum Errors'!E193, 100) + COUNTIF('MazeComplete Errors'!E193, 100) + COUNTIF('MazeSolve Errors'!E193, 100) + COUNTIF('Hamiltonian Errors'!E193, 100)</f>
        <v>0</v>
      </c>
      <c r="F193">
        <f>COUNTIF('PARITY Errors'!F193, 100) + COUNTIF('Pattern_Matching Errors'!F193, 100) + COUNTIF('Reversal Errors'!F193, 100) + COUNTIF('Stack Errors'!F193, 100) + COUNTIF('Vending_Machine Errors'!F193, 100) + COUNTIF('Vending_Machine_Sum Errors'!F193, 100) + COUNTIF('MazeComplete Errors'!F193, 100) + COUNTIF('MazeSolve Errors'!F193, 100) + COUNTIF('Hamiltonian Errors'!F193, 100)</f>
        <v>0</v>
      </c>
      <c r="G193">
        <f>COUNTIF('PARITY Errors'!G193, 100) + COUNTIF('Pattern_Matching Errors'!G193, 100) + COUNTIF('Reversal Errors'!G193, 100) + COUNTIF('Stack Errors'!G193, 100) + COUNTIF('Vending_Machine Errors'!G193, 100) + COUNTIF('Vending_Machine_Sum Errors'!G193, 100) + COUNTIF('MazeComplete Errors'!G193, 100) + COUNTIF('MazeSolve Errors'!G193, 100) + COUNTIF('Hamiltonian Errors'!G193, 100)</f>
        <v>0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COUNTIF('PARITY Errors'!D194, 100) + COUNTIF('Pattern_Matching Errors'!D194, 100) + COUNTIF('Reversal Errors'!D194, 100) + COUNTIF('Stack Errors'!D194, 100) + COUNTIF('Vending_Machine Errors'!D194, 100) + COUNTIF('Vending_Machine_Sum Errors'!D194, 100) + COUNTIF('MazeComplete Errors'!D194, 100) + COUNTIF('MazeSolve Errors'!D194, 100) + COUNTIF('Hamiltonian Errors'!D194, 100)</f>
        <v>0</v>
      </c>
      <c r="E194">
        <f>COUNTIF('PARITY Errors'!E194, 100) + COUNTIF('Pattern_Matching Errors'!E194, 100) + COUNTIF('Reversal Errors'!E194, 100) + COUNTIF('Stack Errors'!E194, 100) + COUNTIF('Vending_Machine Errors'!E194, 100) + COUNTIF('Vending_Machine_Sum Errors'!E194, 100) + COUNTIF('MazeComplete Errors'!E194, 100) + COUNTIF('MazeSolve Errors'!E194, 100) + COUNTIF('Hamiltonian Errors'!E194, 100)</f>
        <v>0</v>
      </c>
      <c r="F194">
        <f>COUNTIF('PARITY Errors'!F194, 100) + COUNTIF('Pattern_Matching Errors'!F194, 100) + COUNTIF('Reversal Errors'!F194, 100) + COUNTIF('Stack Errors'!F194, 100) + COUNTIF('Vending_Machine Errors'!F194, 100) + COUNTIF('Vending_Machine_Sum Errors'!F194, 100) + COUNTIF('MazeComplete Errors'!F194, 100) + COUNTIF('MazeSolve Errors'!F194, 100) + COUNTIF('Hamiltonian Errors'!F194, 100)</f>
        <v>0</v>
      </c>
      <c r="G194">
        <f>COUNTIF('PARITY Errors'!G194, 100) + COUNTIF('Pattern_Matching Errors'!G194, 100) + COUNTIF('Reversal Errors'!G194, 100) + COUNTIF('Stack Errors'!G194, 100) + COUNTIF('Vending_Machine Errors'!G194, 100) + COUNTIF('Vending_Machine_Sum Errors'!G194, 100) + COUNTIF('MazeComplete Errors'!G194, 100) + COUNTIF('MazeSolve Errors'!G194, 100) + COUNTIF('Hamiltonian Errors'!G194, 100)</f>
        <v>0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COUNTIF('PARITY Errors'!D195, 100) + COUNTIF('Pattern_Matching Errors'!D195, 100) + COUNTIF('Reversal Errors'!D195, 100) + COUNTIF('Stack Errors'!D195, 100) + COUNTIF('Vending_Machine Errors'!D195, 100) + COUNTIF('Vending_Machine_Sum Errors'!D195, 100) + COUNTIF('MazeComplete Errors'!D195, 100) + COUNTIF('MazeSolve Errors'!D195, 100) + COUNTIF('Hamiltonian Errors'!D195, 100)</f>
        <v>0</v>
      </c>
      <c r="E195">
        <f>COUNTIF('PARITY Errors'!E195, 100) + COUNTIF('Pattern_Matching Errors'!E195, 100) + COUNTIF('Reversal Errors'!E195, 100) + COUNTIF('Stack Errors'!E195, 100) + COUNTIF('Vending_Machine Errors'!E195, 100) + COUNTIF('Vending_Machine_Sum Errors'!E195, 100) + COUNTIF('MazeComplete Errors'!E195, 100) + COUNTIF('MazeSolve Errors'!E195, 100) + COUNTIF('Hamiltonian Errors'!E195, 100)</f>
        <v>0</v>
      </c>
      <c r="F195">
        <f>COUNTIF('PARITY Errors'!F195, 100) + COUNTIF('Pattern_Matching Errors'!F195, 100) + COUNTIF('Reversal Errors'!F195, 100) + COUNTIF('Stack Errors'!F195, 100) + COUNTIF('Vending_Machine Errors'!F195, 100) + COUNTIF('Vending_Machine_Sum Errors'!F195, 100) + COUNTIF('MazeComplete Errors'!F195, 100) + COUNTIF('MazeSolve Errors'!F195, 100) + COUNTIF('Hamiltonian Errors'!F195, 100)</f>
        <v>0</v>
      </c>
      <c r="G195">
        <f>COUNTIF('PARITY Errors'!G195, 100) + COUNTIF('Pattern_Matching Errors'!G195, 100) + COUNTIF('Reversal Errors'!G195, 100) + COUNTIF('Stack Errors'!G195, 100) + COUNTIF('Vending_Machine Errors'!G195, 100) + COUNTIF('Vending_Machine_Sum Errors'!G195, 100) + COUNTIF('MazeComplete Errors'!G195, 100) + COUNTIF('MazeSolve Errors'!G195, 100) + COUNTIF('Hamiltonian Errors'!G195, 100)</f>
        <v>0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COUNTIF('PARITY Errors'!D196, 100) + COUNTIF('Pattern_Matching Errors'!D196, 100) + COUNTIF('Reversal Errors'!D196, 100) + COUNTIF('Stack Errors'!D196, 100) + COUNTIF('Vending_Machine Errors'!D196, 100) + COUNTIF('Vending_Machine_Sum Errors'!D196, 100) + COUNTIF('MazeComplete Errors'!D196, 100) + COUNTIF('MazeSolve Errors'!D196, 100) + COUNTIF('Hamiltonian Errors'!D196, 100)</f>
        <v>0</v>
      </c>
      <c r="E196">
        <f>COUNTIF('PARITY Errors'!E196, 100) + COUNTIF('Pattern_Matching Errors'!E196, 100) + COUNTIF('Reversal Errors'!E196, 100) + COUNTIF('Stack Errors'!E196, 100) + COUNTIF('Vending_Machine Errors'!E196, 100) + COUNTIF('Vending_Machine_Sum Errors'!E196, 100) + COUNTIF('MazeComplete Errors'!E196, 100) + COUNTIF('MazeSolve Errors'!E196, 100) + COUNTIF('Hamiltonian Errors'!E196, 100)</f>
        <v>0</v>
      </c>
      <c r="F196">
        <f>COUNTIF('PARITY Errors'!F196, 100) + COUNTIF('Pattern_Matching Errors'!F196, 100) + COUNTIF('Reversal Errors'!F196, 100) + COUNTIF('Stack Errors'!F196, 100) + COUNTIF('Vending_Machine Errors'!F196, 100) + COUNTIF('Vending_Machine_Sum Errors'!F196, 100) + COUNTIF('MazeComplete Errors'!F196, 100) + COUNTIF('MazeSolve Errors'!F196, 100) + COUNTIF('Hamiltonian Errors'!F196, 100)</f>
        <v>0</v>
      </c>
      <c r="G196">
        <f>COUNTIF('PARITY Errors'!G196, 100) + COUNTIF('Pattern_Matching Errors'!G196, 100) + COUNTIF('Reversal Errors'!G196, 100) + COUNTIF('Stack Errors'!G196, 100) + COUNTIF('Vending_Machine Errors'!G196, 100) + COUNTIF('Vending_Machine_Sum Errors'!G196, 100) + COUNTIF('MazeComplete Errors'!G196, 100) + COUNTIF('MazeSolve Errors'!G196, 100) + COUNTIF('Hamiltonian Errors'!G196, 100)</f>
        <v>0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COUNTIF('PARITY Errors'!D197, 100) + COUNTIF('Pattern_Matching Errors'!D197, 100) + COUNTIF('Reversal Errors'!D197, 100) + COUNTIF('Stack Errors'!D197, 100) + COUNTIF('Vending_Machine Errors'!D197, 100) + COUNTIF('Vending_Machine_Sum Errors'!D197, 100) + COUNTIF('MazeComplete Errors'!D197, 100) + COUNTIF('MazeSolve Errors'!D197, 100) + COUNTIF('Hamiltonian Errors'!D197, 100)</f>
        <v>0</v>
      </c>
      <c r="E197">
        <f>COUNTIF('PARITY Errors'!E197, 100) + COUNTIF('Pattern_Matching Errors'!E197, 100) + COUNTIF('Reversal Errors'!E197, 100) + COUNTIF('Stack Errors'!E197, 100) + COUNTIF('Vending_Machine Errors'!E197, 100) + COUNTIF('Vending_Machine_Sum Errors'!E197, 100) + COUNTIF('MazeComplete Errors'!E197, 100) + COUNTIF('MazeSolve Errors'!E197, 100) + COUNTIF('Hamiltonian Errors'!E197, 100)</f>
        <v>0</v>
      </c>
      <c r="F197">
        <f>COUNTIF('PARITY Errors'!F197, 100) + COUNTIF('Pattern_Matching Errors'!F197, 100) + COUNTIF('Reversal Errors'!F197, 100) + COUNTIF('Stack Errors'!F197, 100) + COUNTIF('Vending_Machine Errors'!F197, 100) + COUNTIF('Vending_Machine_Sum Errors'!F197, 100) + COUNTIF('MazeComplete Errors'!F197, 100) + COUNTIF('MazeSolve Errors'!F197, 100) + COUNTIF('Hamiltonian Errors'!F197, 100)</f>
        <v>0</v>
      </c>
      <c r="G197">
        <f>COUNTIF('PARITY Errors'!G197, 100) + COUNTIF('Pattern_Matching Errors'!G197, 100) + COUNTIF('Reversal Errors'!G197, 100) + COUNTIF('Stack Errors'!G197, 100) + COUNTIF('Vending_Machine Errors'!G197, 100) + COUNTIF('Vending_Machine_Sum Errors'!G197, 100) + COUNTIF('MazeComplete Errors'!G197, 100) + COUNTIF('MazeSolve Errors'!G197, 100) + COUNTIF('Hamiltonian Errors'!G197, 100)</f>
        <v>0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COUNTIF('PARITY Errors'!D198, 100) + COUNTIF('Pattern_Matching Errors'!D198, 100) + COUNTIF('Reversal Errors'!D198, 100) + COUNTIF('Stack Errors'!D198, 100) + COUNTIF('Vending_Machine Errors'!D198, 100) + COUNTIF('Vending_Machine_Sum Errors'!D198, 100) + COUNTIF('MazeComplete Errors'!D198, 100) + COUNTIF('MazeSolve Errors'!D198, 100) + COUNTIF('Hamiltonian Errors'!D198, 100)</f>
        <v>0</v>
      </c>
      <c r="E198">
        <f>COUNTIF('PARITY Errors'!E198, 100) + COUNTIF('Pattern_Matching Errors'!E198, 100) + COUNTIF('Reversal Errors'!E198, 100) + COUNTIF('Stack Errors'!E198, 100) + COUNTIF('Vending_Machine Errors'!E198, 100) + COUNTIF('Vending_Machine_Sum Errors'!E198, 100) + COUNTIF('MazeComplete Errors'!E198, 100) + COUNTIF('MazeSolve Errors'!E198, 100) + COUNTIF('Hamiltonian Errors'!E198, 100)</f>
        <v>0</v>
      </c>
      <c r="F198">
        <f>COUNTIF('PARITY Errors'!F198, 100) + COUNTIF('Pattern_Matching Errors'!F198, 100) + COUNTIF('Reversal Errors'!F198, 100) + COUNTIF('Stack Errors'!F198, 100) + COUNTIF('Vending_Machine Errors'!F198, 100) + COUNTIF('Vending_Machine_Sum Errors'!F198, 100) + COUNTIF('MazeComplete Errors'!F198, 100) + COUNTIF('MazeSolve Errors'!F198, 100) + COUNTIF('Hamiltonian Errors'!F198, 100)</f>
        <v>0</v>
      </c>
      <c r="G198">
        <f>COUNTIF('PARITY Errors'!G198, 100) + COUNTIF('Pattern_Matching Errors'!G198, 100) + COUNTIF('Reversal Errors'!G198, 100) + COUNTIF('Stack Errors'!G198, 100) + COUNTIF('Vending_Machine Errors'!G198, 100) + COUNTIF('Vending_Machine_Sum Errors'!G198, 100) + COUNTIF('MazeComplete Errors'!G198, 100) + COUNTIF('MazeSolve Errors'!G198, 100) + COUNTIF('Hamiltonian Errors'!G198, 100)</f>
        <v>0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COUNTIF('PARITY Errors'!D199, 100) + COUNTIF('Pattern_Matching Errors'!D199, 100) + COUNTIF('Reversal Errors'!D199, 100) + COUNTIF('Stack Errors'!D199, 100) + COUNTIF('Vending_Machine Errors'!D199, 100) + COUNTIF('Vending_Machine_Sum Errors'!D199, 100) + COUNTIF('MazeComplete Errors'!D199, 100) + COUNTIF('MazeSolve Errors'!D199, 100) + COUNTIF('Hamiltonian Errors'!D199, 100)</f>
        <v>0</v>
      </c>
      <c r="E199">
        <f>COUNTIF('PARITY Errors'!E199, 100) + COUNTIF('Pattern_Matching Errors'!E199, 100) + COUNTIF('Reversal Errors'!E199, 100) + COUNTIF('Stack Errors'!E199, 100) + COUNTIF('Vending_Machine Errors'!E199, 100) + COUNTIF('Vending_Machine_Sum Errors'!E199, 100) + COUNTIF('MazeComplete Errors'!E199, 100) + COUNTIF('MazeSolve Errors'!E199, 100) + COUNTIF('Hamiltonian Errors'!E199, 100)</f>
        <v>0</v>
      </c>
      <c r="F199">
        <f>COUNTIF('PARITY Errors'!F199, 100) + COUNTIF('Pattern_Matching Errors'!F199, 100) + COUNTIF('Reversal Errors'!F199, 100) + COUNTIF('Stack Errors'!F199, 100) + COUNTIF('Vending_Machine Errors'!F199, 100) + COUNTIF('Vending_Machine_Sum Errors'!F199, 100) + COUNTIF('MazeComplete Errors'!F199, 100) + COUNTIF('MazeSolve Errors'!F199, 100) + COUNTIF('Hamiltonian Errors'!F199, 100)</f>
        <v>0</v>
      </c>
      <c r="G199">
        <f>COUNTIF('PARITY Errors'!G199, 100) + COUNTIF('Pattern_Matching Errors'!G199, 100) + COUNTIF('Reversal Errors'!G199, 100) + COUNTIF('Stack Errors'!G199, 100) + COUNTIF('Vending_Machine Errors'!G199, 100) + COUNTIF('Vending_Machine_Sum Errors'!G199, 100) + COUNTIF('MazeComplete Errors'!G199, 100) + COUNTIF('MazeSolve Errors'!G199, 100) + COUNTIF('Hamiltonian Errors'!G199, 100)</f>
        <v>0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COUNTIF('PARITY Errors'!D200, 100) + COUNTIF('Pattern_Matching Errors'!D200, 100) + COUNTIF('Reversal Errors'!D200, 100) + COUNTIF('Stack Errors'!D200, 100) + COUNTIF('Vending_Machine Errors'!D200, 100) + COUNTIF('Vending_Machine_Sum Errors'!D200, 100) + COUNTIF('MazeComplete Errors'!D200, 100) + COUNTIF('MazeSolve Errors'!D200, 100) + COUNTIF('Hamiltonian Errors'!D200, 100)</f>
        <v>0</v>
      </c>
      <c r="E200">
        <f>COUNTIF('PARITY Errors'!E200, 100) + COUNTIF('Pattern_Matching Errors'!E200, 100) + COUNTIF('Reversal Errors'!E200, 100) + COUNTIF('Stack Errors'!E200, 100) + COUNTIF('Vending_Machine Errors'!E200, 100) + COUNTIF('Vending_Machine_Sum Errors'!E200, 100) + COUNTIF('MazeComplete Errors'!E200, 100) + COUNTIF('MazeSolve Errors'!E200, 100) + COUNTIF('Hamiltonian Errors'!E200, 100)</f>
        <v>0</v>
      </c>
      <c r="F200">
        <f>COUNTIF('PARITY Errors'!F200, 100) + COUNTIF('Pattern_Matching Errors'!F200, 100) + COUNTIF('Reversal Errors'!F200, 100) + COUNTIF('Stack Errors'!F200, 100) + COUNTIF('Vending_Machine Errors'!F200, 100) + COUNTIF('Vending_Machine_Sum Errors'!F200, 100) + COUNTIF('MazeComplete Errors'!F200, 100) + COUNTIF('MazeSolve Errors'!F200, 100) + COUNTIF('Hamiltonian Errors'!F200, 100)</f>
        <v>0</v>
      </c>
      <c r="G200">
        <f>COUNTIF('PARITY Errors'!G200, 100) + COUNTIF('Pattern_Matching Errors'!G200, 100) + COUNTIF('Reversal Errors'!G200, 100) + COUNTIF('Stack Errors'!G200, 100) + COUNTIF('Vending_Machine Errors'!G200, 100) + COUNTIF('Vending_Machine_Sum Errors'!G200, 100) + COUNTIF('MazeComplete Errors'!G200, 100) + COUNTIF('MazeSolve Errors'!G200, 100) + COUNTIF('Hamiltonian Errors'!G200, 100)</f>
        <v>0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COUNTIF('PARITY Errors'!D201, 100) + COUNTIF('Pattern_Matching Errors'!D201, 100) + COUNTIF('Reversal Errors'!D201, 100) + COUNTIF('Stack Errors'!D201, 100) + COUNTIF('Vending_Machine Errors'!D201, 100) + COUNTIF('Vending_Machine_Sum Errors'!D201, 100) + COUNTIF('MazeComplete Errors'!D201, 100) + COUNTIF('MazeSolve Errors'!D201, 100) + COUNTIF('Hamiltonian Errors'!D201, 100)</f>
        <v>0</v>
      </c>
      <c r="E201">
        <f>COUNTIF('PARITY Errors'!E201, 100) + COUNTIF('Pattern_Matching Errors'!E201, 100) + COUNTIF('Reversal Errors'!E201, 100) + COUNTIF('Stack Errors'!E201, 100) + COUNTIF('Vending_Machine Errors'!E201, 100) + COUNTIF('Vending_Machine_Sum Errors'!E201, 100) + COUNTIF('MazeComplete Errors'!E201, 100) + COUNTIF('MazeSolve Errors'!E201, 100) + COUNTIF('Hamiltonian Errors'!E201, 100)</f>
        <v>0</v>
      </c>
      <c r="F201">
        <f>COUNTIF('PARITY Errors'!F201, 100) + COUNTIF('Pattern_Matching Errors'!F201, 100) + COUNTIF('Reversal Errors'!F201, 100) + COUNTIF('Stack Errors'!F201, 100) + COUNTIF('Vending_Machine Errors'!F201, 100) + COUNTIF('Vending_Machine_Sum Errors'!F201, 100) + COUNTIF('MazeComplete Errors'!F201, 100) + COUNTIF('MazeSolve Errors'!F201, 100) + COUNTIF('Hamiltonian Errors'!F201, 100)</f>
        <v>0</v>
      </c>
      <c r="G201">
        <f>COUNTIF('PARITY Errors'!G201, 100) + COUNTIF('Pattern_Matching Errors'!G201, 100) + COUNTIF('Reversal Errors'!G201, 100) + COUNTIF('Stack Errors'!G201, 100) + COUNTIF('Vending_Machine Errors'!G201, 100) + COUNTIF('Vending_Machine_Sum Errors'!G201, 100) + COUNTIF('MazeComplete Errors'!G201, 100) + COUNTIF('MazeSolve Errors'!G201, 100) + COUNTIF('Hamiltonian Errors'!G201, 100)</f>
        <v>0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COUNTIF('PARITY Errors'!D202, 100) + COUNTIF('Pattern_Matching Errors'!D202, 100) + COUNTIF('Reversal Errors'!D202, 100) + COUNTIF('Stack Errors'!D202, 100) + COUNTIF('Vending_Machine Errors'!D202, 100) + COUNTIF('Vending_Machine_Sum Errors'!D202, 100) + COUNTIF('MazeComplete Errors'!D202, 100) + COUNTIF('MazeSolve Errors'!D202, 100) + COUNTIF('Hamiltonian Errors'!D202, 100)</f>
        <v>0</v>
      </c>
      <c r="E202">
        <f>COUNTIF('PARITY Errors'!E202, 100) + COUNTIF('Pattern_Matching Errors'!E202, 100) + COUNTIF('Reversal Errors'!E202, 100) + COUNTIF('Stack Errors'!E202, 100) + COUNTIF('Vending_Machine Errors'!E202, 100) + COUNTIF('Vending_Machine_Sum Errors'!E202, 100) + COUNTIF('MazeComplete Errors'!E202, 100) + COUNTIF('MazeSolve Errors'!E202, 100) + COUNTIF('Hamiltonian Errors'!E202, 100)</f>
        <v>0</v>
      </c>
      <c r="F202">
        <f>COUNTIF('PARITY Errors'!F202, 100) + COUNTIF('Pattern_Matching Errors'!F202, 100) + COUNTIF('Reversal Errors'!F202, 100) + COUNTIF('Stack Errors'!F202, 100) + COUNTIF('Vending_Machine Errors'!F202, 100) + COUNTIF('Vending_Machine_Sum Errors'!F202, 100) + COUNTIF('MazeComplete Errors'!F202, 100) + COUNTIF('MazeSolve Errors'!F202, 100) + COUNTIF('Hamiltonian Errors'!F202, 100)</f>
        <v>0</v>
      </c>
      <c r="G202">
        <f>COUNTIF('PARITY Errors'!G202, 100) + COUNTIF('Pattern_Matching Errors'!G202, 100) + COUNTIF('Reversal Errors'!G202, 100) + COUNTIF('Stack Errors'!G202, 100) + COUNTIF('Vending_Machine Errors'!G202, 100) + COUNTIF('Vending_Machine_Sum Errors'!G202, 100) + COUNTIF('MazeComplete Errors'!G202, 100) + COUNTIF('MazeSolve Errors'!G202, 100) + COUNTIF('Hamiltonian Errors'!G202, 100)</f>
        <v>0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COUNTIF('PARITY Errors'!D203, 100) + COUNTIF('Pattern_Matching Errors'!D203, 100) + COUNTIF('Reversal Errors'!D203, 100) + COUNTIF('Stack Errors'!D203, 100) + COUNTIF('Vending_Machine Errors'!D203, 100) + COUNTIF('Vending_Machine_Sum Errors'!D203, 100) + COUNTIF('MazeComplete Errors'!D203, 100) + COUNTIF('MazeSolve Errors'!D203, 100) + COUNTIF('Hamiltonian Errors'!D203, 100)</f>
        <v>0</v>
      </c>
      <c r="E203">
        <f>COUNTIF('PARITY Errors'!E203, 100) + COUNTIF('Pattern_Matching Errors'!E203, 100) + COUNTIF('Reversal Errors'!E203, 100) + COUNTIF('Stack Errors'!E203, 100) + COUNTIF('Vending_Machine Errors'!E203, 100) + COUNTIF('Vending_Machine_Sum Errors'!E203, 100) + COUNTIF('MazeComplete Errors'!E203, 100) + COUNTIF('MazeSolve Errors'!E203, 100) + COUNTIF('Hamiltonian Errors'!E203, 100)</f>
        <v>0</v>
      </c>
      <c r="F203">
        <f>COUNTIF('PARITY Errors'!F203, 100) + COUNTIF('Pattern_Matching Errors'!F203, 100) + COUNTIF('Reversal Errors'!F203, 100) + COUNTIF('Stack Errors'!F203, 100) + COUNTIF('Vending_Machine Errors'!F203, 100) + COUNTIF('Vending_Machine_Sum Errors'!F203, 100) + COUNTIF('MazeComplete Errors'!F203, 100) + COUNTIF('MazeSolve Errors'!F203, 100) + COUNTIF('Hamiltonian Errors'!F203, 100)</f>
        <v>0</v>
      </c>
      <c r="G203">
        <f>COUNTIF('PARITY Errors'!G203, 100) + COUNTIF('Pattern_Matching Errors'!G203, 100) + COUNTIF('Reversal Errors'!G203, 100) + COUNTIF('Stack Errors'!G203, 100) + COUNTIF('Vending_Machine Errors'!G203, 100) + COUNTIF('Vending_Machine_Sum Errors'!G203, 100) + COUNTIF('MazeComplete Errors'!G203, 100) + COUNTIF('MazeSolve Errors'!G203, 100) + COUNTIF('Hamiltonian Errors'!G203, 100)</f>
        <v>0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COUNTIF('PARITY Errors'!D204, 100) + COUNTIF('Pattern_Matching Errors'!D204, 100) + COUNTIF('Reversal Errors'!D204, 100) + COUNTIF('Stack Errors'!D204, 100) + COUNTIF('Vending_Machine Errors'!D204, 100) + COUNTIF('Vending_Machine_Sum Errors'!D204, 100) + COUNTIF('MazeComplete Errors'!D204, 100) + COUNTIF('MazeSolve Errors'!D204, 100) + COUNTIF('Hamiltonian Errors'!D204, 100)</f>
        <v>1</v>
      </c>
      <c r="E204">
        <f>COUNTIF('PARITY Errors'!E204, 100) + COUNTIF('Pattern_Matching Errors'!E204, 100) + COUNTIF('Reversal Errors'!E204, 100) + COUNTIF('Stack Errors'!E204, 100) + COUNTIF('Vending_Machine Errors'!E204, 100) + COUNTIF('Vending_Machine_Sum Errors'!E204, 100) + COUNTIF('MazeComplete Errors'!E204, 100) + COUNTIF('MazeSolve Errors'!E204, 100) + COUNTIF('Hamiltonian Errors'!E204, 100)</f>
        <v>2</v>
      </c>
      <c r="F204">
        <f>COUNTIF('PARITY Errors'!F204, 100) + COUNTIF('Pattern_Matching Errors'!F204, 100) + COUNTIF('Reversal Errors'!F204, 100) + COUNTIF('Stack Errors'!F204, 100) + COUNTIF('Vending_Machine Errors'!F204, 100) + COUNTIF('Vending_Machine_Sum Errors'!F204, 100) + COUNTIF('MazeComplete Errors'!F204, 100) + COUNTIF('MazeSolve Errors'!F204, 100) + COUNTIF('Hamiltonian Errors'!F204, 100)</f>
        <v>1</v>
      </c>
      <c r="G204">
        <f>COUNTIF('PARITY Errors'!G204, 100) + COUNTIF('Pattern_Matching Errors'!G204, 100) + COUNTIF('Reversal Errors'!G204, 100) + COUNTIF('Stack Errors'!G204, 100) + COUNTIF('Vending_Machine Errors'!G204, 100) + COUNTIF('Vending_Machine_Sum Errors'!G204, 100) + COUNTIF('MazeComplete Errors'!G204, 100) + COUNTIF('MazeSolve Errors'!G204, 100) + COUNTIF('Hamiltonian Errors'!G204, 100)</f>
        <v>1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COUNTIF('PARITY Errors'!D205, 100) + COUNTIF('Pattern_Matching Errors'!D205, 100) + COUNTIF('Reversal Errors'!D205, 100) + COUNTIF('Stack Errors'!D205, 100) + COUNTIF('Vending_Machine Errors'!D205, 100) + COUNTIF('Vending_Machine_Sum Errors'!D205, 100) + COUNTIF('MazeComplete Errors'!D205, 100) + COUNTIF('MazeSolve Errors'!D205, 100) + COUNTIF('Hamiltonian Errors'!D205, 100)</f>
        <v>1</v>
      </c>
      <c r="E205">
        <f>COUNTIF('PARITY Errors'!E205, 100) + COUNTIF('Pattern_Matching Errors'!E205, 100) + COUNTIF('Reversal Errors'!E205, 100) + COUNTIF('Stack Errors'!E205, 100) + COUNTIF('Vending_Machine Errors'!E205, 100) + COUNTIF('Vending_Machine_Sum Errors'!E205, 100) + COUNTIF('MazeComplete Errors'!E205, 100) + COUNTIF('MazeSolve Errors'!E205, 100) + COUNTIF('Hamiltonian Errors'!E205, 100)</f>
        <v>2</v>
      </c>
      <c r="F205">
        <f>COUNTIF('PARITY Errors'!F205, 100) + COUNTIF('Pattern_Matching Errors'!F205, 100) + COUNTIF('Reversal Errors'!F205, 100) + COUNTIF('Stack Errors'!F205, 100) + COUNTIF('Vending_Machine Errors'!F205, 100) + COUNTIF('Vending_Machine_Sum Errors'!F205, 100) + COUNTIF('MazeComplete Errors'!F205, 100) + COUNTIF('MazeSolve Errors'!F205, 100) + COUNTIF('Hamiltonian Errors'!F205, 100)</f>
        <v>1</v>
      </c>
      <c r="G205">
        <f>COUNTIF('PARITY Errors'!G205, 100) + COUNTIF('Pattern_Matching Errors'!G205, 100) + COUNTIF('Reversal Errors'!G205, 100) + COUNTIF('Stack Errors'!G205, 100) + COUNTIF('Vending_Machine Errors'!G205, 100) + COUNTIF('Vending_Machine_Sum Errors'!G205, 100) + COUNTIF('MazeComplete Errors'!G205, 100) + COUNTIF('MazeSolve Errors'!G205, 100) + COUNTIF('Hamiltonian Errors'!G205, 100)</f>
        <v>1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COUNTIF('PARITY Errors'!D206, 100) + COUNTIF('Pattern_Matching Errors'!D206, 100) + COUNTIF('Reversal Errors'!D206, 100) + COUNTIF('Stack Errors'!D206, 100) + COUNTIF('Vending_Machine Errors'!D206, 100) + COUNTIF('Vending_Machine_Sum Errors'!D206, 100) + COUNTIF('MazeComplete Errors'!D206, 100) + COUNTIF('MazeSolve Errors'!D206, 100) + COUNTIF('Hamiltonian Errors'!D206, 100)</f>
        <v>1</v>
      </c>
      <c r="E206">
        <f>COUNTIF('PARITY Errors'!E206, 100) + COUNTIF('Pattern_Matching Errors'!E206, 100) + COUNTIF('Reversal Errors'!E206, 100) + COUNTIF('Stack Errors'!E206, 100) + COUNTIF('Vending_Machine Errors'!E206, 100) + COUNTIF('Vending_Machine_Sum Errors'!E206, 100) + COUNTIF('MazeComplete Errors'!E206, 100) + COUNTIF('MazeSolve Errors'!E206, 100) + COUNTIF('Hamiltonian Errors'!E206, 100)</f>
        <v>2</v>
      </c>
      <c r="F206">
        <f>COUNTIF('PARITY Errors'!F206, 100) + COUNTIF('Pattern_Matching Errors'!F206, 100) + COUNTIF('Reversal Errors'!F206, 100) + COUNTIF('Stack Errors'!F206, 100) + COUNTIF('Vending_Machine Errors'!F206, 100) + COUNTIF('Vending_Machine_Sum Errors'!F206, 100) + COUNTIF('MazeComplete Errors'!F206, 100) + COUNTIF('MazeSolve Errors'!F206, 100) + COUNTIF('Hamiltonian Errors'!F206, 100)</f>
        <v>1</v>
      </c>
      <c r="G206">
        <f>COUNTIF('PARITY Errors'!G206, 100) + COUNTIF('Pattern_Matching Errors'!G206, 100) + COUNTIF('Reversal Errors'!G206, 100) + COUNTIF('Stack Errors'!G206, 100) + COUNTIF('Vending_Machine Errors'!G206, 100) + COUNTIF('Vending_Machine_Sum Errors'!G206, 100) + COUNTIF('MazeComplete Errors'!G206, 100) + COUNTIF('MazeSolve Errors'!G206, 100) + COUNTIF('Hamiltonian Errors'!G206, 100)</f>
        <v>1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COUNTIF('PARITY Errors'!D207, 100) + COUNTIF('Pattern_Matching Errors'!D207, 100) + COUNTIF('Reversal Errors'!D207, 100) + COUNTIF('Stack Errors'!D207, 100) + COUNTIF('Vending_Machine Errors'!D207, 100) + COUNTIF('Vending_Machine_Sum Errors'!D207, 100) + COUNTIF('MazeComplete Errors'!D207, 100) + COUNTIF('MazeSolve Errors'!D207, 100) + COUNTIF('Hamiltonian Errors'!D207, 100)</f>
        <v>1</v>
      </c>
      <c r="E207">
        <f>COUNTIF('PARITY Errors'!E207, 100) + COUNTIF('Pattern_Matching Errors'!E207, 100) + COUNTIF('Reversal Errors'!E207, 100) + COUNTIF('Stack Errors'!E207, 100) + COUNTIF('Vending_Machine Errors'!E207, 100) + COUNTIF('Vending_Machine_Sum Errors'!E207, 100) + COUNTIF('MazeComplete Errors'!E207, 100) + COUNTIF('MazeSolve Errors'!E207, 100) + COUNTIF('Hamiltonian Errors'!E207, 100)</f>
        <v>2</v>
      </c>
      <c r="F207">
        <f>COUNTIF('PARITY Errors'!F207, 100) + COUNTIF('Pattern_Matching Errors'!F207, 100) + COUNTIF('Reversal Errors'!F207, 100) + COUNTIF('Stack Errors'!F207, 100) + COUNTIF('Vending_Machine Errors'!F207, 100) + COUNTIF('Vending_Machine_Sum Errors'!F207, 100) + COUNTIF('MazeComplete Errors'!F207, 100) + COUNTIF('MazeSolve Errors'!F207, 100) + COUNTIF('Hamiltonian Errors'!F207, 100)</f>
        <v>1</v>
      </c>
      <c r="G207">
        <f>COUNTIF('PARITY Errors'!G207, 100) + COUNTIF('Pattern_Matching Errors'!G207, 100) + COUNTIF('Reversal Errors'!G207, 100) + COUNTIF('Stack Errors'!G207, 100) + COUNTIF('Vending_Machine Errors'!G207, 100) + COUNTIF('Vending_Machine_Sum Errors'!G207, 100) + COUNTIF('MazeComplete Errors'!G207, 100) + COUNTIF('MazeSolve Errors'!G207, 100) + COUNTIF('Hamiltonian Errors'!G207, 100)</f>
        <v>1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COUNTIF('PARITY Errors'!D208, 100) + COUNTIF('Pattern_Matching Errors'!D208, 100) + COUNTIF('Reversal Errors'!D208, 100) + COUNTIF('Stack Errors'!D208, 100) + COUNTIF('Vending_Machine Errors'!D208, 100) + COUNTIF('Vending_Machine_Sum Errors'!D208, 100) + COUNTIF('MazeComplete Errors'!D208, 100) + COUNTIF('MazeSolve Errors'!D208, 100) + COUNTIF('Hamiltonian Errors'!D208, 100)</f>
        <v>1</v>
      </c>
      <c r="E208">
        <f>COUNTIF('PARITY Errors'!E208, 100) + COUNTIF('Pattern_Matching Errors'!E208, 100) + COUNTIF('Reversal Errors'!E208, 100) + COUNTIF('Stack Errors'!E208, 100) + COUNTIF('Vending_Machine Errors'!E208, 100) + COUNTIF('Vending_Machine_Sum Errors'!E208, 100) + COUNTIF('MazeComplete Errors'!E208, 100) + COUNTIF('MazeSolve Errors'!E208, 100) + COUNTIF('Hamiltonian Errors'!E208, 100)</f>
        <v>2</v>
      </c>
      <c r="F208">
        <f>COUNTIF('PARITY Errors'!F208, 100) + COUNTIF('Pattern_Matching Errors'!F208, 100) + COUNTIF('Reversal Errors'!F208, 100) + COUNTIF('Stack Errors'!F208, 100) + COUNTIF('Vending_Machine Errors'!F208, 100) + COUNTIF('Vending_Machine_Sum Errors'!F208, 100) + COUNTIF('MazeComplete Errors'!F208, 100) + COUNTIF('MazeSolve Errors'!F208, 100) + COUNTIF('Hamiltonian Errors'!F208, 100)</f>
        <v>1</v>
      </c>
      <c r="G208">
        <f>COUNTIF('PARITY Errors'!G208, 100) + COUNTIF('Pattern_Matching Errors'!G208, 100) + COUNTIF('Reversal Errors'!G208, 100) + COUNTIF('Stack Errors'!G208, 100) + COUNTIF('Vending_Machine Errors'!G208, 100) + COUNTIF('Vending_Machine_Sum Errors'!G208, 100) + COUNTIF('MazeComplete Errors'!G208, 100) + COUNTIF('MazeSolve Errors'!G208, 100) + COUNTIF('Hamiltonian Errors'!G208, 100)</f>
        <v>1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COUNTIF('PARITY Errors'!D209, 100) + COUNTIF('Pattern_Matching Errors'!D209, 100) + COUNTIF('Reversal Errors'!D209, 100) + COUNTIF('Stack Errors'!D209, 100) + COUNTIF('Vending_Machine Errors'!D209, 100) + COUNTIF('Vending_Machine_Sum Errors'!D209, 100) + COUNTIF('MazeComplete Errors'!D209, 100) + COUNTIF('MazeSolve Errors'!D209, 100) + COUNTIF('Hamiltonian Errors'!D209, 100)</f>
        <v>2</v>
      </c>
      <c r="E209">
        <f>COUNTIF('PARITY Errors'!E209, 100) + COUNTIF('Pattern_Matching Errors'!E209, 100) + COUNTIF('Reversal Errors'!E209, 100) + COUNTIF('Stack Errors'!E209, 100) + COUNTIF('Vending_Machine Errors'!E209, 100) + COUNTIF('Vending_Machine_Sum Errors'!E209, 100) + COUNTIF('MazeComplete Errors'!E209, 100) + COUNTIF('MazeSolve Errors'!E209, 100) + COUNTIF('Hamiltonian Errors'!E209, 100)</f>
        <v>2</v>
      </c>
      <c r="F209">
        <f>COUNTIF('PARITY Errors'!F209, 100) + COUNTIF('Pattern_Matching Errors'!F209, 100) + COUNTIF('Reversal Errors'!F209, 100) + COUNTIF('Stack Errors'!F209, 100) + COUNTIF('Vending_Machine Errors'!F209, 100) + COUNTIF('Vending_Machine_Sum Errors'!F209, 100) + COUNTIF('MazeComplete Errors'!F209, 100) + COUNTIF('MazeSolve Errors'!F209, 100) + COUNTIF('Hamiltonian Errors'!F209, 100)</f>
        <v>2</v>
      </c>
      <c r="G209">
        <f>COUNTIF('PARITY Errors'!G209, 100) + COUNTIF('Pattern_Matching Errors'!G209, 100) + COUNTIF('Reversal Errors'!G209, 100) + COUNTIF('Stack Errors'!G209, 100) + COUNTIF('Vending_Machine Errors'!G209, 100) + COUNTIF('Vending_Machine_Sum Errors'!G209, 100) + COUNTIF('MazeComplete Errors'!G209, 100) + COUNTIF('MazeSolve Errors'!G209, 100) + COUNTIF('Hamiltonian Errors'!G209, 100)</f>
        <v>2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COUNTIF('PARITY Errors'!D210, 100) + COUNTIF('Pattern_Matching Errors'!D210, 100) + COUNTIF('Reversal Errors'!D210, 100) + COUNTIF('Stack Errors'!D210, 100) + COUNTIF('Vending_Machine Errors'!D210, 100) + COUNTIF('Vending_Machine_Sum Errors'!D210, 100) + COUNTIF('MazeComplete Errors'!D210, 100) + COUNTIF('MazeSolve Errors'!D210, 100) + COUNTIF('Hamiltonian Errors'!D210, 100)</f>
        <v>2</v>
      </c>
      <c r="E210">
        <f>COUNTIF('PARITY Errors'!E210, 100) + COUNTIF('Pattern_Matching Errors'!E210, 100) + COUNTIF('Reversal Errors'!E210, 100) + COUNTIF('Stack Errors'!E210, 100) + COUNTIF('Vending_Machine Errors'!E210, 100) + COUNTIF('Vending_Machine_Sum Errors'!E210, 100) + COUNTIF('MazeComplete Errors'!E210, 100) + COUNTIF('MazeSolve Errors'!E210, 100) + COUNTIF('Hamiltonian Errors'!E210, 100)</f>
        <v>2</v>
      </c>
      <c r="F210">
        <f>COUNTIF('PARITY Errors'!F210, 100) + COUNTIF('Pattern_Matching Errors'!F210, 100) + COUNTIF('Reversal Errors'!F210, 100) + COUNTIF('Stack Errors'!F210, 100) + COUNTIF('Vending_Machine Errors'!F210, 100) + COUNTIF('Vending_Machine_Sum Errors'!F210, 100) + COUNTIF('MazeComplete Errors'!F210, 100) + COUNTIF('MazeSolve Errors'!F210, 100) + COUNTIF('Hamiltonian Errors'!F210, 100)</f>
        <v>2</v>
      </c>
      <c r="G210">
        <f>COUNTIF('PARITY Errors'!G210, 100) + COUNTIF('Pattern_Matching Errors'!G210, 100) + COUNTIF('Reversal Errors'!G210, 100) + COUNTIF('Stack Errors'!G210, 100) + COUNTIF('Vending_Machine Errors'!G210, 100) + COUNTIF('Vending_Machine_Sum Errors'!G210, 100) + COUNTIF('MazeComplete Errors'!G210, 100) + COUNTIF('MazeSolve Errors'!G210, 100) + COUNTIF('Hamiltonian Errors'!G210, 100)</f>
        <v>2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COUNTIF('PARITY Errors'!D211, 100) + COUNTIF('Pattern_Matching Errors'!D211, 100) + COUNTIF('Reversal Errors'!D211, 100) + COUNTIF('Stack Errors'!D211, 100) + COUNTIF('Vending_Machine Errors'!D211, 100) + COUNTIF('Vending_Machine_Sum Errors'!D211, 100) + COUNTIF('MazeComplete Errors'!D211, 100) + COUNTIF('MazeSolve Errors'!D211, 100) + COUNTIF('Hamiltonian Errors'!D211, 100)</f>
        <v>2</v>
      </c>
      <c r="E211">
        <f>COUNTIF('PARITY Errors'!E211, 100) + COUNTIF('Pattern_Matching Errors'!E211, 100) + COUNTIF('Reversal Errors'!E211, 100) + COUNTIF('Stack Errors'!E211, 100) + COUNTIF('Vending_Machine Errors'!E211, 100) + COUNTIF('Vending_Machine_Sum Errors'!E211, 100) + COUNTIF('MazeComplete Errors'!E211, 100) + COUNTIF('MazeSolve Errors'!E211, 100) + COUNTIF('Hamiltonian Errors'!E211, 100)</f>
        <v>2</v>
      </c>
      <c r="F211">
        <f>COUNTIF('PARITY Errors'!F211, 100) + COUNTIF('Pattern_Matching Errors'!F211, 100) + COUNTIF('Reversal Errors'!F211, 100) + COUNTIF('Stack Errors'!F211, 100) + COUNTIF('Vending_Machine Errors'!F211, 100) + COUNTIF('Vending_Machine_Sum Errors'!F211, 100) + COUNTIF('MazeComplete Errors'!F211, 100) + COUNTIF('MazeSolve Errors'!F211, 100) + COUNTIF('Hamiltonian Errors'!F211, 100)</f>
        <v>2</v>
      </c>
      <c r="G211">
        <f>COUNTIF('PARITY Errors'!G211, 100) + COUNTIF('Pattern_Matching Errors'!G211, 100) + COUNTIF('Reversal Errors'!G211, 100) + COUNTIF('Stack Errors'!G211, 100) + COUNTIF('Vending_Machine Errors'!G211, 100) + COUNTIF('Vending_Machine_Sum Errors'!G211, 100) + COUNTIF('MazeComplete Errors'!G211, 100) + COUNTIF('MazeSolve Errors'!G211, 100) + COUNTIF('Hamiltonian Errors'!G211, 100)</f>
        <v>2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COUNTIF('PARITY Errors'!D212, 100) + COUNTIF('Pattern_Matching Errors'!D212, 100) + COUNTIF('Reversal Errors'!D212, 100) + COUNTIF('Stack Errors'!D212, 100) + COUNTIF('Vending_Machine Errors'!D212, 100) + COUNTIF('Vending_Machine_Sum Errors'!D212, 100) + COUNTIF('MazeComplete Errors'!D212, 100) + COUNTIF('MazeSolve Errors'!D212, 100) + COUNTIF('Hamiltonian Errors'!D212, 100)</f>
        <v>2</v>
      </c>
      <c r="E212">
        <f>COUNTIF('PARITY Errors'!E212, 100) + COUNTIF('Pattern_Matching Errors'!E212, 100) + COUNTIF('Reversal Errors'!E212, 100) + COUNTIF('Stack Errors'!E212, 100) + COUNTIF('Vending_Machine Errors'!E212, 100) + COUNTIF('Vending_Machine_Sum Errors'!E212, 100) + COUNTIF('MazeComplete Errors'!E212, 100) + COUNTIF('MazeSolve Errors'!E212, 100) + COUNTIF('Hamiltonian Errors'!E212, 100)</f>
        <v>2</v>
      </c>
      <c r="F212">
        <f>COUNTIF('PARITY Errors'!F212, 100) + COUNTIF('Pattern_Matching Errors'!F212, 100) + COUNTIF('Reversal Errors'!F212, 100) + COUNTIF('Stack Errors'!F212, 100) + COUNTIF('Vending_Machine Errors'!F212, 100) + COUNTIF('Vending_Machine_Sum Errors'!F212, 100) + COUNTIF('MazeComplete Errors'!F212, 100) + COUNTIF('MazeSolve Errors'!F212, 100) + COUNTIF('Hamiltonian Errors'!F212, 100)</f>
        <v>2</v>
      </c>
      <c r="G212">
        <f>COUNTIF('PARITY Errors'!G212, 100) + COUNTIF('Pattern_Matching Errors'!G212, 100) + COUNTIF('Reversal Errors'!G212, 100) + COUNTIF('Stack Errors'!G212, 100) + COUNTIF('Vending_Machine Errors'!G212, 100) + COUNTIF('Vending_Machine_Sum Errors'!G212, 100) + COUNTIF('MazeComplete Errors'!G212, 100) + COUNTIF('MazeSolve Errors'!G212, 100) + COUNTIF('Hamiltonian Errors'!G212, 100)</f>
        <v>2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COUNTIF('PARITY Errors'!D213, 100) + COUNTIF('Pattern_Matching Errors'!D213, 100) + COUNTIF('Reversal Errors'!D213, 100) + COUNTIF('Stack Errors'!D213, 100) + COUNTIF('Vending_Machine Errors'!D213, 100) + COUNTIF('Vending_Machine_Sum Errors'!D213, 100) + COUNTIF('MazeComplete Errors'!D213, 100) + COUNTIF('MazeSolve Errors'!D213, 100) + COUNTIF('Hamiltonian Errors'!D213, 100)</f>
        <v>2</v>
      </c>
      <c r="E213">
        <f>COUNTIF('PARITY Errors'!E213, 100) + COUNTIF('Pattern_Matching Errors'!E213, 100) + COUNTIF('Reversal Errors'!E213, 100) + COUNTIF('Stack Errors'!E213, 100) + COUNTIF('Vending_Machine Errors'!E213, 100) + COUNTIF('Vending_Machine_Sum Errors'!E213, 100) + COUNTIF('MazeComplete Errors'!E213, 100) + COUNTIF('MazeSolve Errors'!E213, 100) + COUNTIF('Hamiltonian Errors'!E213, 100)</f>
        <v>2</v>
      </c>
      <c r="F213">
        <f>COUNTIF('PARITY Errors'!F213, 100) + COUNTIF('Pattern_Matching Errors'!F213, 100) + COUNTIF('Reversal Errors'!F213, 100) + COUNTIF('Stack Errors'!F213, 100) + COUNTIF('Vending_Machine Errors'!F213, 100) + COUNTIF('Vending_Machine_Sum Errors'!F213, 100) + COUNTIF('MazeComplete Errors'!F213, 100) + COUNTIF('MazeSolve Errors'!F213, 100) + COUNTIF('Hamiltonian Errors'!F213, 100)</f>
        <v>2</v>
      </c>
      <c r="G213">
        <f>COUNTIF('PARITY Errors'!G213, 100) + COUNTIF('Pattern_Matching Errors'!G213, 100) + COUNTIF('Reversal Errors'!G213, 100) + COUNTIF('Stack Errors'!G213, 100) + COUNTIF('Vending_Machine Errors'!G213, 100) + COUNTIF('Vending_Machine_Sum Errors'!G213, 100) + COUNTIF('MazeComplete Errors'!G213, 100) + COUNTIF('MazeSolve Errors'!G213, 100) + COUNTIF('Hamiltonian Errors'!G213, 100)</f>
        <v>2</v>
      </c>
      <c r="H213" t="str">
        <f t="shared" si="5"/>
        <v>100 (δ=0.85)</v>
      </c>
    </row>
    <row r="217" spans="1:8" x14ac:dyDescent="0.75">
      <c r="A217" s="1">
        <v>0</v>
      </c>
      <c r="B217" t="s">
        <v>20</v>
      </c>
      <c r="D217">
        <v>9</v>
      </c>
    </row>
    <row r="219" spans="1:8" x14ac:dyDescent="0.75">
      <c r="B219" s="1" t="s">
        <v>1</v>
      </c>
      <c r="C219" s="1" t="s">
        <v>2</v>
      </c>
      <c r="D219" s="1" t="s">
        <v>21</v>
      </c>
      <c r="E219" s="1" t="s">
        <v>22</v>
      </c>
      <c r="F219" s="1" t="s">
        <v>23</v>
      </c>
      <c r="G219" s="1" t="s">
        <v>24</v>
      </c>
      <c r="H219" s="1" t="s">
        <v>14</v>
      </c>
    </row>
    <row r="220" spans="1:8" x14ac:dyDescent="0.75">
      <c r="A220" s="1">
        <v>0</v>
      </c>
      <c r="B220">
        <v>0</v>
      </c>
      <c r="C220">
        <v>0</v>
      </c>
      <c r="D220">
        <f>COUNTIF('PARITY Errors'!D220, 100) + COUNTIF('Pattern_Matching Errors'!D220, 100) + COUNTIF('Reversal Errors'!D220, 100) + COUNTIF('Stack Errors'!D220, 100) + COUNTIF('Vending_Machine Errors'!D220, 100) + COUNTIF('Vending_Machine_Sum Errors'!D220, 100) + COUNTIF('MazeComplete Errors'!D220, 100) + COUNTIF('MazeSolve Errors'!D220, 100) + COUNTIF('Hamiltonian Errors'!D220, 100)</f>
        <v>1</v>
      </c>
      <c r="E220">
        <f>COUNTIF('PARITY Errors'!E220, 100) + COUNTIF('Pattern_Matching Errors'!E220, 100) + COUNTIF('Reversal Errors'!E220, 100) + COUNTIF('Stack Errors'!E220, 100) + COUNTIF('Vending_Machine Errors'!E220, 100) + COUNTIF('Vending_Machine_Sum Errors'!E220, 100) + COUNTIF('MazeComplete Errors'!E220, 100) + COUNTIF('MazeSolve Errors'!E220, 100) + COUNTIF('Hamiltonian Errors'!E220, 100)</f>
        <v>1</v>
      </c>
      <c r="F220">
        <f>COUNTIF('PARITY Errors'!F220, 100) + COUNTIF('Pattern_Matching Errors'!F220, 100) + COUNTIF('Reversal Errors'!F220, 100) + COUNTIF('Stack Errors'!F220, 100) + COUNTIF('Vending_Machine Errors'!F220, 100) + COUNTIF('Vending_Machine_Sum Errors'!F220, 100) + COUNTIF('MazeComplete Errors'!F220, 100) + COUNTIF('MazeSolve Errors'!F220, 100) + COUNTIF('Hamiltonian Errors'!F220, 100)</f>
        <v>1</v>
      </c>
      <c r="G220">
        <f>COUNTIF('PARITY Errors'!G220, 100) + COUNTIF('Pattern_Matching Errors'!G220, 100) + COUNTIF('Reversal Errors'!G220, 100) + COUNTIF('Stack Errors'!G220, 100) + COUNTIF('Vending_Machine Errors'!G220, 100) + COUNTIF('Vending_Machine_Sum Errors'!G220, 100) + COUNTIF('MazeComplete Errors'!G220, 100) + COUNTIF('MazeSolve Errors'!G220, 100) + COUNTIF('Hamiltonian Errors'!G220, 100)</f>
        <v>2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COUNTIF('PARITY Errors'!D221, 100) + COUNTIF('Pattern_Matching Errors'!D221, 100) + COUNTIF('Reversal Errors'!D221, 100) + COUNTIF('Stack Errors'!D221, 100) + COUNTIF('Vending_Machine Errors'!D221, 100) + COUNTIF('Vending_Machine_Sum Errors'!D221, 100) + COUNTIF('MazeComplete Errors'!D221, 100) + COUNTIF('MazeSolve Errors'!D221, 100) + COUNTIF('Hamiltonian Errors'!D221, 100)</f>
        <v>0</v>
      </c>
      <c r="E221">
        <f>COUNTIF('PARITY Errors'!E221, 100) + COUNTIF('Pattern_Matching Errors'!E221, 100) + COUNTIF('Reversal Errors'!E221, 100) + COUNTIF('Stack Errors'!E221, 100) + COUNTIF('Vending_Machine Errors'!E221, 100) + COUNTIF('Vending_Machine_Sum Errors'!E221, 100) + COUNTIF('MazeComplete Errors'!E221, 100) + COUNTIF('MazeSolve Errors'!E221, 100) + COUNTIF('Hamiltonian Errors'!E221, 100)</f>
        <v>2</v>
      </c>
      <c r="F221">
        <f>COUNTIF('PARITY Errors'!F221, 100) + COUNTIF('Pattern_Matching Errors'!F221, 100) + COUNTIF('Reversal Errors'!F221, 100) + COUNTIF('Stack Errors'!F221, 100) + COUNTIF('Vending_Machine Errors'!F221, 100) + COUNTIF('Vending_Machine_Sum Errors'!F221, 100) + COUNTIF('MazeComplete Errors'!F221, 100) + COUNTIF('MazeSolve Errors'!F221, 100) + COUNTIF('Hamiltonian Errors'!F221, 100)</f>
        <v>1</v>
      </c>
      <c r="G221">
        <f>COUNTIF('PARITY Errors'!G221, 100) + COUNTIF('Pattern_Matching Errors'!G221, 100) + COUNTIF('Reversal Errors'!G221, 100) + COUNTIF('Stack Errors'!G221, 100) + COUNTIF('Vending_Machine Errors'!G221, 100) + COUNTIF('Vending_Machine_Sum Errors'!G221, 100) + COUNTIF('MazeComplete Errors'!G221, 100) + COUNTIF('MazeSolve Errors'!G221, 100) + COUNTIF('Hamiltonian Errors'!G221, 100)</f>
        <v>2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COUNTIF('PARITY Errors'!D222, 100) + COUNTIF('Pattern_Matching Errors'!D222, 100) + COUNTIF('Reversal Errors'!D222, 100) + COUNTIF('Stack Errors'!D222, 100) + COUNTIF('Vending_Machine Errors'!D222, 100) + COUNTIF('Vending_Machine_Sum Errors'!D222, 100) + COUNTIF('MazeComplete Errors'!D222, 100) + COUNTIF('MazeSolve Errors'!D222, 100) + COUNTIF('Hamiltonian Errors'!D222, 100)</f>
        <v>1</v>
      </c>
      <c r="E222">
        <f>COUNTIF('PARITY Errors'!E222, 100) + COUNTIF('Pattern_Matching Errors'!E222, 100) + COUNTIF('Reversal Errors'!E222, 100) + COUNTIF('Stack Errors'!E222, 100) + COUNTIF('Vending_Machine Errors'!E222, 100) + COUNTIF('Vending_Machine_Sum Errors'!E222, 100) + COUNTIF('MazeComplete Errors'!E222, 100) + COUNTIF('MazeSolve Errors'!E222, 100) + COUNTIF('Hamiltonian Errors'!E222, 100)</f>
        <v>1</v>
      </c>
      <c r="F222">
        <f>COUNTIF('PARITY Errors'!F222, 100) + COUNTIF('Pattern_Matching Errors'!F222, 100) + COUNTIF('Reversal Errors'!F222, 100) + COUNTIF('Stack Errors'!F222, 100) + COUNTIF('Vending_Machine Errors'!F222, 100) + COUNTIF('Vending_Machine_Sum Errors'!F222, 100) + COUNTIF('MazeComplete Errors'!F222, 100) + COUNTIF('MazeSolve Errors'!F222, 100) + COUNTIF('Hamiltonian Errors'!F222, 100)</f>
        <v>2</v>
      </c>
      <c r="G222">
        <f>COUNTIF('PARITY Errors'!G222, 100) + COUNTIF('Pattern_Matching Errors'!G222, 100) + COUNTIF('Reversal Errors'!G222, 100) + COUNTIF('Stack Errors'!G222, 100) + COUNTIF('Vending_Machine Errors'!G222, 100) + COUNTIF('Vending_Machine_Sum Errors'!G222, 100) + COUNTIF('MazeComplete Errors'!G222, 100) + COUNTIF('MazeSolve Errors'!G222, 100) + COUNTIF('Hamiltonian Errors'!G222, 100)</f>
        <v>2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COUNTIF('PARITY Errors'!D223, 100) + COUNTIF('Pattern_Matching Errors'!D223, 100) + COUNTIF('Reversal Errors'!D223, 100) + COUNTIF('Stack Errors'!D223, 100) + COUNTIF('Vending_Machine Errors'!D223, 100) + COUNTIF('Vending_Machine_Sum Errors'!D223, 100) + COUNTIF('MazeComplete Errors'!D223, 100) + COUNTIF('MazeSolve Errors'!D223, 100) + COUNTIF('Hamiltonian Errors'!D223, 100)</f>
        <v>2</v>
      </c>
      <c r="E223">
        <f>COUNTIF('PARITY Errors'!E223, 100) + COUNTIF('Pattern_Matching Errors'!E223, 100) + COUNTIF('Reversal Errors'!E223, 100) + COUNTIF('Stack Errors'!E223, 100) + COUNTIF('Vending_Machine Errors'!E223, 100) + COUNTIF('Vending_Machine_Sum Errors'!E223, 100) + COUNTIF('MazeComplete Errors'!E223, 100) + COUNTIF('MazeSolve Errors'!E223, 100) + COUNTIF('Hamiltonian Errors'!E223, 100)</f>
        <v>1</v>
      </c>
      <c r="F223">
        <f>COUNTIF('PARITY Errors'!F223, 100) + COUNTIF('Pattern_Matching Errors'!F223, 100) + COUNTIF('Reversal Errors'!F223, 100) + COUNTIF('Stack Errors'!F223, 100) + COUNTIF('Vending_Machine Errors'!F223, 100) + COUNTIF('Vending_Machine_Sum Errors'!F223, 100) + COUNTIF('MazeComplete Errors'!F223, 100) + COUNTIF('MazeSolve Errors'!F223, 100) + COUNTIF('Hamiltonian Errors'!F223, 100)</f>
        <v>1</v>
      </c>
      <c r="G223">
        <f>COUNTIF('PARITY Errors'!G223, 100) + COUNTIF('Pattern_Matching Errors'!G223, 100) + COUNTIF('Reversal Errors'!G223, 100) + COUNTIF('Stack Errors'!G223, 100) + COUNTIF('Vending_Machine Errors'!G223, 100) + COUNTIF('Vending_Machine_Sum Errors'!G223, 100) + COUNTIF('MazeComplete Errors'!G223, 100) + COUNTIF('MazeSolve Errors'!G223, 100) + COUNTIF('Hamiltonian Errors'!G223, 100)</f>
        <v>2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COUNTIF('PARITY Errors'!D224, 100) + COUNTIF('Pattern_Matching Errors'!D224, 100) + COUNTIF('Reversal Errors'!D224, 100) + COUNTIF('Stack Errors'!D224, 100) + COUNTIF('Vending_Machine Errors'!D224, 100) + COUNTIF('Vending_Machine_Sum Errors'!D224, 100) + COUNTIF('MazeComplete Errors'!D224, 100) + COUNTIF('MazeSolve Errors'!D224, 100) + COUNTIF('Hamiltonian Errors'!D224, 100)</f>
        <v>2</v>
      </c>
      <c r="E224">
        <f>COUNTIF('PARITY Errors'!E224, 100) + COUNTIF('Pattern_Matching Errors'!E224, 100) + COUNTIF('Reversal Errors'!E224, 100) + COUNTIF('Stack Errors'!E224, 100) + COUNTIF('Vending_Machine Errors'!E224, 100) + COUNTIF('Vending_Machine_Sum Errors'!E224, 100) + COUNTIF('MazeComplete Errors'!E224, 100) + COUNTIF('MazeSolve Errors'!E224, 100) + COUNTIF('Hamiltonian Errors'!E224, 100)</f>
        <v>2</v>
      </c>
      <c r="F224">
        <f>COUNTIF('PARITY Errors'!F224, 100) + COUNTIF('Pattern_Matching Errors'!F224, 100) + COUNTIF('Reversal Errors'!F224, 100) + COUNTIF('Stack Errors'!F224, 100) + COUNTIF('Vending_Machine Errors'!F224, 100) + COUNTIF('Vending_Machine_Sum Errors'!F224, 100) + COUNTIF('MazeComplete Errors'!F224, 100) + COUNTIF('MazeSolve Errors'!F224, 100) + COUNTIF('Hamiltonian Errors'!F224, 100)</f>
        <v>1</v>
      </c>
      <c r="G224">
        <f>COUNTIF('PARITY Errors'!G224, 100) + COUNTIF('Pattern_Matching Errors'!G224, 100) + COUNTIF('Reversal Errors'!G224, 100) + COUNTIF('Stack Errors'!G224, 100) + COUNTIF('Vending_Machine Errors'!G224, 100) + COUNTIF('Vending_Machine_Sum Errors'!G224, 100) + COUNTIF('MazeComplete Errors'!G224, 100) + COUNTIF('MazeSolve Errors'!G224, 100) + COUNTIF('Hamiltonian Errors'!G224, 100)</f>
        <v>2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COUNTIF('PARITY Errors'!D225, 100) + COUNTIF('Pattern_Matching Errors'!D225, 100) + COUNTIF('Reversal Errors'!D225, 100) + COUNTIF('Stack Errors'!D225, 100) + COUNTIF('Vending_Machine Errors'!D225, 100) + COUNTIF('Vending_Machine_Sum Errors'!D225, 100) + COUNTIF('MazeComplete Errors'!D225, 100) + COUNTIF('MazeSolve Errors'!D225, 100) + COUNTIF('Hamiltonian Errors'!D225, 100)</f>
        <v>0</v>
      </c>
      <c r="E225">
        <f>COUNTIF('PARITY Errors'!E225, 100) + COUNTIF('Pattern_Matching Errors'!E225, 100) + COUNTIF('Reversal Errors'!E225, 100) + COUNTIF('Stack Errors'!E225, 100) + COUNTIF('Vending_Machine Errors'!E225, 100) + COUNTIF('Vending_Machine_Sum Errors'!E225, 100) + COUNTIF('MazeComplete Errors'!E225, 100) + COUNTIF('MazeSolve Errors'!E225, 100) + COUNTIF('Hamiltonian Errors'!E225, 100)</f>
        <v>0</v>
      </c>
      <c r="F225">
        <f>COUNTIF('PARITY Errors'!F225, 100) + COUNTIF('Pattern_Matching Errors'!F225, 100) + COUNTIF('Reversal Errors'!F225, 100) + COUNTIF('Stack Errors'!F225, 100) + COUNTIF('Vending_Machine Errors'!F225, 100) + COUNTIF('Vending_Machine_Sum Errors'!F225, 100) + COUNTIF('MazeComplete Errors'!F225, 100) + COUNTIF('MazeSolve Errors'!F225, 100) + COUNTIF('Hamiltonian Errors'!F225, 100)</f>
        <v>0</v>
      </c>
      <c r="G225">
        <f>COUNTIF('PARITY Errors'!G225, 100) + COUNTIF('Pattern_Matching Errors'!G225, 100) + COUNTIF('Reversal Errors'!G225, 100) + COUNTIF('Stack Errors'!G225, 100) + COUNTIF('Vending_Machine Errors'!G225, 100) + COUNTIF('Vending_Machine_Sum Errors'!G225, 100) + COUNTIF('MazeComplete Errors'!G225, 100) + COUNTIF('MazeSolve Errors'!G225, 100) + COUNTIF('Hamiltonian Errors'!G225, 100)</f>
        <v>0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COUNTIF('PARITY Errors'!D226, 100) + COUNTIF('Pattern_Matching Errors'!D226, 100) + COUNTIF('Reversal Errors'!D226, 100) + COUNTIF('Stack Errors'!D226, 100) + COUNTIF('Vending_Machine Errors'!D226, 100) + COUNTIF('Vending_Machine_Sum Errors'!D226, 100) + COUNTIF('MazeComplete Errors'!D226, 100) + COUNTIF('MazeSolve Errors'!D226, 100) + COUNTIF('Hamiltonian Errors'!D226, 100)</f>
        <v>0</v>
      </c>
      <c r="E226">
        <f>COUNTIF('PARITY Errors'!E226, 100) + COUNTIF('Pattern_Matching Errors'!E226, 100) + COUNTIF('Reversal Errors'!E226, 100) + COUNTIF('Stack Errors'!E226, 100) + COUNTIF('Vending_Machine Errors'!E226, 100) + COUNTIF('Vending_Machine_Sum Errors'!E226, 100) + COUNTIF('MazeComplete Errors'!E226, 100) + COUNTIF('MazeSolve Errors'!E226, 100) + COUNTIF('Hamiltonian Errors'!E226, 100)</f>
        <v>0</v>
      </c>
      <c r="F226">
        <f>COUNTIF('PARITY Errors'!F226, 100) + COUNTIF('Pattern_Matching Errors'!F226, 100) + COUNTIF('Reversal Errors'!F226, 100) + COUNTIF('Stack Errors'!F226, 100) + COUNTIF('Vending_Machine Errors'!F226, 100) + COUNTIF('Vending_Machine_Sum Errors'!F226, 100) + COUNTIF('MazeComplete Errors'!F226, 100) + COUNTIF('MazeSolve Errors'!F226, 100) + COUNTIF('Hamiltonian Errors'!F226, 100)</f>
        <v>0</v>
      </c>
      <c r="G226">
        <f>COUNTIF('PARITY Errors'!G226, 100) + COUNTIF('Pattern_Matching Errors'!G226, 100) + COUNTIF('Reversal Errors'!G226, 100) + COUNTIF('Stack Errors'!G226, 100) + COUNTIF('Vending_Machine Errors'!G226, 100) + COUNTIF('Vending_Machine_Sum Errors'!G226, 100) + COUNTIF('MazeComplete Errors'!G226, 100) + COUNTIF('MazeSolve Errors'!G226, 100) + COUNTIF('Hamiltonian Errors'!G226, 100)</f>
        <v>0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COUNTIF('PARITY Errors'!D227, 100) + COUNTIF('Pattern_Matching Errors'!D227, 100) + COUNTIF('Reversal Errors'!D227, 100) + COUNTIF('Stack Errors'!D227, 100) + COUNTIF('Vending_Machine Errors'!D227, 100) + COUNTIF('Vending_Machine_Sum Errors'!D227, 100) + COUNTIF('MazeComplete Errors'!D227, 100) + COUNTIF('MazeSolve Errors'!D227, 100) + COUNTIF('Hamiltonian Errors'!D227, 100)</f>
        <v>0</v>
      </c>
      <c r="E227">
        <f>COUNTIF('PARITY Errors'!E227, 100) + COUNTIF('Pattern_Matching Errors'!E227, 100) + COUNTIF('Reversal Errors'!E227, 100) + COUNTIF('Stack Errors'!E227, 100) + COUNTIF('Vending_Machine Errors'!E227, 100) + COUNTIF('Vending_Machine_Sum Errors'!E227, 100) + COUNTIF('MazeComplete Errors'!E227, 100) + COUNTIF('MazeSolve Errors'!E227, 100) + COUNTIF('Hamiltonian Errors'!E227, 100)</f>
        <v>0</v>
      </c>
      <c r="F227">
        <f>COUNTIF('PARITY Errors'!F227, 100) + COUNTIF('Pattern_Matching Errors'!F227, 100) + COUNTIF('Reversal Errors'!F227, 100) + COUNTIF('Stack Errors'!F227, 100) + COUNTIF('Vending_Machine Errors'!F227, 100) + COUNTIF('Vending_Machine_Sum Errors'!F227, 100) + COUNTIF('MazeComplete Errors'!F227, 100) + COUNTIF('MazeSolve Errors'!F227, 100) + COUNTIF('Hamiltonian Errors'!F227, 100)</f>
        <v>0</v>
      </c>
      <c r="G227">
        <f>COUNTIF('PARITY Errors'!G227, 100) + COUNTIF('Pattern_Matching Errors'!G227, 100) + COUNTIF('Reversal Errors'!G227, 100) + COUNTIF('Stack Errors'!G227, 100) + COUNTIF('Vending_Machine Errors'!G227, 100) + COUNTIF('Vending_Machine_Sum Errors'!G227, 100) + COUNTIF('MazeComplete Errors'!G227, 100) + COUNTIF('MazeSolve Errors'!G227, 100) + COUNTIF('Hamiltonian Errors'!G227, 100)</f>
        <v>0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COUNTIF('PARITY Errors'!D228, 100) + COUNTIF('Pattern_Matching Errors'!D228, 100) + COUNTIF('Reversal Errors'!D228, 100) + COUNTIF('Stack Errors'!D228, 100) + COUNTIF('Vending_Machine Errors'!D228, 100) + COUNTIF('Vending_Machine_Sum Errors'!D228, 100) + COUNTIF('MazeComplete Errors'!D228, 100) + COUNTIF('MazeSolve Errors'!D228, 100) + COUNTIF('Hamiltonian Errors'!D228, 100)</f>
        <v>0</v>
      </c>
      <c r="E228">
        <f>COUNTIF('PARITY Errors'!E228, 100) + COUNTIF('Pattern_Matching Errors'!E228, 100) + COUNTIF('Reversal Errors'!E228, 100) + COUNTIF('Stack Errors'!E228, 100) + COUNTIF('Vending_Machine Errors'!E228, 100) + COUNTIF('Vending_Machine_Sum Errors'!E228, 100) + COUNTIF('MazeComplete Errors'!E228, 100) + COUNTIF('MazeSolve Errors'!E228, 100) + COUNTIF('Hamiltonian Errors'!E228, 100)</f>
        <v>0</v>
      </c>
      <c r="F228">
        <f>COUNTIF('PARITY Errors'!F228, 100) + COUNTIF('Pattern_Matching Errors'!F228, 100) + COUNTIF('Reversal Errors'!F228, 100) + COUNTIF('Stack Errors'!F228, 100) + COUNTIF('Vending_Machine Errors'!F228, 100) + COUNTIF('Vending_Machine_Sum Errors'!F228, 100) + COUNTIF('MazeComplete Errors'!F228, 100) + COUNTIF('MazeSolve Errors'!F228, 100) + COUNTIF('Hamiltonian Errors'!F228, 100)</f>
        <v>0</v>
      </c>
      <c r="G228">
        <f>COUNTIF('PARITY Errors'!G228, 100) + COUNTIF('Pattern_Matching Errors'!G228, 100) + COUNTIF('Reversal Errors'!G228, 100) + COUNTIF('Stack Errors'!G228, 100) + COUNTIF('Vending_Machine Errors'!G228, 100) + COUNTIF('Vending_Machine_Sum Errors'!G228, 100) + COUNTIF('MazeComplete Errors'!G228, 100) + COUNTIF('MazeSolve Errors'!G228, 100) + COUNTIF('Hamiltonian Errors'!G228, 100)</f>
        <v>0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COUNTIF('PARITY Errors'!D229, 100) + COUNTIF('Pattern_Matching Errors'!D229, 100) + COUNTIF('Reversal Errors'!D229, 100) + COUNTIF('Stack Errors'!D229, 100) + COUNTIF('Vending_Machine Errors'!D229, 100) + COUNTIF('Vending_Machine_Sum Errors'!D229, 100) + COUNTIF('MazeComplete Errors'!D229, 100) + COUNTIF('MazeSolve Errors'!D229, 100) + COUNTIF('Hamiltonian Errors'!D229, 100)</f>
        <v>0</v>
      </c>
      <c r="E229">
        <f>COUNTIF('PARITY Errors'!E229, 100) + COUNTIF('Pattern_Matching Errors'!E229, 100) + COUNTIF('Reversal Errors'!E229, 100) + COUNTIF('Stack Errors'!E229, 100) + COUNTIF('Vending_Machine Errors'!E229, 100) + COUNTIF('Vending_Machine_Sum Errors'!E229, 100) + COUNTIF('MazeComplete Errors'!E229, 100) + COUNTIF('MazeSolve Errors'!E229, 100) + COUNTIF('Hamiltonian Errors'!E229, 100)</f>
        <v>0</v>
      </c>
      <c r="F229">
        <f>COUNTIF('PARITY Errors'!F229, 100) + COUNTIF('Pattern_Matching Errors'!F229, 100) + COUNTIF('Reversal Errors'!F229, 100) + COUNTIF('Stack Errors'!F229, 100) + COUNTIF('Vending_Machine Errors'!F229, 100) + COUNTIF('Vending_Machine_Sum Errors'!F229, 100) + COUNTIF('MazeComplete Errors'!F229, 100) + COUNTIF('MazeSolve Errors'!F229, 100) + COUNTIF('Hamiltonian Errors'!F229, 100)</f>
        <v>0</v>
      </c>
      <c r="G229">
        <f>COUNTIF('PARITY Errors'!G229, 100) + COUNTIF('Pattern_Matching Errors'!G229, 100) + COUNTIF('Reversal Errors'!G229, 100) + COUNTIF('Stack Errors'!G229, 100) + COUNTIF('Vending_Machine Errors'!G229, 100) + COUNTIF('Vending_Machine_Sum Errors'!G229, 100) + COUNTIF('MazeComplete Errors'!G229, 100) + COUNTIF('MazeSolve Errors'!G229, 100) + COUNTIF('Hamiltonian Errors'!G229, 100)</f>
        <v>0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COUNTIF('PARITY Errors'!D230, 100) + COUNTIF('Pattern_Matching Errors'!D230, 100) + COUNTIF('Reversal Errors'!D230, 100) + COUNTIF('Stack Errors'!D230, 100) + COUNTIF('Vending_Machine Errors'!D230, 100) + COUNTIF('Vending_Machine_Sum Errors'!D230, 100) + COUNTIF('MazeComplete Errors'!D230, 100) + COUNTIF('MazeSolve Errors'!D230, 100) + COUNTIF('Hamiltonian Errors'!D230, 100)</f>
        <v>0</v>
      </c>
      <c r="E230">
        <f>COUNTIF('PARITY Errors'!E230, 100) + COUNTIF('Pattern_Matching Errors'!E230, 100) + COUNTIF('Reversal Errors'!E230, 100) + COUNTIF('Stack Errors'!E230, 100) + COUNTIF('Vending_Machine Errors'!E230, 100) + COUNTIF('Vending_Machine_Sum Errors'!E230, 100) + COUNTIF('MazeComplete Errors'!E230, 100) + COUNTIF('MazeSolve Errors'!E230, 100) + COUNTIF('Hamiltonian Errors'!E230, 100)</f>
        <v>0</v>
      </c>
      <c r="F230">
        <f>COUNTIF('PARITY Errors'!F230, 100) + COUNTIF('Pattern_Matching Errors'!F230, 100) + COUNTIF('Reversal Errors'!F230, 100) + COUNTIF('Stack Errors'!F230, 100) + COUNTIF('Vending_Machine Errors'!F230, 100) + COUNTIF('Vending_Machine_Sum Errors'!F230, 100) + COUNTIF('MazeComplete Errors'!F230, 100) + COUNTIF('MazeSolve Errors'!F230, 100) + COUNTIF('Hamiltonian Errors'!F230, 100)</f>
        <v>0</v>
      </c>
      <c r="G230">
        <f>COUNTIF('PARITY Errors'!G230, 100) + COUNTIF('Pattern_Matching Errors'!G230, 100) + COUNTIF('Reversal Errors'!G230, 100) + COUNTIF('Stack Errors'!G230, 100) + COUNTIF('Vending_Machine Errors'!G230, 100) + COUNTIF('Vending_Machine_Sum Errors'!G230, 100) + COUNTIF('MazeComplete Errors'!G230, 100) + COUNTIF('MazeSolve Errors'!G230, 100) + COUNTIF('Hamiltonian Errors'!G230, 100)</f>
        <v>0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COUNTIF('PARITY Errors'!D231, 100) + COUNTIF('Pattern_Matching Errors'!D231, 100) + COUNTIF('Reversal Errors'!D231, 100) + COUNTIF('Stack Errors'!D231, 100) + COUNTIF('Vending_Machine Errors'!D231, 100) + COUNTIF('Vending_Machine_Sum Errors'!D231, 100) + COUNTIF('MazeComplete Errors'!D231, 100) + COUNTIF('MazeSolve Errors'!D231, 100) + COUNTIF('Hamiltonian Errors'!D231, 100)</f>
        <v>0</v>
      </c>
      <c r="E231">
        <f>COUNTIF('PARITY Errors'!E231, 100) + COUNTIF('Pattern_Matching Errors'!E231, 100) + COUNTIF('Reversal Errors'!E231, 100) + COUNTIF('Stack Errors'!E231, 100) + COUNTIF('Vending_Machine Errors'!E231, 100) + COUNTIF('Vending_Machine_Sum Errors'!E231, 100) + COUNTIF('MazeComplete Errors'!E231, 100) + COUNTIF('MazeSolve Errors'!E231, 100) + COUNTIF('Hamiltonian Errors'!E231, 100)</f>
        <v>0</v>
      </c>
      <c r="F231">
        <f>COUNTIF('PARITY Errors'!F231, 100) + COUNTIF('Pattern_Matching Errors'!F231, 100) + COUNTIF('Reversal Errors'!F231, 100) + COUNTIF('Stack Errors'!F231, 100) + COUNTIF('Vending_Machine Errors'!F231, 100) + COUNTIF('Vending_Machine_Sum Errors'!F231, 100) + COUNTIF('MazeComplete Errors'!F231, 100) + COUNTIF('MazeSolve Errors'!F231, 100) + COUNTIF('Hamiltonian Errors'!F231, 100)</f>
        <v>0</v>
      </c>
      <c r="G231">
        <f>COUNTIF('PARITY Errors'!G231, 100) + COUNTIF('Pattern_Matching Errors'!G231, 100) + COUNTIF('Reversal Errors'!G231, 100) + COUNTIF('Stack Errors'!G231, 100) + COUNTIF('Vending_Machine Errors'!G231, 100) + COUNTIF('Vending_Machine_Sum Errors'!G231, 100) + COUNTIF('MazeComplete Errors'!G231, 100) + COUNTIF('MazeSolve Errors'!G231, 100) + COUNTIF('Hamiltonian Errors'!G231, 100)</f>
        <v>0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COUNTIF('PARITY Errors'!D232, 100) + COUNTIF('Pattern_Matching Errors'!D232, 100) + COUNTIF('Reversal Errors'!D232, 100) + COUNTIF('Stack Errors'!D232, 100) + COUNTIF('Vending_Machine Errors'!D232, 100) + COUNTIF('Vending_Machine_Sum Errors'!D232, 100) + COUNTIF('MazeComplete Errors'!D232, 100) + COUNTIF('MazeSolve Errors'!D232, 100) + COUNTIF('Hamiltonian Errors'!D232, 100)</f>
        <v>0</v>
      </c>
      <c r="E232">
        <f>COUNTIF('PARITY Errors'!E232, 100) + COUNTIF('Pattern_Matching Errors'!E232, 100) + COUNTIF('Reversal Errors'!E232, 100) + COUNTIF('Stack Errors'!E232, 100) + COUNTIF('Vending_Machine Errors'!E232, 100) + COUNTIF('Vending_Machine_Sum Errors'!E232, 100) + COUNTIF('MazeComplete Errors'!E232, 100) + COUNTIF('MazeSolve Errors'!E232, 100) + COUNTIF('Hamiltonian Errors'!E232, 100)</f>
        <v>0</v>
      </c>
      <c r="F232">
        <f>COUNTIF('PARITY Errors'!F232, 100) + COUNTIF('Pattern_Matching Errors'!F232, 100) + COUNTIF('Reversal Errors'!F232, 100) + COUNTIF('Stack Errors'!F232, 100) + COUNTIF('Vending_Machine Errors'!F232, 100) + COUNTIF('Vending_Machine_Sum Errors'!F232, 100) + COUNTIF('MazeComplete Errors'!F232, 100) + COUNTIF('MazeSolve Errors'!F232, 100) + COUNTIF('Hamiltonian Errors'!F232, 100)</f>
        <v>0</v>
      </c>
      <c r="G232">
        <f>COUNTIF('PARITY Errors'!G232, 100) + COUNTIF('Pattern_Matching Errors'!G232, 100) + COUNTIF('Reversal Errors'!G232, 100) + COUNTIF('Stack Errors'!G232, 100) + COUNTIF('Vending_Machine Errors'!G232, 100) + COUNTIF('Vending_Machine_Sum Errors'!G232, 100) + COUNTIF('MazeComplete Errors'!G232, 100) + COUNTIF('MazeSolve Errors'!G232, 100) + COUNTIF('Hamiltonian Errors'!G232, 100)</f>
        <v>0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COUNTIF('PARITY Errors'!D233, 100) + COUNTIF('Pattern_Matching Errors'!D233, 100) + COUNTIF('Reversal Errors'!D233, 100) + COUNTIF('Stack Errors'!D233, 100) + COUNTIF('Vending_Machine Errors'!D233, 100) + COUNTIF('Vending_Machine_Sum Errors'!D233, 100) + COUNTIF('MazeComplete Errors'!D233, 100) + COUNTIF('MazeSolve Errors'!D233, 100) + COUNTIF('Hamiltonian Errors'!D233, 100)</f>
        <v>0</v>
      </c>
      <c r="E233">
        <f>COUNTIF('PARITY Errors'!E233, 100) + COUNTIF('Pattern_Matching Errors'!E233, 100) + COUNTIF('Reversal Errors'!E233, 100) + COUNTIF('Stack Errors'!E233, 100) + COUNTIF('Vending_Machine Errors'!E233, 100) + COUNTIF('Vending_Machine_Sum Errors'!E233, 100) + COUNTIF('MazeComplete Errors'!E233, 100) + COUNTIF('MazeSolve Errors'!E233, 100) + COUNTIF('Hamiltonian Errors'!E233, 100)</f>
        <v>0</v>
      </c>
      <c r="F233">
        <f>COUNTIF('PARITY Errors'!F233, 100) + COUNTIF('Pattern_Matching Errors'!F233, 100) + COUNTIF('Reversal Errors'!F233, 100) + COUNTIF('Stack Errors'!F233, 100) + COUNTIF('Vending_Machine Errors'!F233, 100) + COUNTIF('Vending_Machine_Sum Errors'!F233, 100) + COUNTIF('MazeComplete Errors'!F233, 100) + COUNTIF('MazeSolve Errors'!F233, 100) + COUNTIF('Hamiltonian Errors'!F233, 100)</f>
        <v>0</v>
      </c>
      <c r="G233">
        <f>COUNTIF('PARITY Errors'!G233, 100) + COUNTIF('Pattern_Matching Errors'!G233, 100) + COUNTIF('Reversal Errors'!G233, 100) + COUNTIF('Stack Errors'!G233, 100) + COUNTIF('Vending_Machine Errors'!G233, 100) + COUNTIF('Vending_Machine_Sum Errors'!G233, 100) + COUNTIF('MazeComplete Errors'!G233, 100) + COUNTIF('MazeSolve Errors'!G233, 100) + COUNTIF('Hamiltonian Errors'!G233, 100)</f>
        <v>0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COUNTIF('PARITY Errors'!D234, 100) + COUNTIF('Pattern_Matching Errors'!D234, 100) + COUNTIF('Reversal Errors'!D234, 100) + COUNTIF('Stack Errors'!D234, 100) + COUNTIF('Vending_Machine Errors'!D234, 100) + COUNTIF('Vending_Machine_Sum Errors'!D234, 100) + COUNTIF('MazeComplete Errors'!D234, 100) + COUNTIF('MazeSolve Errors'!D234, 100) + COUNTIF('Hamiltonian Errors'!D234, 100)</f>
        <v>0</v>
      </c>
      <c r="E234">
        <f>COUNTIF('PARITY Errors'!E234, 100) + COUNTIF('Pattern_Matching Errors'!E234, 100) + COUNTIF('Reversal Errors'!E234, 100) + COUNTIF('Stack Errors'!E234, 100) + COUNTIF('Vending_Machine Errors'!E234, 100) + COUNTIF('Vending_Machine_Sum Errors'!E234, 100) + COUNTIF('MazeComplete Errors'!E234, 100) + COUNTIF('MazeSolve Errors'!E234, 100) + COUNTIF('Hamiltonian Errors'!E234, 100)</f>
        <v>0</v>
      </c>
      <c r="F234">
        <f>COUNTIF('PARITY Errors'!F234, 100) + COUNTIF('Pattern_Matching Errors'!F234, 100) + COUNTIF('Reversal Errors'!F234, 100) + COUNTIF('Stack Errors'!F234, 100) + COUNTIF('Vending_Machine Errors'!F234, 100) + COUNTIF('Vending_Machine_Sum Errors'!F234, 100) + COUNTIF('MazeComplete Errors'!F234, 100) + COUNTIF('MazeSolve Errors'!F234, 100) + COUNTIF('Hamiltonian Errors'!F234, 100)</f>
        <v>0</v>
      </c>
      <c r="G234">
        <f>COUNTIF('PARITY Errors'!G234, 100) + COUNTIF('Pattern_Matching Errors'!G234, 100) + COUNTIF('Reversal Errors'!G234, 100) + COUNTIF('Stack Errors'!G234, 100) + COUNTIF('Vending_Machine Errors'!G234, 100) + COUNTIF('Vending_Machine_Sum Errors'!G234, 100) + COUNTIF('MazeComplete Errors'!G234, 100) + COUNTIF('MazeSolve Errors'!G234, 100) + COUNTIF('Hamiltonian Errors'!G234, 100)</f>
        <v>0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COUNTIF('PARITY Errors'!D235, 100) + COUNTIF('Pattern_Matching Errors'!D235, 100) + COUNTIF('Reversal Errors'!D235, 100) + COUNTIF('Stack Errors'!D235, 100) + COUNTIF('Vending_Machine Errors'!D235, 100) + COUNTIF('Vending_Machine_Sum Errors'!D235, 100) + COUNTIF('MazeComplete Errors'!D235, 100) + COUNTIF('MazeSolve Errors'!D235, 100) + COUNTIF('Hamiltonian Errors'!D235, 100)</f>
        <v>0</v>
      </c>
      <c r="E235">
        <f>COUNTIF('PARITY Errors'!E235, 100) + COUNTIF('Pattern_Matching Errors'!E235, 100) + COUNTIF('Reversal Errors'!E235, 100) + COUNTIF('Stack Errors'!E235, 100) + COUNTIF('Vending_Machine Errors'!E235, 100) + COUNTIF('Vending_Machine_Sum Errors'!E235, 100) + COUNTIF('MazeComplete Errors'!E235, 100) + COUNTIF('MazeSolve Errors'!E235, 100) + COUNTIF('Hamiltonian Errors'!E235, 100)</f>
        <v>0</v>
      </c>
      <c r="F235">
        <f>COUNTIF('PARITY Errors'!F235, 100) + COUNTIF('Pattern_Matching Errors'!F235, 100) + COUNTIF('Reversal Errors'!F235, 100) + COUNTIF('Stack Errors'!F235, 100) + COUNTIF('Vending_Machine Errors'!F235, 100) + COUNTIF('Vending_Machine_Sum Errors'!F235, 100) + COUNTIF('MazeComplete Errors'!F235, 100) + COUNTIF('MazeSolve Errors'!F235, 100) + COUNTIF('Hamiltonian Errors'!F235, 100)</f>
        <v>0</v>
      </c>
      <c r="G235">
        <f>COUNTIF('PARITY Errors'!G235, 100) + COUNTIF('Pattern_Matching Errors'!G235, 100) + COUNTIF('Reversal Errors'!G235, 100) + COUNTIF('Stack Errors'!G235, 100) + COUNTIF('Vending_Machine Errors'!G235, 100) + COUNTIF('Vending_Machine_Sum Errors'!G235, 100) + COUNTIF('MazeComplete Errors'!G235, 100) + COUNTIF('MazeSolve Errors'!G235, 100) + COUNTIF('Hamiltonian Errors'!G235, 100)</f>
        <v>0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COUNTIF('PARITY Errors'!D236, 100) + COUNTIF('Pattern_Matching Errors'!D236, 100) + COUNTIF('Reversal Errors'!D236, 100) + COUNTIF('Stack Errors'!D236, 100) + COUNTIF('Vending_Machine Errors'!D236, 100) + COUNTIF('Vending_Machine_Sum Errors'!D236, 100) + COUNTIF('MazeComplete Errors'!D236, 100) + COUNTIF('MazeSolve Errors'!D236, 100) + COUNTIF('Hamiltonian Errors'!D236, 100)</f>
        <v>0</v>
      </c>
      <c r="E236">
        <f>COUNTIF('PARITY Errors'!E236, 100) + COUNTIF('Pattern_Matching Errors'!E236, 100) + COUNTIF('Reversal Errors'!E236, 100) + COUNTIF('Stack Errors'!E236, 100) + COUNTIF('Vending_Machine Errors'!E236, 100) + COUNTIF('Vending_Machine_Sum Errors'!E236, 100) + COUNTIF('MazeComplete Errors'!E236, 100) + COUNTIF('MazeSolve Errors'!E236, 100) + COUNTIF('Hamiltonian Errors'!E236, 100)</f>
        <v>0</v>
      </c>
      <c r="F236">
        <f>COUNTIF('PARITY Errors'!F236, 100) + COUNTIF('Pattern_Matching Errors'!F236, 100) + COUNTIF('Reversal Errors'!F236, 100) + COUNTIF('Stack Errors'!F236, 100) + COUNTIF('Vending_Machine Errors'!F236, 100) + COUNTIF('Vending_Machine_Sum Errors'!F236, 100) + COUNTIF('MazeComplete Errors'!F236, 100) + COUNTIF('MazeSolve Errors'!F236, 100) + COUNTIF('Hamiltonian Errors'!F236, 100)</f>
        <v>0</v>
      </c>
      <c r="G236">
        <f>COUNTIF('PARITY Errors'!G236, 100) + COUNTIF('Pattern_Matching Errors'!G236, 100) + COUNTIF('Reversal Errors'!G236, 100) + COUNTIF('Stack Errors'!G236, 100) + COUNTIF('Vending_Machine Errors'!G236, 100) + COUNTIF('Vending_Machine_Sum Errors'!G236, 100) + COUNTIF('MazeComplete Errors'!G236, 100) + COUNTIF('MazeSolve Errors'!G236, 100) + COUNTIF('Hamiltonian Errors'!G236, 100)</f>
        <v>0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COUNTIF('PARITY Errors'!D237, 100) + COUNTIF('Pattern_Matching Errors'!D237, 100) + COUNTIF('Reversal Errors'!D237, 100) + COUNTIF('Stack Errors'!D237, 100) + COUNTIF('Vending_Machine Errors'!D237, 100) + COUNTIF('Vending_Machine_Sum Errors'!D237, 100) + COUNTIF('MazeComplete Errors'!D237, 100) + COUNTIF('MazeSolve Errors'!D237, 100) + COUNTIF('Hamiltonian Errors'!D237, 100)</f>
        <v>0</v>
      </c>
      <c r="E237">
        <f>COUNTIF('PARITY Errors'!E237, 100) + COUNTIF('Pattern_Matching Errors'!E237, 100) + COUNTIF('Reversal Errors'!E237, 100) + COUNTIF('Stack Errors'!E237, 100) + COUNTIF('Vending_Machine Errors'!E237, 100) + COUNTIF('Vending_Machine_Sum Errors'!E237, 100) + COUNTIF('MazeComplete Errors'!E237, 100) + COUNTIF('MazeSolve Errors'!E237, 100) + COUNTIF('Hamiltonian Errors'!E237, 100)</f>
        <v>0</v>
      </c>
      <c r="F237">
        <f>COUNTIF('PARITY Errors'!F237, 100) + COUNTIF('Pattern_Matching Errors'!F237, 100) + COUNTIF('Reversal Errors'!F237, 100) + COUNTIF('Stack Errors'!F237, 100) + COUNTIF('Vending_Machine Errors'!F237, 100) + COUNTIF('Vending_Machine_Sum Errors'!F237, 100) + COUNTIF('MazeComplete Errors'!F237, 100) + COUNTIF('MazeSolve Errors'!F237, 100) + COUNTIF('Hamiltonian Errors'!F237, 100)</f>
        <v>0</v>
      </c>
      <c r="G237">
        <f>COUNTIF('PARITY Errors'!G237, 100) + COUNTIF('Pattern_Matching Errors'!G237, 100) + COUNTIF('Reversal Errors'!G237, 100) + COUNTIF('Stack Errors'!G237, 100) + COUNTIF('Vending_Machine Errors'!G237, 100) + COUNTIF('Vending_Machine_Sum Errors'!G237, 100) + COUNTIF('MazeComplete Errors'!G237, 100) + COUNTIF('MazeSolve Errors'!G237, 100) + COUNTIF('Hamiltonian Errors'!G237, 100)</f>
        <v>0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COUNTIF('PARITY Errors'!D238, 100) + COUNTIF('Pattern_Matching Errors'!D238, 100) + COUNTIF('Reversal Errors'!D238, 100) + COUNTIF('Stack Errors'!D238, 100) + COUNTIF('Vending_Machine Errors'!D238, 100) + COUNTIF('Vending_Machine_Sum Errors'!D238, 100) + COUNTIF('MazeComplete Errors'!D238, 100) + COUNTIF('MazeSolve Errors'!D238, 100) + COUNTIF('Hamiltonian Errors'!D238, 100)</f>
        <v>0</v>
      </c>
      <c r="E238">
        <f>COUNTIF('PARITY Errors'!E238, 100) + COUNTIF('Pattern_Matching Errors'!E238, 100) + COUNTIF('Reversal Errors'!E238, 100) + COUNTIF('Stack Errors'!E238, 100) + COUNTIF('Vending_Machine Errors'!E238, 100) + COUNTIF('Vending_Machine_Sum Errors'!E238, 100) + COUNTIF('MazeComplete Errors'!E238, 100) + COUNTIF('MazeSolve Errors'!E238, 100) + COUNTIF('Hamiltonian Errors'!E238, 100)</f>
        <v>0</v>
      </c>
      <c r="F238">
        <f>COUNTIF('PARITY Errors'!F238, 100) + COUNTIF('Pattern_Matching Errors'!F238, 100) + COUNTIF('Reversal Errors'!F238, 100) + COUNTIF('Stack Errors'!F238, 100) + COUNTIF('Vending_Machine Errors'!F238, 100) + COUNTIF('Vending_Machine_Sum Errors'!F238, 100) + COUNTIF('MazeComplete Errors'!F238, 100) + COUNTIF('MazeSolve Errors'!F238, 100) + COUNTIF('Hamiltonian Errors'!F238, 100)</f>
        <v>0</v>
      </c>
      <c r="G238">
        <f>COUNTIF('PARITY Errors'!G238, 100) + COUNTIF('Pattern_Matching Errors'!G238, 100) + COUNTIF('Reversal Errors'!G238, 100) + COUNTIF('Stack Errors'!G238, 100) + COUNTIF('Vending_Machine Errors'!G238, 100) + COUNTIF('Vending_Machine_Sum Errors'!G238, 100) + COUNTIF('MazeComplete Errors'!G238, 100) + COUNTIF('MazeSolve Errors'!G238, 100) + COUNTIF('Hamiltonian Errors'!G238, 100)</f>
        <v>0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COUNTIF('PARITY Errors'!D239, 100) + COUNTIF('Pattern_Matching Errors'!D239, 100) + COUNTIF('Reversal Errors'!D239, 100) + COUNTIF('Stack Errors'!D239, 100) + COUNTIF('Vending_Machine Errors'!D239, 100) + COUNTIF('Vending_Machine_Sum Errors'!D239, 100) + COUNTIF('MazeComplete Errors'!D239, 100) + COUNTIF('MazeSolve Errors'!D239, 100) + COUNTIF('Hamiltonian Errors'!D239, 100)</f>
        <v>0</v>
      </c>
      <c r="E239">
        <f>COUNTIF('PARITY Errors'!E239, 100) + COUNTIF('Pattern_Matching Errors'!E239, 100) + COUNTIF('Reversal Errors'!E239, 100) + COUNTIF('Stack Errors'!E239, 100) + COUNTIF('Vending_Machine Errors'!E239, 100) + COUNTIF('Vending_Machine_Sum Errors'!E239, 100) + COUNTIF('MazeComplete Errors'!E239, 100) + COUNTIF('MazeSolve Errors'!E239, 100) + COUNTIF('Hamiltonian Errors'!E239, 100)</f>
        <v>0</v>
      </c>
      <c r="F239">
        <f>COUNTIF('PARITY Errors'!F239, 100) + COUNTIF('Pattern_Matching Errors'!F239, 100) + COUNTIF('Reversal Errors'!F239, 100) + COUNTIF('Stack Errors'!F239, 100) + COUNTIF('Vending_Machine Errors'!F239, 100) + COUNTIF('Vending_Machine_Sum Errors'!F239, 100) + COUNTIF('MazeComplete Errors'!F239, 100) + COUNTIF('MazeSolve Errors'!F239, 100) + COUNTIF('Hamiltonian Errors'!F239, 100)</f>
        <v>0</v>
      </c>
      <c r="G239">
        <f>COUNTIF('PARITY Errors'!G239, 100) + COUNTIF('Pattern_Matching Errors'!G239, 100) + COUNTIF('Reversal Errors'!G239, 100) + COUNTIF('Stack Errors'!G239, 100) + COUNTIF('Vending_Machine Errors'!G239, 100) + COUNTIF('Vending_Machine_Sum Errors'!G239, 100) + COUNTIF('MazeComplete Errors'!G239, 100) + COUNTIF('MazeSolve Errors'!G239, 100) + COUNTIF('Hamiltonian Errors'!G239, 100)</f>
        <v>0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COUNTIF('PARITY Errors'!D240, 100) + COUNTIF('Pattern_Matching Errors'!D240, 100) + COUNTIF('Reversal Errors'!D240, 100) + COUNTIF('Stack Errors'!D240, 100) + COUNTIF('Vending_Machine Errors'!D240, 100) + COUNTIF('Vending_Machine_Sum Errors'!D240, 100) + COUNTIF('MazeComplete Errors'!D240, 100) + COUNTIF('MazeSolve Errors'!D240, 100) + COUNTIF('Hamiltonian Errors'!D240, 100)</f>
        <v>3</v>
      </c>
      <c r="E240">
        <f>COUNTIF('PARITY Errors'!E240, 100) + COUNTIF('Pattern_Matching Errors'!E240, 100) + COUNTIF('Reversal Errors'!E240, 100) + COUNTIF('Stack Errors'!E240, 100) + COUNTIF('Vending_Machine Errors'!E240, 100) + COUNTIF('Vending_Machine_Sum Errors'!E240, 100) + COUNTIF('MazeComplete Errors'!E240, 100) + COUNTIF('MazeSolve Errors'!E240, 100) + COUNTIF('Hamiltonian Errors'!E240, 100)</f>
        <v>2</v>
      </c>
      <c r="F240">
        <f>COUNTIF('PARITY Errors'!F240, 100) + COUNTIF('Pattern_Matching Errors'!F240, 100) + COUNTIF('Reversal Errors'!F240, 100) + COUNTIF('Stack Errors'!F240, 100) + COUNTIF('Vending_Machine Errors'!F240, 100) + COUNTIF('Vending_Machine_Sum Errors'!F240, 100) + COUNTIF('MazeComplete Errors'!F240, 100) + COUNTIF('MazeSolve Errors'!F240, 100) + COUNTIF('Hamiltonian Errors'!F240, 100)</f>
        <v>3</v>
      </c>
      <c r="G240">
        <f>COUNTIF('PARITY Errors'!G240, 100) + COUNTIF('Pattern_Matching Errors'!G240, 100) + COUNTIF('Reversal Errors'!G240, 100) + COUNTIF('Stack Errors'!G240, 100) + COUNTIF('Vending_Machine Errors'!G240, 100) + COUNTIF('Vending_Machine_Sum Errors'!G240, 100) + COUNTIF('MazeComplete Errors'!G240, 100) + COUNTIF('MazeSolve Errors'!G240, 100) + COUNTIF('Hamiltonian Errors'!G240, 100)</f>
        <v>3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COUNTIF('PARITY Errors'!D241, 100) + COUNTIF('Pattern_Matching Errors'!D241, 100) + COUNTIF('Reversal Errors'!D241, 100) + COUNTIF('Stack Errors'!D241, 100) + COUNTIF('Vending_Machine Errors'!D241, 100) + COUNTIF('Vending_Machine_Sum Errors'!D241, 100) + COUNTIF('MazeComplete Errors'!D241, 100) + COUNTIF('MazeSolve Errors'!D241, 100) + COUNTIF('Hamiltonian Errors'!D241, 100)</f>
        <v>3</v>
      </c>
      <c r="E241">
        <f>COUNTIF('PARITY Errors'!E241, 100) + COUNTIF('Pattern_Matching Errors'!E241, 100) + COUNTIF('Reversal Errors'!E241, 100) + COUNTIF('Stack Errors'!E241, 100) + COUNTIF('Vending_Machine Errors'!E241, 100) + COUNTIF('Vending_Machine_Sum Errors'!E241, 100) + COUNTIF('MazeComplete Errors'!E241, 100) + COUNTIF('MazeSolve Errors'!E241, 100) + COUNTIF('Hamiltonian Errors'!E241, 100)</f>
        <v>2</v>
      </c>
      <c r="F241">
        <f>COUNTIF('PARITY Errors'!F241, 100) + COUNTIF('Pattern_Matching Errors'!F241, 100) + COUNTIF('Reversal Errors'!F241, 100) + COUNTIF('Stack Errors'!F241, 100) + COUNTIF('Vending_Machine Errors'!F241, 100) + COUNTIF('Vending_Machine_Sum Errors'!F241, 100) + COUNTIF('MazeComplete Errors'!F241, 100) + COUNTIF('MazeSolve Errors'!F241, 100) + COUNTIF('Hamiltonian Errors'!F241, 100)</f>
        <v>3</v>
      </c>
      <c r="G241">
        <f>COUNTIF('PARITY Errors'!G241, 100) + COUNTIF('Pattern_Matching Errors'!G241, 100) + COUNTIF('Reversal Errors'!G241, 100) + COUNTIF('Stack Errors'!G241, 100) + COUNTIF('Vending_Machine Errors'!G241, 100) + COUNTIF('Vending_Machine_Sum Errors'!G241, 100) + COUNTIF('MazeComplete Errors'!G241, 100) + COUNTIF('MazeSolve Errors'!G241, 100) + COUNTIF('Hamiltonian Errors'!G241, 100)</f>
        <v>3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COUNTIF('PARITY Errors'!D242, 100) + COUNTIF('Pattern_Matching Errors'!D242, 100) + COUNTIF('Reversal Errors'!D242, 100) + COUNTIF('Stack Errors'!D242, 100) + COUNTIF('Vending_Machine Errors'!D242, 100) + COUNTIF('Vending_Machine_Sum Errors'!D242, 100) + COUNTIF('MazeComplete Errors'!D242, 100) + COUNTIF('MazeSolve Errors'!D242, 100) + COUNTIF('Hamiltonian Errors'!D242, 100)</f>
        <v>3</v>
      </c>
      <c r="E242">
        <f>COUNTIF('PARITY Errors'!E242, 100) + COUNTIF('Pattern_Matching Errors'!E242, 100) + COUNTIF('Reversal Errors'!E242, 100) + COUNTIF('Stack Errors'!E242, 100) + COUNTIF('Vending_Machine Errors'!E242, 100) + COUNTIF('Vending_Machine_Sum Errors'!E242, 100) + COUNTIF('MazeComplete Errors'!E242, 100) + COUNTIF('MazeSolve Errors'!E242, 100) + COUNTIF('Hamiltonian Errors'!E242, 100)</f>
        <v>2</v>
      </c>
      <c r="F242">
        <f>COUNTIF('PARITY Errors'!F242, 100) + COUNTIF('Pattern_Matching Errors'!F242, 100) + COUNTIF('Reversal Errors'!F242, 100) + COUNTIF('Stack Errors'!F242, 100) + COUNTIF('Vending_Machine Errors'!F242, 100) + COUNTIF('Vending_Machine_Sum Errors'!F242, 100) + COUNTIF('MazeComplete Errors'!F242, 100) + COUNTIF('MazeSolve Errors'!F242, 100) + COUNTIF('Hamiltonian Errors'!F242, 100)</f>
        <v>3</v>
      </c>
      <c r="G242">
        <f>COUNTIF('PARITY Errors'!G242, 100) + COUNTIF('Pattern_Matching Errors'!G242, 100) + COUNTIF('Reversal Errors'!G242, 100) + COUNTIF('Stack Errors'!G242, 100) + COUNTIF('Vending_Machine Errors'!G242, 100) + COUNTIF('Vending_Machine_Sum Errors'!G242, 100) + COUNTIF('MazeComplete Errors'!G242, 100) + COUNTIF('MazeSolve Errors'!G242, 100) + COUNTIF('Hamiltonian Errors'!G242, 100)</f>
        <v>3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COUNTIF('PARITY Errors'!D243, 100) + COUNTIF('Pattern_Matching Errors'!D243, 100) + COUNTIF('Reversal Errors'!D243, 100) + COUNTIF('Stack Errors'!D243, 100) + COUNTIF('Vending_Machine Errors'!D243, 100) + COUNTIF('Vending_Machine_Sum Errors'!D243, 100) + COUNTIF('MazeComplete Errors'!D243, 100) + COUNTIF('MazeSolve Errors'!D243, 100) + COUNTIF('Hamiltonian Errors'!D243, 100)</f>
        <v>3</v>
      </c>
      <c r="E243">
        <f>COUNTIF('PARITY Errors'!E243, 100) + COUNTIF('Pattern_Matching Errors'!E243, 100) + COUNTIF('Reversal Errors'!E243, 100) + COUNTIF('Stack Errors'!E243, 100) + COUNTIF('Vending_Machine Errors'!E243, 100) + COUNTIF('Vending_Machine_Sum Errors'!E243, 100) + COUNTIF('MazeComplete Errors'!E243, 100) + COUNTIF('MazeSolve Errors'!E243, 100) + COUNTIF('Hamiltonian Errors'!E243, 100)</f>
        <v>2</v>
      </c>
      <c r="F243">
        <f>COUNTIF('PARITY Errors'!F243, 100) + COUNTIF('Pattern_Matching Errors'!F243, 100) + COUNTIF('Reversal Errors'!F243, 100) + COUNTIF('Stack Errors'!F243, 100) + COUNTIF('Vending_Machine Errors'!F243, 100) + COUNTIF('Vending_Machine_Sum Errors'!F243, 100) + COUNTIF('MazeComplete Errors'!F243, 100) + COUNTIF('MazeSolve Errors'!F243, 100) + COUNTIF('Hamiltonian Errors'!F243, 100)</f>
        <v>3</v>
      </c>
      <c r="G243">
        <f>COUNTIF('PARITY Errors'!G243, 100) + COUNTIF('Pattern_Matching Errors'!G243, 100) + COUNTIF('Reversal Errors'!G243, 100) + COUNTIF('Stack Errors'!G243, 100) + COUNTIF('Vending_Machine Errors'!G243, 100) + COUNTIF('Vending_Machine_Sum Errors'!G243, 100) + COUNTIF('MazeComplete Errors'!G243, 100) + COUNTIF('MazeSolve Errors'!G243, 100) + COUNTIF('Hamiltonian Errors'!G243, 100)</f>
        <v>3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COUNTIF('PARITY Errors'!D244, 100) + COUNTIF('Pattern_Matching Errors'!D244, 100) + COUNTIF('Reversal Errors'!D244, 100) + COUNTIF('Stack Errors'!D244, 100) + COUNTIF('Vending_Machine Errors'!D244, 100) + COUNTIF('Vending_Machine_Sum Errors'!D244, 100) + COUNTIF('MazeComplete Errors'!D244, 100) + COUNTIF('MazeSolve Errors'!D244, 100) + COUNTIF('Hamiltonian Errors'!D244, 100)</f>
        <v>3</v>
      </c>
      <c r="E244">
        <f>COUNTIF('PARITY Errors'!E244, 100) + COUNTIF('Pattern_Matching Errors'!E244, 100) + COUNTIF('Reversal Errors'!E244, 100) + COUNTIF('Stack Errors'!E244, 100) + COUNTIF('Vending_Machine Errors'!E244, 100) + COUNTIF('Vending_Machine_Sum Errors'!E244, 100) + COUNTIF('MazeComplete Errors'!E244, 100) + COUNTIF('MazeSolve Errors'!E244, 100) + COUNTIF('Hamiltonian Errors'!E244, 100)</f>
        <v>2</v>
      </c>
      <c r="F244">
        <f>COUNTIF('PARITY Errors'!F244, 100) + COUNTIF('Pattern_Matching Errors'!F244, 100) + COUNTIF('Reversal Errors'!F244, 100) + COUNTIF('Stack Errors'!F244, 100) + COUNTIF('Vending_Machine Errors'!F244, 100) + COUNTIF('Vending_Machine_Sum Errors'!F244, 100) + COUNTIF('MazeComplete Errors'!F244, 100) + COUNTIF('MazeSolve Errors'!F244, 100) + COUNTIF('Hamiltonian Errors'!F244, 100)</f>
        <v>3</v>
      </c>
      <c r="G244">
        <f>COUNTIF('PARITY Errors'!G244, 100) + COUNTIF('Pattern_Matching Errors'!G244, 100) + COUNTIF('Reversal Errors'!G244, 100) + COUNTIF('Stack Errors'!G244, 100) + COUNTIF('Vending_Machine Errors'!G244, 100) + COUNTIF('Vending_Machine_Sum Errors'!G244, 100) + COUNTIF('MazeComplete Errors'!G244, 100) + COUNTIF('MazeSolve Errors'!G244, 100) + COUNTIF('Hamiltonian Errors'!G244, 100)</f>
        <v>3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COUNTIF('PARITY Errors'!D245, 100) + COUNTIF('Pattern_Matching Errors'!D245, 100) + COUNTIF('Reversal Errors'!D245, 100) + COUNTIF('Stack Errors'!D245, 100) + COUNTIF('Vending_Machine Errors'!D245, 100) + COUNTIF('Vending_Machine_Sum Errors'!D245, 100) + COUNTIF('MazeComplete Errors'!D245, 100) + COUNTIF('MazeSolve Errors'!D245, 100) + COUNTIF('Hamiltonian Errors'!D245, 100)</f>
        <v>6</v>
      </c>
      <c r="E245">
        <f>COUNTIF('PARITY Errors'!E245, 100) + COUNTIF('Pattern_Matching Errors'!E245, 100) + COUNTIF('Reversal Errors'!E245, 100) + COUNTIF('Stack Errors'!E245, 100) + COUNTIF('Vending_Machine Errors'!E245, 100) + COUNTIF('Vending_Machine_Sum Errors'!E245, 100) + COUNTIF('MazeComplete Errors'!E245, 100) + COUNTIF('MazeSolve Errors'!E245, 100) + COUNTIF('Hamiltonian Errors'!E245, 100)</f>
        <v>4</v>
      </c>
      <c r="F245">
        <f>COUNTIF('PARITY Errors'!F245, 100) + COUNTIF('Pattern_Matching Errors'!F245, 100) + COUNTIF('Reversal Errors'!F245, 100) + COUNTIF('Stack Errors'!F245, 100) + COUNTIF('Vending_Machine Errors'!F245, 100) + COUNTIF('Vending_Machine_Sum Errors'!F245, 100) + COUNTIF('MazeComplete Errors'!F245, 100) + COUNTIF('MazeSolve Errors'!F245, 100) + COUNTIF('Hamiltonian Errors'!F245, 100)</f>
        <v>6</v>
      </c>
      <c r="G245">
        <f>COUNTIF('PARITY Errors'!G245, 100) + COUNTIF('Pattern_Matching Errors'!G245, 100) + COUNTIF('Reversal Errors'!G245, 100) + COUNTIF('Stack Errors'!G245, 100) + COUNTIF('Vending_Machine Errors'!G245, 100) + COUNTIF('Vending_Machine_Sum Errors'!G245, 100) + COUNTIF('MazeComplete Errors'!G245, 100) + COUNTIF('MazeSolve Errors'!G245, 100) + COUNTIF('Hamiltonian Errors'!G245, 100)</f>
        <v>6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COUNTIF('PARITY Errors'!D246, 100) + COUNTIF('Pattern_Matching Errors'!D246, 100) + COUNTIF('Reversal Errors'!D246, 100) + COUNTIF('Stack Errors'!D246, 100) + COUNTIF('Vending_Machine Errors'!D246, 100) + COUNTIF('Vending_Machine_Sum Errors'!D246, 100) + COUNTIF('MazeComplete Errors'!D246, 100) + COUNTIF('MazeSolve Errors'!D246, 100) + COUNTIF('Hamiltonian Errors'!D246, 100)</f>
        <v>6</v>
      </c>
      <c r="E246">
        <f>COUNTIF('PARITY Errors'!E246, 100) + COUNTIF('Pattern_Matching Errors'!E246, 100) + COUNTIF('Reversal Errors'!E246, 100) + COUNTIF('Stack Errors'!E246, 100) + COUNTIF('Vending_Machine Errors'!E246, 100) + COUNTIF('Vending_Machine_Sum Errors'!E246, 100) + COUNTIF('MazeComplete Errors'!E246, 100) + COUNTIF('MazeSolve Errors'!E246, 100) + COUNTIF('Hamiltonian Errors'!E246, 100)</f>
        <v>4</v>
      </c>
      <c r="F246">
        <f>COUNTIF('PARITY Errors'!F246, 100) + COUNTIF('Pattern_Matching Errors'!F246, 100) + COUNTIF('Reversal Errors'!F246, 100) + COUNTIF('Stack Errors'!F246, 100) + COUNTIF('Vending_Machine Errors'!F246, 100) + COUNTIF('Vending_Machine_Sum Errors'!F246, 100) + COUNTIF('MazeComplete Errors'!F246, 100) + COUNTIF('MazeSolve Errors'!F246, 100) + COUNTIF('Hamiltonian Errors'!F246, 100)</f>
        <v>6</v>
      </c>
      <c r="G246">
        <f>COUNTIF('PARITY Errors'!G246, 100) + COUNTIF('Pattern_Matching Errors'!G246, 100) + COUNTIF('Reversal Errors'!G246, 100) + COUNTIF('Stack Errors'!G246, 100) + COUNTIF('Vending_Machine Errors'!G246, 100) + COUNTIF('Vending_Machine_Sum Errors'!G246, 100) + COUNTIF('MazeComplete Errors'!G246, 100) + COUNTIF('MazeSolve Errors'!G246, 100) + COUNTIF('Hamiltonian Errors'!G246, 100)</f>
        <v>6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COUNTIF('PARITY Errors'!D247, 100) + COUNTIF('Pattern_Matching Errors'!D247, 100) + COUNTIF('Reversal Errors'!D247, 100) + COUNTIF('Stack Errors'!D247, 100) + COUNTIF('Vending_Machine Errors'!D247, 100) + COUNTIF('Vending_Machine_Sum Errors'!D247, 100) + COUNTIF('MazeComplete Errors'!D247, 100) + COUNTIF('MazeSolve Errors'!D247, 100) + COUNTIF('Hamiltonian Errors'!D247, 100)</f>
        <v>6</v>
      </c>
      <c r="E247">
        <f>COUNTIF('PARITY Errors'!E247, 100) + COUNTIF('Pattern_Matching Errors'!E247, 100) + COUNTIF('Reversal Errors'!E247, 100) + COUNTIF('Stack Errors'!E247, 100) + COUNTIF('Vending_Machine Errors'!E247, 100) + COUNTIF('Vending_Machine_Sum Errors'!E247, 100) + COUNTIF('MazeComplete Errors'!E247, 100) + COUNTIF('MazeSolve Errors'!E247, 100) + COUNTIF('Hamiltonian Errors'!E247, 100)</f>
        <v>4</v>
      </c>
      <c r="F247">
        <f>COUNTIF('PARITY Errors'!F247, 100) + COUNTIF('Pattern_Matching Errors'!F247, 100) + COUNTIF('Reversal Errors'!F247, 100) + COUNTIF('Stack Errors'!F247, 100) + COUNTIF('Vending_Machine Errors'!F247, 100) + COUNTIF('Vending_Machine_Sum Errors'!F247, 100) + COUNTIF('MazeComplete Errors'!F247, 100) + COUNTIF('MazeSolve Errors'!F247, 100) + COUNTIF('Hamiltonian Errors'!F247, 100)</f>
        <v>6</v>
      </c>
      <c r="G247">
        <f>COUNTIF('PARITY Errors'!G247, 100) + COUNTIF('Pattern_Matching Errors'!G247, 100) + COUNTIF('Reversal Errors'!G247, 100) + COUNTIF('Stack Errors'!G247, 100) + COUNTIF('Vending_Machine Errors'!G247, 100) + COUNTIF('Vending_Machine_Sum Errors'!G247, 100) + COUNTIF('MazeComplete Errors'!G247, 100) + COUNTIF('MazeSolve Errors'!G247, 100) + COUNTIF('Hamiltonian Errors'!G247, 100)</f>
        <v>6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COUNTIF('PARITY Errors'!D248, 100) + COUNTIF('Pattern_Matching Errors'!D248, 100) + COUNTIF('Reversal Errors'!D248, 100) + COUNTIF('Stack Errors'!D248, 100) + COUNTIF('Vending_Machine Errors'!D248, 100) + COUNTIF('Vending_Machine_Sum Errors'!D248, 100) + COUNTIF('MazeComplete Errors'!D248, 100) + COUNTIF('MazeSolve Errors'!D248, 100) + COUNTIF('Hamiltonian Errors'!D248, 100)</f>
        <v>6</v>
      </c>
      <c r="E248">
        <f>COUNTIF('PARITY Errors'!E248, 100) + COUNTIF('Pattern_Matching Errors'!E248, 100) + COUNTIF('Reversal Errors'!E248, 100) + COUNTIF('Stack Errors'!E248, 100) + COUNTIF('Vending_Machine Errors'!E248, 100) + COUNTIF('Vending_Machine_Sum Errors'!E248, 100) + COUNTIF('MazeComplete Errors'!E248, 100) + COUNTIF('MazeSolve Errors'!E248, 100) + COUNTIF('Hamiltonian Errors'!E248, 100)</f>
        <v>4</v>
      </c>
      <c r="F248">
        <f>COUNTIF('PARITY Errors'!F248, 100) + COUNTIF('Pattern_Matching Errors'!F248, 100) + COUNTIF('Reversal Errors'!F248, 100) + COUNTIF('Stack Errors'!F248, 100) + COUNTIF('Vending_Machine Errors'!F248, 100) + COUNTIF('Vending_Machine_Sum Errors'!F248, 100) + COUNTIF('MazeComplete Errors'!F248, 100) + COUNTIF('MazeSolve Errors'!F248, 100) + COUNTIF('Hamiltonian Errors'!F248, 100)</f>
        <v>6</v>
      </c>
      <c r="G248">
        <f>COUNTIF('PARITY Errors'!G248, 100) + COUNTIF('Pattern_Matching Errors'!G248, 100) + COUNTIF('Reversal Errors'!G248, 100) + COUNTIF('Stack Errors'!G248, 100) + COUNTIF('Vending_Machine Errors'!G248, 100) + COUNTIF('Vending_Machine_Sum Errors'!G248, 100) + COUNTIF('MazeComplete Errors'!G248, 100) + COUNTIF('MazeSolve Errors'!G248, 100) + COUNTIF('Hamiltonian Errors'!G248, 100)</f>
        <v>6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COUNTIF('PARITY Errors'!D249, 100) + COUNTIF('Pattern_Matching Errors'!D249, 100) + COUNTIF('Reversal Errors'!D249, 100) + COUNTIF('Stack Errors'!D249, 100) + COUNTIF('Vending_Machine Errors'!D249, 100) + COUNTIF('Vending_Machine_Sum Errors'!D249, 100) + COUNTIF('MazeComplete Errors'!D249, 100) + COUNTIF('MazeSolve Errors'!D249, 100) + COUNTIF('Hamiltonian Errors'!D249, 100)</f>
        <v>6</v>
      </c>
      <c r="E249">
        <f>COUNTIF('PARITY Errors'!E249, 100) + COUNTIF('Pattern_Matching Errors'!E249, 100) + COUNTIF('Reversal Errors'!E249, 100) + COUNTIF('Stack Errors'!E249, 100) + COUNTIF('Vending_Machine Errors'!E249, 100) + COUNTIF('Vending_Machine_Sum Errors'!E249, 100) + COUNTIF('MazeComplete Errors'!E249, 100) + COUNTIF('MazeSolve Errors'!E249, 100) + COUNTIF('Hamiltonian Errors'!E249, 100)</f>
        <v>4</v>
      </c>
      <c r="F249">
        <f>COUNTIF('PARITY Errors'!F249, 100) + COUNTIF('Pattern_Matching Errors'!F249, 100) + COUNTIF('Reversal Errors'!F249, 100) + COUNTIF('Stack Errors'!F249, 100) + COUNTIF('Vending_Machine Errors'!F249, 100) + COUNTIF('Vending_Machine_Sum Errors'!F249, 100) + COUNTIF('MazeComplete Errors'!F249, 100) + COUNTIF('MazeSolve Errors'!F249, 100) + COUNTIF('Hamiltonian Errors'!F249, 100)</f>
        <v>6</v>
      </c>
      <c r="G249">
        <f>COUNTIF('PARITY Errors'!G249, 100) + COUNTIF('Pattern_Matching Errors'!G249, 100) + COUNTIF('Reversal Errors'!G249, 100) + COUNTIF('Stack Errors'!G249, 100) + COUNTIF('Vending_Machine Errors'!G249, 100) + COUNTIF('Vending_Machine_Sum Errors'!G249, 100) + COUNTIF('MazeComplete Errors'!G249, 100) + COUNTIF('MazeSolve Errors'!G249, 100) + COUNTIF('Hamiltonian Errors'!G249, 100)</f>
        <v>6</v>
      </c>
      <c r="H249" t="str">
        <f t="shared" si="6"/>
        <v>100 (δ=0.85)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1676-DC47-4DB7-A849-49982DF27D2C}">
  <dimension ref="A1:H249"/>
  <sheetViews>
    <sheetView workbookViewId="0">
      <selection activeCell="F15" sqref="F15"/>
    </sheetView>
  </sheetViews>
  <sheetFormatPr defaultRowHeight="14.75" x14ac:dyDescent="0.75"/>
  <sheetData>
    <row r="1" spans="1:8" x14ac:dyDescent="0.75">
      <c r="A1" s="1">
        <v>0</v>
      </c>
      <c r="B1" t="s">
        <v>13</v>
      </c>
      <c r="D1">
        <v>9</v>
      </c>
    </row>
    <row r="3" spans="1:8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14</v>
      </c>
    </row>
    <row r="4" spans="1:8" x14ac:dyDescent="0.75">
      <c r="A4" s="1">
        <v>0</v>
      </c>
      <c r="B4">
        <v>2</v>
      </c>
      <c r="C4">
        <v>0</v>
      </c>
      <c r="D4">
        <f>COUNTIF('PARITY Errors'!D4, 100) + COUNTIF('Pattern_Matching Errors'!D4, 100) + COUNTIF('Reversal Errors'!D4, 100) + COUNTIF('Stack Errors'!D4, 100) + COUNTIF('Vending_Machine Errors'!D4, 100) + COUNTIF('Vending_Machine_Sum Errors'!D4, 100) + COUNTIF('MazeComplete Errors'!D4, 100) + COUNTIF('MazeSolve Errors'!D4, 100) + COUNTIF('Hamiltonian Errors'!D4, 100)</f>
        <v>2</v>
      </c>
      <c r="E4">
        <f>COUNTIF('PARITY Errors'!E4, 100) + COUNTIF('Pattern_Matching Errors'!E4, 100) + COUNTIF('Reversal Errors'!E4, 100) + COUNTIF('Stack Errors'!E4, 100) + COUNTIF('Vending_Machine Errors'!E4, 100) + COUNTIF('Vending_Machine_Sum Errors'!E4, 100) + COUNTIF('MazeComplete Errors'!E4, 100) + COUNTIF('MazeSolve Errors'!E4, 100) + COUNTIF('Hamiltonian Errors'!E4, 100)</f>
        <v>3</v>
      </c>
      <c r="F4">
        <f>COUNTIF('PARITY Errors'!F4, 100) + COUNTIF('Pattern_Matching Errors'!F4, 100) + COUNTIF('Reversal Errors'!F4, 100) + COUNTIF('Stack Errors'!F4, 100) + COUNTIF('Vending_Machine Errors'!F4, 100) + COUNTIF('Vending_Machine_Sum Errors'!F4, 100) + COUNTIF('MazeComplete Errors'!F4, 100) + COUNTIF('MazeSolve Errors'!F4, 100) + COUNTIF('Hamiltonian Errors'!F4, 100)</f>
        <v>2</v>
      </c>
      <c r="G4">
        <f>COUNTIF('PARITY Errors'!G4, 100) + COUNTIF('Pattern_Matching Errors'!G4, 100) + COUNTIF('Reversal Errors'!G4, 100) + COUNTIF('Stack Errors'!G4, 100) + COUNTIF('Vending_Machine Errors'!G4, 100) + COUNTIF('Vending_Machine_Sum Errors'!G4, 100) + COUNTIF('MazeComplete Errors'!G4, 100) + COUNTIF('MazeSolve Errors'!G4, 100) + COUNTIF('Hamiltonian Errors'!G4, 100)</f>
        <v>3</v>
      </c>
      <c r="H4" t="str">
        <f t="shared" ref="H4:H33" si="0">B4&amp;" (δ="&amp;C4&amp;")"</f>
        <v>2 (δ=0)</v>
      </c>
    </row>
    <row r="5" spans="1:8" x14ac:dyDescent="0.75">
      <c r="A5" s="1">
        <v>1</v>
      </c>
      <c r="B5">
        <v>2</v>
      </c>
      <c r="C5">
        <v>0.2</v>
      </c>
      <c r="D5">
        <f>COUNTIF('PARITY Errors'!D5, 100) + COUNTIF('Pattern_Matching Errors'!D5, 100) + COUNTIF('Reversal Errors'!D5, 100) + COUNTIF('Stack Errors'!D5, 100) + COUNTIF('Vending_Machine Errors'!D5, 100) + COUNTIF('Vending_Machine_Sum Errors'!D5, 100) + COUNTIF('MazeComplete Errors'!D5, 100) + COUNTIF('MazeSolve Errors'!D5, 100) + COUNTIF('Hamiltonian Errors'!D5, 100)</f>
        <v>1</v>
      </c>
      <c r="E5">
        <f>COUNTIF('PARITY Errors'!E5, 100) + COUNTIF('Pattern_Matching Errors'!E5, 100) + COUNTIF('Reversal Errors'!E5, 100) + COUNTIF('Stack Errors'!E5, 100) + COUNTIF('Vending_Machine Errors'!E5, 100) + COUNTIF('Vending_Machine_Sum Errors'!E5, 100) + COUNTIF('MazeComplete Errors'!E5, 100) + COUNTIF('MazeSolve Errors'!E5, 100) + COUNTIF('Hamiltonian Errors'!E5, 100)</f>
        <v>3</v>
      </c>
      <c r="F5">
        <f>COUNTIF('PARITY Errors'!F5, 100) + COUNTIF('Pattern_Matching Errors'!F5, 100) + COUNTIF('Reversal Errors'!F5, 100) + COUNTIF('Stack Errors'!F5, 100) + COUNTIF('Vending_Machine Errors'!F5, 100) + COUNTIF('Vending_Machine_Sum Errors'!F5, 100) + COUNTIF('MazeComplete Errors'!F5, 100) + COUNTIF('MazeSolve Errors'!F5, 100) + COUNTIF('Hamiltonian Errors'!F5, 100)</f>
        <v>2</v>
      </c>
      <c r="G5">
        <f>COUNTIF('PARITY Errors'!G5, 100) + COUNTIF('Pattern_Matching Errors'!G5, 100) + COUNTIF('Reversal Errors'!G5, 100) + COUNTIF('Stack Errors'!G5, 100) + COUNTIF('Vending_Machine Errors'!G5, 100) + COUNTIF('Vending_Machine_Sum Errors'!G5, 100) + COUNTIF('MazeComplete Errors'!G5, 100) + COUNTIF('MazeSolve Errors'!G5, 100) + COUNTIF('Hamiltonian Errors'!G5, 100)</f>
        <v>3</v>
      </c>
      <c r="H5" t="str">
        <f t="shared" si="0"/>
        <v>2 (δ=0.2)</v>
      </c>
    </row>
    <row r="6" spans="1:8" x14ac:dyDescent="0.75">
      <c r="A6" s="1">
        <v>2</v>
      </c>
      <c r="B6">
        <v>2</v>
      </c>
      <c r="C6">
        <v>0.45</v>
      </c>
      <c r="D6">
        <f>COUNTIF('PARITY Errors'!D6, 100) + COUNTIF('Pattern_Matching Errors'!D6, 100) + COUNTIF('Reversal Errors'!D6, 100) + COUNTIF('Stack Errors'!D6, 100) + COUNTIF('Vending_Machine Errors'!D6, 100) + COUNTIF('Vending_Machine_Sum Errors'!D6, 100) + COUNTIF('MazeComplete Errors'!D6, 100) + COUNTIF('MazeSolve Errors'!D6, 100) + COUNTIF('Hamiltonian Errors'!D6, 100)</f>
        <v>1</v>
      </c>
      <c r="E6">
        <f>COUNTIF('PARITY Errors'!E6, 100) + COUNTIF('Pattern_Matching Errors'!E6, 100) + COUNTIF('Reversal Errors'!E6, 100) + COUNTIF('Stack Errors'!E6, 100) + COUNTIF('Vending_Machine Errors'!E6, 100) + COUNTIF('Vending_Machine_Sum Errors'!E6, 100) + COUNTIF('MazeComplete Errors'!E6, 100) + COUNTIF('MazeSolve Errors'!E6, 100) + COUNTIF('Hamiltonian Errors'!E6, 100)</f>
        <v>3</v>
      </c>
      <c r="F6">
        <f>COUNTIF('PARITY Errors'!F6, 100) + COUNTIF('Pattern_Matching Errors'!F6, 100) + COUNTIF('Reversal Errors'!F6, 100) + COUNTIF('Stack Errors'!F6, 100) + COUNTIF('Vending_Machine Errors'!F6, 100) + COUNTIF('Vending_Machine_Sum Errors'!F6, 100) + COUNTIF('MazeComplete Errors'!F6, 100) + COUNTIF('MazeSolve Errors'!F6, 100) + COUNTIF('Hamiltonian Errors'!F6, 100)</f>
        <v>2</v>
      </c>
      <c r="G6">
        <f>COUNTIF('PARITY Errors'!G6, 100) + COUNTIF('Pattern_Matching Errors'!G6, 100) + COUNTIF('Reversal Errors'!G6, 100) + COUNTIF('Stack Errors'!G6, 100) + COUNTIF('Vending_Machine Errors'!G6, 100) + COUNTIF('Vending_Machine_Sum Errors'!G6, 100) + COUNTIF('MazeComplete Errors'!G6, 100) + COUNTIF('MazeSolve Errors'!G6, 100) + COUNTIF('Hamiltonian Errors'!G6, 100)</f>
        <v>3</v>
      </c>
      <c r="H6" t="str">
        <f t="shared" si="0"/>
        <v>2 (δ=0.45)</v>
      </c>
    </row>
    <row r="7" spans="1:8" x14ac:dyDescent="0.75">
      <c r="A7" s="1">
        <v>3</v>
      </c>
      <c r="B7">
        <v>2</v>
      </c>
      <c r="C7">
        <v>0.65</v>
      </c>
      <c r="D7">
        <f>COUNTIF('PARITY Errors'!D7, 100) + COUNTIF('Pattern_Matching Errors'!D7, 100) + COUNTIF('Reversal Errors'!D7, 100) + COUNTIF('Stack Errors'!D7, 100) + COUNTIF('Vending_Machine Errors'!D7, 100) + COUNTIF('Vending_Machine_Sum Errors'!D7, 100) + COUNTIF('MazeComplete Errors'!D7, 100) + COUNTIF('MazeSolve Errors'!D7, 100) + COUNTIF('Hamiltonian Errors'!D7, 100)</f>
        <v>1</v>
      </c>
      <c r="E7">
        <f>COUNTIF('PARITY Errors'!E7, 100) + COUNTIF('Pattern_Matching Errors'!E7, 100) + COUNTIF('Reversal Errors'!E7, 100) + COUNTIF('Stack Errors'!E7, 100) + COUNTIF('Vending_Machine Errors'!E7, 100) + COUNTIF('Vending_Machine_Sum Errors'!E7, 100) + COUNTIF('MazeComplete Errors'!E7, 100) + COUNTIF('MazeSolve Errors'!E7, 100) + COUNTIF('Hamiltonian Errors'!E7, 100)</f>
        <v>3</v>
      </c>
      <c r="F7">
        <f>COUNTIF('PARITY Errors'!F7, 100) + COUNTIF('Pattern_Matching Errors'!F7, 100) + COUNTIF('Reversal Errors'!F7, 100) + COUNTIF('Stack Errors'!F7, 100) + COUNTIF('Vending_Machine Errors'!F7, 100) + COUNTIF('Vending_Machine_Sum Errors'!F7, 100) + COUNTIF('MazeComplete Errors'!F7, 100) + COUNTIF('MazeSolve Errors'!F7, 100) + COUNTIF('Hamiltonian Errors'!F7, 100)</f>
        <v>2</v>
      </c>
      <c r="G7">
        <f>COUNTIF('PARITY Errors'!G7, 100) + COUNTIF('Pattern_Matching Errors'!G7, 100) + COUNTIF('Reversal Errors'!G7, 100) + COUNTIF('Stack Errors'!G7, 100) + COUNTIF('Vending_Machine Errors'!G7, 100) + COUNTIF('Vending_Machine_Sum Errors'!G7, 100) + COUNTIF('MazeComplete Errors'!G7, 100) + COUNTIF('MazeSolve Errors'!G7, 100) + COUNTIF('Hamiltonian Errors'!G7, 100)</f>
        <v>4</v>
      </c>
      <c r="H7" t="str">
        <f t="shared" si="0"/>
        <v>2 (δ=0.65)</v>
      </c>
    </row>
    <row r="8" spans="1:8" x14ac:dyDescent="0.75">
      <c r="A8" s="1">
        <v>4</v>
      </c>
      <c r="B8">
        <v>2</v>
      </c>
      <c r="C8">
        <v>0.85</v>
      </c>
      <c r="D8">
        <f>COUNTIF('PARITY Errors'!D8, 100) + COUNTIF('Pattern_Matching Errors'!D8, 100) + COUNTIF('Reversal Errors'!D8, 100) + COUNTIF('Stack Errors'!D8, 100) + COUNTIF('Vending_Machine Errors'!D8, 100) + COUNTIF('Vending_Machine_Sum Errors'!D8, 100) + COUNTIF('MazeComplete Errors'!D8, 100) + COUNTIF('MazeSolve Errors'!D8, 100) + COUNTIF('Hamiltonian Errors'!D8, 100)</f>
        <v>1</v>
      </c>
      <c r="E8">
        <f>COUNTIF('PARITY Errors'!E8, 100) + COUNTIF('Pattern_Matching Errors'!E8, 100) + COUNTIF('Reversal Errors'!E8, 100) + COUNTIF('Stack Errors'!E8, 100) + COUNTIF('Vending_Machine Errors'!E8, 100) + COUNTIF('Vending_Machine_Sum Errors'!E8, 100) + COUNTIF('MazeComplete Errors'!E8, 100) + COUNTIF('MazeSolve Errors'!E8, 100) + COUNTIF('Hamiltonian Errors'!E8, 100)</f>
        <v>3</v>
      </c>
      <c r="F8">
        <f>COUNTIF('PARITY Errors'!F8, 100) + COUNTIF('Pattern_Matching Errors'!F8, 100) + COUNTIF('Reversal Errors'!F8, 100) + COUNTIF('Stack Errors'!F8, 100) + COUNTIF('Vending_Machine Errors'!F8, 100) + COUNTIF('Vending_Machine_Sum Errors'!F8, 100) + COUNTIF('MazeComplete Errors'!F8, 100) + COUNTIF('MazeSolve Errors'!F8, 100) + COUNTIF('Hamiltonian Errors'!F8, 100)</f>
        <v>2</v>
      </c>
      <c r="G8">
        <f>COUNTIF('PARITY Errors'!G8, 100) + COUNTIF('Pattern_Matching Errors'!G8, 100) + COUNTIF('Reversal Errors'!G8, 100) + COUNTIF('Stack Errors'!G8, 100) + COUNTIF('Vending_Machine Errors'!G8, 100) + COUNTIF('Vending_Machine_Sum Errors'!G8, 100) + COUNTIF('MazeComplete Errors'!G8, 100) + COUNTIF('MazeSolve Errors'!G8, 100) + COUNTIF('Hamiltonian Errors'!G8, 100)</f>
        <v>4</v>
      </c>
      <c r="H8" t="str">
        <f t="shared" si="0"/>
        <v>2 (δ=0.85)</v>
      </c>
    </row>
    <row r="9" spans="1:8" x14ac:dyDescent="0.75">
      <c r="A9" s="1">
        <v>5</v>
      </c>
      <c r="B9">
        <v>5</v>
      </c>
      <c r="C9">
        <v>0</v>
      </c>
      <c r="D9">
        <f>COUNTIF('PARITY Errors'!D9, 100) + COUNTIF('Pattern_Matching Errors'!D9, 100) + COUNTIF('Reversal Errors'!D9, 100) + COUNTIF('Stack Errors'!D9, 100) + COUNTIF('Vending_Machine Errors'!D9, 100) + COUNTIF('Vending_Machine_Sum Errors'!D9, 100) + COUNTIF('MazeComplete Errors'!D9, 100) + COUNTIF('MazeSolve Errors'!D9, 100) + COUNTIF('Hamiltonian Errors'!D9, 100)</f>
        <v>0</v>
      </c>
      <c r="E9">
        <f>COUNTIF('PARITY Errors'!E9, 100) + COUNTIF('Pattern_Matching Errors'!E9, 100) + COUNTIF('Reversal Errors'!E9, 100) + COUNTIF('Stack Errors'!E9, 100) + COUNTIF('Vending_Machine Errors'!E9, 100) + COUNTIF('Vending_Machine_Sum Errors'!E9, 100) + COUNTIF('MazeComplete Errors'!E9, 100) + COUNTIF('MazeSolve Errors'!E9, 100) + COUNTIF('Hamiltonian Errors'!E9, 100)</f>
        <v>3</v>
      </c>
      <c r="F9">
        <f>COUNTIF('PARITY Errors'!F9, 100) + COUNTIF('Pattern_Matching Errors'!F9, 100) + COUNTIF('Reversal Errors'!F9, 100) + COUNTIF('Stack Errors'!F9, 100) + COUNTIF('Vending_Machine Errors'!F9, 100) + COUNTIF('Vending_Machine_Sum Errors'!F9, 100) + COUNTIF('MazeComplete Errors'!F9, 100) + COUNTIF('MazeSolve Errors'!F9, 100) + COUNTIF('Hamiltonian Errors'!F9, 100)</f>
        <v>1</v>
      </c>
      <c r="G9">
        <f>COUNTIF('PARITY Errors'!G9, 100) + COUNTIF('Pattern_Matching Errors'!G9, 100) + COUNTIF('Reversal Errors'!G9, 100) + COUNTIF('Stack Errors'!G9, 100) + COUNTIF('Vending_Machine Errors'!G9, 100) + COUNTIF('Vending_Machine_Sum Errors'!G9, 100) + COUNTIF('MazeComplete Errors'!G9, 100) + COUNTIF('MazeSolve Errors'!G9, 100) + COUNTIF('Hamiltonian Errors'!G9, 100)</f>
        <v>2</v>
      </c>
      <c r="H9" t="str">
        <f t="shared" si="0"/>
        <v>5 (δ=0)</v>
      </c>
    </row>
    <row r="10" spans="1:8" x14ac:dyDescent="0.75">
      <c r="A10" s="1">
        <v>6</v>
      </c>
      <c r="B10">
        <v>5</v>
      </c>
      <c r="C10">
        <v>0.2</v>
      </c>
      <c r="D10">
        <f>COUNTIF('PARITY Errors'!D10, 100) + COUNTIF('Pattern_Matching Errors'!D10, 100) + COUNTIF('Reversal Errors'!D10, 100) + COUNTIF('Stack Errors'!D10, 100) + COUNTIF('Vending_Machine Errors'!D10, 100) + COUNTIF('Vending_Machine_Sum Errors'!D10, 100) + COUNTIF('MazeComplete Errors'!D10, 100) + COUNTIF('MazeSolve Errors'!D10, 100) + COUNTIF('Hamiltonian Errors'!D10, 100)</f>
        <v>0</v>
      </c>
      <c r="E10">
        <f>COUNTIF('PARITY Errors'!E10, 100) + COUNTIF('Pattern_Matching Errors'!E10, 100) + COUNTIF('Reversal Errors'!E10, 100) + COUNTIF('Stack Errors'!E10, 100) + COUNTIF('Vending_Machine Errors'!E10, 100) + COUNTIF('Vending_Machine_Sum Errors'!E10, 100) + COUNTIF('MazeComplete Errors'!E10, 100) + COUNTIF('MazeSolve Errors'!E10, 100) + COUNTIF('Hamiltonian Errors'!E10, 100)</f>
        <v>3</v>
      </c>
      <c r="F10">
        <f>COUNTIF('PARITY Errors'!F10, 100) + COUNTIF('Pattern_Matching Errors'!F10, 100) + COUNTIF('Reversal Errors'!F10, 100) + COUNTIF('Stack Errors'!F10, 100) + COUNTIF('Vending_Machine Errors'!F10, 100) + COUNTIF('Vending_Machine_Sum Errors'!F10, 100) + COUNTIF('MazeComplete Errors'!F10, 100) + COUNTIF('MazeSolve Errors'!F10, 100) + COUNTIF('Hamiltonian Errors'!F10, 100)</f>
        <v>0</v>
      </c>
      <c r="G10">
        <f>COUNTIF('PARITY Errors'!G10, 100) + COUNTIF('Pattern_Matching Errors'!G10, 100) + COUNTIF('Reversal Errors'!G10, 100) + COUNTIF('Stack Errors'!G10, 100) + COUNTIF('Vending_Machine Errors'!G10, 100) + COUNTIF('Vending_Machine_Sum Errors'!G10, 100) + COUNTIF('MazeComplete Errors'!G10, 100) + COUNTIF('MazeSolve Errors'!G10, 100) + COUNTIF('Hamiltonian Errors'!G10, 100)</f>
        <v>2</v>
      </c>
      <c r="H10" t="str">
        <f t="shared" si="0"/>
        <v>5 (δ=0.2)</v>
      </c>
    </row>
    <row r="11" spans="1:8" x14ac:dyDescent="0.75">
      <c r="A11" s="1">
        <v>7</v>
      </c>
      <c r="B11">
        <v>5</v>
      </c>
      <c r="C11">
        <v>0.45</v>
      </c>
      <c r="D11">
        <f>COUNTIF('PARITY Errors'!D11, 100) + COUNTIF('Pattern_Matching Errors'!D11, 100) + COUNTIF('Reversal Errors'!D11, 100) + COUNTIF('Stack Errors'!D11, 100) + COUNTIF('Vending_Machine Errors'!D11, 100) + COUNTIF('Vending_Machine_Sum Errors'!D11, 100) + COUNTIF('MazeComplete Errors'!D11, 100) + COUNTIF('MazeSolve Errors'!D11, 100) + COUNTIF('Hamiltonian Errors'!D11, 100)</f>
        <v>0</v>
      </c>
      <c r="E11">
        <f>COUNTIF('PARITY Errors'!E11, 100) + COUNTIF('Pattern_Matching Errors'!E11, 100) + COUNTIF('Reversal Errors'!E11, 100) + COUNTIF('Stack Errors'!E11, 100) + COUNTIF('Vending_Machine Errors'!E11, 100) + COUNTIF('Vending_Machine_Sum Errors'!E11, 100) + COUNTIF('MazeComplete Errors'!E11, 100) + COUNTIF('MazeSolve Errors'!E11, 100) + COUNTIF('Hamiltonian Errors'!E11, 100)</f>
        <v>3</v>
      </c>
      <c r="F11">
        <f>COUNTIF('PARITY Errors'!F11, 100) + COUNTIF('Pattern_Matching Errors'!F11, 100) + COUNTIF('Reversal Errors'!F11, 100) + COUNTIF('Stack Errors'!F11, 100) + COUNTIF('Vending_Machine Errors'!F11, 100) + COUNTIF('Vending_Machine_Sum Errors'!F11, 100) + COUNTIF('MazeComplete Errors'!F11, 100) + COUNTIF('MazeSolve Errors'!F11, 100) + COUNTIF('Hamiltonian Errors'!F11, 100)</f>
        <v>1</v>
      </c>
      <c r="G11">
        <f>COUNTIF('PARITY Errors'!G11, 100) + COUNTIF('Pattern_Matching Errors'!G11, 100) + COUNTIF('Reversal Errors'!G11, 100) + COUNTIF('Stack Errors'!G11, 100) + COUNTIF('Vending_Machine Errors'!G11, 100) + COUNTIF('Vending_Machine_Sum Errors'!G11, 100) + COUNTIF('MazeComplete Errors'!G11, 100) + COUNTIF('MazeSolve Errors'!G11, 100) + COUNTIF('Hamiltonian Errors'!G11, 100)</f>
        <v>2</v>
      </c>
      <c r="H11" t="str">
        <f t="shared" si="0"/>
        <v>5 (δ=0.45)</v>
      </c>
    </row>
    <row r="12" spans="1:8" x14ac:dyDescent="0.75">
      <c r="A12" s="1">
        <v>8</v>
      </c>
      <c r="B12">
        <v>5</v>
      </c>
      <c r="C12">
        <v>0.65</v>
      </c>
      <c r="D12">
        <f>COUNTIF('PARITY Errors'!D12, 100) + COUNTIF('Pattern_Matching Errors'!D12, 100) + COUNTIF('Reversal Errors'!D12, 100) + COUNTIF('Stack Errors'!D12, 100) + COUNTIF('Vending_Machine Errors'!D12, 100) + COUNTIF('Vending_Machine_Sum Errors'!D12, 100) + COUNTIF('MazeComplete Errors'!D12, 100) + COUNTIF('MazeSolve Errors'!D12, 100) + COUNTIF('Hamiltonian Errors'!D12, 100)</f>
        <v>0</v>
      </c>
      <c r="E12">
        <f>COUNTIF('PARITY Errors'!E12, 100) + COUNTIF('Pattern_Matching Errors'!E12, 100) + COUNTIF('Reversal Errors'!E12, 100) + COUNTIF('Stack Errors'!E12, 100) + COUNTIF('Vending_Machine Errors'!E12, 100) + COUNTIF('Vending_Machine_Sum Errors'!E12, 100) + COUNTIF('MazeComplete Errors'!E12, 100) + COUNTIF('MazeSolve Errors'!E12, 100) + COUNTIF('Hamiltonian Errors'!E12, 100)</f>
        <v>3</v>
      </c>
      <c r="F12">
        <f>COUNTIF('PARITY Errors'!F12, 100) + COUNTIF('Pattern_Matching Errors'!F12, 100) + COUNTIF('Reversal Errors'!F12, 100) + COUNTIF('Stack Errors'!F12, 100) + COUNTIF('Vending_Machine Errors'!F12, 100) + COUNTIF('Vending_Machine_Sum Errors'!F12, 100) + COUNTIF('MazeComplete Errors'!F12, 100) + COUNTIF('MazeSolve Errors'!F12, 100) + COUNTIF('Hamiltonian Errors'!F12, 100)</f>
        <v>1</v>
      </c>
      <c r="G12">
        <f>COUNTIF('PARITY Errors'!G12, 100) + COUNTIF('Pattern_Matching Errors'!G12, 100) + COUNTIF('Reversal Errors'!G12, 100) + COUNTIF('Stack Errors'!G12, 100) + COUNTIF('Vending_Machine Errors'!G12, 100) + COUNTIF('Vending_Machine_Sum Errors'!G12, 100) + COUNTIF('MazeComplete Errors'!G12, 100) + COUNTIF('MazeSolve Errors'!G12, 100) + COUNTIF('Hamiltonian Errors'!G12, 100)</f>
        <v>2</v>
      </c>
      <c r="H12" t="str">
        <f t="shared" si="0"/>
        <v>5 (δ=0.65)</v>
      </c>
    </row>
    <row r="13" spans="1:8" x14ac:dyDescent="0.75">
      <c r="A13" s="1">
        <v>9</v>
      </c>
      <c r="B13">
        <v>5</v>
      </c>
      <c r="C13">
        <v>0.85</v>
      </c>
      <c r="D13">
        <f>COUNTIF('PARITY Errors'!D13, 100) + COUNTIF('Pattern_Matching Errors'!D13, 100) + COUNTIF('Reversal Errors'!D13, 100) + COUNTIF('Stack Errors'!D13, 100) + COUNTIF('Vending_Machine Errors'!D13, 100) + COUNTIF('Vending_Machine_Sum Errors'!D13, 100) + COUNTIF('MazeComplete Errors'!D13, 100) + COUNTIF('MazeSolve Errors'!D13, 100) + COUNTIF('Hamiltonian Errors'!D13, 100)</f>
        <v>0</v>
      </c>
      <c r="E13">
        <f>COUNTIF('PARITY Errors'!E13, 100) + COUNTIF('Pattern_Matching Errors'!E13, 100) + COUNTIF('Reversal Errors'!E13, 100) + COUNTIF('Stack Errors'!E13, 100) + COUNTIF('Vending_Machine Errors'!E13, 100) + COUNTIF('Vending_Machine_Sum Errors'!E13, 100) + COUNTIF('MazeComplete Errors'!E13, 100) + COUNTIF('MazeSolve Errors'!E13, 100) + COUNTIF('Hamiltonian Errors'!E13, 100)</f>
        <v>3</v>
      </c>
      <c r="F13">
        <f>COUNTIF('PARITY Errors'!F13, 100) + COUNTIF('Pattern_Matching Errors'!F13, 100) + COUNTIF('Reversal Errors'!F13, 100) + COUNTIF('Stack Errors'!F13, 100) + COUNTIF('Vending_Machine Errors'!F13, 100) + COUNTIF('Vending_Machine_Sum Errors'!F13, 100) + COUNTIF('MazeComplete Errors'!F13, 100) + COUNTIF('MazeSolve Errors'!F13, 100) + COUNTIF('Hamiltonian Errors'!F13, 100)</f>
        <v>0</v>
      </c>
      <c r="G13">
        <f>COUNTIF('PARITY Errors'!G13, 100) + COUNTIF('Pattern_Matching Errors'!G13, 100) + COUNTIF('Reversal Errors'!G13, 100) + COUNTIF('Stack Errors'!G13, 100) + COUNTIF('Vending_Machine Errors'!G13, 100) + COUNTIF('Vending_Machine_Sum Errors'!G13, 100) + COUNTIF('MazeComplete Errors'!G13, 100) + COUNTIF('MazeSolve Errors'!G13, 100) + COUNTIF('Hamiltonian Errors'!G13, 100)</f>
        <v>2</v>
      </c>
      <c r="H13" t="str">
        <f t="shared" si="0"/>
        <v>5 (δ=0.85)</v>
      </c>
    </row>
    <row r="14" spans="1:8" x14ac:dyDescent="0.75">
      <c r="A14" s="1">
        <v>10</v>
      </c>
      <c r="B14">
        <v>10</v>
      </c>
      <c r="C14">
        <v>0</v>
      </c>
      <c r="D14">
        <f>COUNTIF('PARITY Errors'!D14, 100) + COUNTIF('Pattern_Matching Errors'!D14, 100) + COUNTIF('Reversal Errors'!D14, 100) + COUNTIF('Stack Errors'!D14, 100) + COUNTIF('Vending_Machine Errors'!D14, 100) + COUNTIF('Vending_Machine_Sum Errors'!D14, 100) + COUNTIF('MazeComplete Errors'!D14, 100) + COUNTIF('MazeSolve Errors'!D14, 100) + COUNTIF('Hamiltonian Errors'!D14, 100)</f>
        <v>0</v>
      </c>
      <c r="E14">
        <f>COUNTIF('PARITY Errors'!E14, 100) + COUNTIF('Pattern_Matching Errors'!E14, 100) + COUNTIF('Reversal Errors'!E14, 100) + COUNTIF('Stack Errors'!E14, 100) + COUNTIF('Vending_Machine Errors'!E14, 100) + COUNTIF('Vending_Machine_Sum Errors'!E14, 100) + COUNTIF('MazeComplete Errors'!E14, 100) + COUNTIF('MazeSolve Errors'!E14, 100) + COUNTIF('Hamiltonian Errors'!E14, 100)</f>
        <v>0</v>
      </c>
      <c r="F14">
        <f>COUNTIF('PARITY Errors'!F14, 100) + COUNTIF('Pattern_Matching Errors'!F14, 100) + COUNTIF('Reversal Errors'!F14, 100) + COUNTIF('Stack Errors'!F14, 100) + COUNTIF('Vending_Machine Errors'!F14, 100) + COUNTIF('Vending_Machine_Sum Errors'!F14, 100) + COUNTIF('MazeComplete Errors'!F14, 100) + COUNTIF('MazeSolve Errors'!F14, 100) + COUNTIF('Hamiltonian Errors'!F14, 100)</f>
        <v>0</v>
      </c>
      <c r="G14">
        <f>COUNTIF('PARITY Errors'!G14, 100) + COUNTIF('Pattern_Matching Errors'!G14, 100) + COUNTIF('Reversal Errors'!G14, 100) + COUNTIF('Stack Errors'!G14, 100) + COUNTIF('Vending_Machine Errors'!G14, 100) + COUNTIF('Vending_Machine_Sum Errors'!G14, 100) + COUNTIF('MazeComplete Errors'!G14, 100) + COUNTIF('MazeSolve Errors'!G14, 100) + COUNTIF('Hamiltonian Errors'!G14, 100)</f>
        <v>0</v>
      </c>
      <c r="H14" t="str">
        <f t="shared" si="0"/>
        <v>10 (δ=0)</v>
      </c>
    </row>
    <row r="15" spans="1:8" x14ac:dyDescent="0.75">
      <c r="A15" s="1">
        <v>11</v>
      </c>
      <c r="B15">
        <v>10</v>
      </c>
      <c r="C15">
        <v>0.2</v>
      </c>
      <c r="D15">
        <f>COUNTIF('PARITY Errors'!D15, 100) + COUNTIF('Pattern_Matching Errors'!D15, 100) + COUNTIF('Reversal Errors'!D15, 100) + COUNTIF('Stack Errors'!D15, 100) + COUNTIF('Vending_Machine Errors'!D15, 100) + COUNTIF('Vending_Machine_Sum Errors'!D15, 100) + COUNTIF('MazeComplete Errors'!D15, 100) + COUNTIF('MazeSolve Errors'!D15, 100) + COUNTIF('Hamiltonian Errors'!D15, 100)</f>
        <v>0</v>
      </c>
      <c r="E15">
        <f>COUNTIF('PARITY Errors'!E15, 100) + COUNTIF('Pattern_Matching Errors'!E15, 100) + COUNTIF('Reversal Errors'!E15, 100) + COUNTIF('Stack Errors'!E15, 100) + COUNTIF('Vending_Machine Errors'!E15, 100) + COUNTIF('Vending_Machine_Sum Errors'!E15, 100) + COUNTIF('MazeComplete Errors'!E15, 100) + COUNTIF('MazeSolve Errors'!E15, 100) + COUNTIF('Hamiltonian Errors'!E15, 100)</f>
        <v>2</v>
      </c>
      <c r="F15">
        <f>COUNTIF('PARITY Errors'!F15, 100) + COUNTIF('Pattern_Matching Errors'!F15, 100) + COUNTIF('Reversal Errors'!F15, 100) + COUNTIF('Stack Errors'!F15, 100) + COUNTIF('Vending_Machine Errors'!F15, 100) + COUNTIF('Vending_Machine_Sum Errors'!F15, 100) + COUNTIF('MazeComplete Errors'!F15, 100) + COUNTIF('MazeSolve Errors'!F15, 100) + COUNTIF('Hamiltonian Errors'!F15, 100)</f>
        <v>0</v>
      </c>
      <c r="G15">
        <f>COUNTIF('PARITY Errors'!G15, 100) + COUNTIF('Pattern_Matching Errors'!G15, 100) + COUNTIF('Reversal Errors'!G15, 100) + COUNTIF('Stack Errors'!G15, 100) + COUNTIF('Vending_Machine Errors'!G15, 100) + COUNTIF('Vending_Machine_Sum Errors'!G15, 100) + COUNTIF('MazeComplete Errors'!G15, 100) + COUNTIF('MazeSolve Errors'!G15, 100) + COUNTIF('Hamiltonian Errors'!G15, 100)</f>
        <v>0</v>
      </c>
      <c r="H15" t="str">
        <f t="shared" si="0"/>
        <v>10 (δ=0.2)</v>
      </c>
    </row>
    <row r="16" spans="1:8" x14ac:dyDescent="0.75">
      <c r="A16" s="1">
        <v>12</v>
      </c>
      <c r="B16">
        <v>10</v>
      </c>
      <c r="C16">
        <v>0.45</v>
      </c>
      <c r="D16">
        <f>COUNTIF('PARITY Errors'!D16, 100) + COUNTIF('Pattern_Matching Errors'!D16, 100) + COUNTIF('Reversal Errors'!D16, 100) + COUNTIF('Stack Errors'!D16, 100) + COUNTIF('Vending_Machine Errors'!D16, 100) + COUNTIF('Vending_Machine_Sum Errors'!D16, 100) + COUNTIF('MazeComplete Errors'!D16, 100) + COUNTIF('MazeSolve Errors'!D16, 100) + COUNTIF('Hamiltonian Errors'!D16, 100)</f>
        <v>0</v>
      </c>
      <c r="E16">
        <f>COUNTIF('PARITY Errors'!E16, 100) + COUNTIF('Pattern_Matching Errors'!E16, 100) + COUNTIF('Reversal Errors'!E16, 100) + COUNTIF('Stack Errors'!E16, 100) + COUNTIF('Vending_Machine Errors'!E16, 100) + COUNTIF('Vending_Machine_Sum Errors'!E16, 100) + COUNTIF('MazeComplete Errors'!E16, 100) + COUNTIF('MazeSolve Errors'!E16, 100) + COUNTIF('Hamiltonian Errors'!E16, 100)</f>
        <v>1</v>
      </c>
      <c r="F16">
        <f>COUNTIF('PARITY Errors'!F16, 100) + COUNTIF('Pattern_Matching Errors'!F16, 100) + COUNTIF('Reversal Errors'!F16, 100) + COUNTIF('Stack Errors'!F16, 100) + COUNTIF('Vending_Machine Errors'!F16, 100) + COUNTIF('Vending_Machine_Sum Errors'!F16, 100) + COUNTIF('MazeComplete Errors'!F16, 100) + COUNTIF('MazeSolve Errors'!F16, 100) + COUNTIF('Hamiltonian Errors'!F16, 100)</f>
        <v>0</v>
      </c>
      <c r="G16">
        <f>COUNTIF('PARITY Errors'!G16, 100) + COUNTIF('Pattern_Matching Errors'!G16, 100) + COUNTIF('Reversal Errors'!G16, 100) + COUNTIF('Stack Errors'!G16, 100) + COUNTIF('Vending_Machine Errors'!G16, 100) + COUNTIF('Vending_Machine_Sum Errors'!G16, 100) + COUNTIF('MazeComplete Errors'!G16, 100) + COUNTIF('MazeSolve Errors'!G16, 100) + COUNTIF('Hamiltonian Errors'!G16, 100)</f>
        <v>0</v>
      </c>
      <c r="H16" t="str">
        <f t="shared" si="0"/>
        <v>10 (δ=0.45)</v>
      </c>
    </row>
    <row r="17" spans="1:8" x14ac:dyDescent="0.75">
      <c r="A17" s="1">
        <v>13</v>
      </c>
      <c r="B17">
        <v>10</v>
      </c>
      <c r="C17">
        <v>0.65</v>
      </c>
      <c r="D17">
        <f>COUNTIF('PARITY Errors'!D17, 100) + COUNTIF('Pattern_Matching Errors'!D17, 100) + COUNTIF('Reversal Errors'!D17, 100) + COUNTIF('Stack Errors'!D17, 100) + COUNTIF('Vending_Machine Errors'!D17, 100) + COUNTIF('Vending_Machine_Sum Errors'!D17, 100) + COUNTIF('MazeComplete Errors'!D17, 100) + COUNTIF('MazeSolve Errors'!D17, 100) + COUNTIF('Hamiltonian Errors'!D17, 100)</f>
        <v>0</v>
      </c>
      <c r="E17">
        <f>COUNTIF('PARITY Errors'!E17, 100) + COUNTIF('Pattern_Matching Errors'!E17, 100) + COUNTIF('Reversal Errors'!E17, 100) + COUNTIF('Stack Errors'!E17, 100) + COUNTIF('Vending_Machine Errors'!E17, 100) + COUNTIF('Vending_Machine_Sum Errors'!E17, 100) + COUNTIF('MazeComplete Errors'!E17, 100) + COUNTIF('MazeSolve Errors'!E17, 100) + COUNTIF('Hamiltonian Errors'!E17, 100)</f>
        <v>1</v>
      </c>
      <c r="F17">
        <f>COUNTIF('PARITY Errors'!F17, 100) + COUNTIF('Pattern_Matching Errors'!F17, 100) + COUNTIF('Reversal Errors'!F17, 100) + COUNTIF('Stack Errors'!F17, 100) + COUNTIF('Vending_Machine Errors'!F17, 100) + COUNTIF('Vending_Machine_Sum Errors'!F17, 100) + COUNTIF('MazeComplete Errors'!F17, 100) + COUNTIF('MazeSolve Errors'!F17, 100) + COUNTIF('Hamiltonian Errors'!F17, 100)</f>
        <v>0</v>
      </c>
      <c r="G17">
        <f>COUNTIF('PARITY Errors'!G17, 100) + COUNTIF('Pattern_Matching Errors'!G17, 100) + COUNTIF('Reversal Errors'!G17, 100) + COUNTIF('Stack Errors'!G17, 100) + COUNTIF('Vending_Machine Errors'!G17, 100) + COUNTIF('Vending_Machine_Sum Errors'!G17, 100) + COUNTIF('MazeComplete Errors'!G17, 100) + COUNTIF('MazeSolve Errors'!G17, 100) + COUNTIF('Hamiltonian Errors'!G17, 100)</f>
        <v>0</v>
      </c>
      <c r="H17" t="str">
        <f t="shared" si="0"/>
        <v>10 (δ=0.65)</v>
      </c>
    </row>
    <row r="18" spans="1:8" x14ac:dyDescent="0.75">
      <c r="A18" s="1">
        <v>14</v>
      </c>
      <c r="B18">
        <v>10</v>
      </c>
      <c r="C18">
        <v>0.85</v>
      </c>
      <c r="D18">
        <f>COUNTIF('PARITY Errors'!D18, 100) + COUNTIF('Pattern_Matching Errors'!D18, 100) + COUNTIF('Reversal Errors'!D18, 100) + COUNTIF('Stack Errors'!D18, 100) + COUNTIF('Vending_Machine Errors'!D18, 100) + COUNTIF('Vending_Machine_Sum Errors'!D18, 100) + COUNTIF('MazeComplete Errors'!D18, 100) + COUNTIF('MazeSolve Errors'!D18, 100) + COUNTIF('Hamiltonian Errors'!D18, 100)</f>
        <v>0</v>
      </c>
      <c r="E18">
        <f>COUNTIF('PARITY Errors'!E18, 100) + COUNTIF('Pattern_Matching Errors'!E18, 100) + COUNTIF('Reversal Errors'!E18, 100) + COUNTIF('Stack Errors'!E18, 100) + COUNTIF('Vending_Machine Errors'!E18, 100) + COUNTIF('Vending_Machine_Sum Errors'!E18, 100) + COUNTIF('MazeComplete Errors'!E18, 100) + COUNTIF('MazeSolve Errors'!E18, 100) + COUNTIF('Hamiltonian Errors'!E18, 100)</f>
        <v>2</v>
      </c>
      <c r="F18">
        <f>COUNTIF('PARITY Errors'!F18, 100) + COUNTIF('Pattern_Matching Errors'!F18, 100) + COUNTIF('Reversal Errors'!F18, 100) + COUNTIF('Stack Errors'!F18, 100) + COUNTIF('Vending_Machine Errors'!F18, 100) + COUNTIF('Vending_Machine_Sum Errors'!F18, 100) + COUNTIF('MazeComplete Errors'!F18, 100) + COUNTIF('MazeSolve Errors'!F18, 100) + COUNTIF('Hamiltonian Errors'!F18, 100)</f>
        <v>0</v>
      </c>
      <c r="G18">
        <f>COUNTIF('PARITY Errors'!G18, 100) + COUNTIF('Pattern_Matching Errors'!G18, 100) + COUNTIF('Reversal Errors'!G18, 100) + COUNTIF('Stack Errors'!G18, 100) + COUNTIF('Vending_Machine Errors'!G18, 100) + COUNTIF('Vending_Machine_Sum Errors'!G18, 100) + COUNTIF('MazeComplete Errors'!G18, 100) + COUNTIF('MazeSolve Errors'!G18, 100) + COUNTIF('Hamiltonian Errors'!G18, 100)</f>
        <v>0</v>
      </c>
      <c r="H18" t="str">
        <f t="shared" si="0"/>
        <v>10 (δ=0.85)</v>
      </c>
    </row>
    <row r="19" spans="1:8" x14ac:dyDescent="0.75">
      <c r="A19" s="1">
        <v>15</v>
      </c>
      <c r="B19">
        <v>20</v>
      </c>
      <c r="C19">
        <v>0</v>
      </c>
      <c r="D19">
        <f>COUNTIF('PARITY Errors'!D19, 100) + COUNTIF('Pattern_Matching Errors'!D19, 100) + COUNTIF('Reversal Errors'!D19, 100) + COUNTIF('Stack Errors'!D19, 100) + COUNTIF('Vending_Machine Errors'!D19, 100) + COUNTIF('Vending_Machine_Sum Errors'!D19, 100) + COUNTIF('MazeComplete Errors'!D19, 100) + COUNTIF('MazeSolve Errors'!D19, 100) + COUNTIF('Hamiltonian Errors'!D19, 100)</f>
        <v>0</v>
      </c>
      <c r="E19">
        <f>COUNTIF('PARITY Errors'!E19, 100) + COUNTIF('Pattern_Matching Errors'!E19, 100) + COUNTIF('Reversal Errors'!E19, 100) + COUNTIF('Stack Errors'!E19, 100) + COUNTIF('Vending_Machine Errors'!E19, 100) + COUNTIF('Vending_Machine_Sum Errors'!E19, 100) + COUNTIF('MazeComplete Errors'!E19, 100) + COUNTIF('MazeSolve Errors'!E19, 100) + COUNTIF('Hamiltonian Errors'!E19, 100)</f>
        <v>0</v>
      </c>
      <c r="F19">
        <f>COUNTIF('PARITY Errors'!F19, 100) + COUNTIF('Pattern_Matching Errors'!F19, 100) + COUNTIF('Reversal Errors'!F19, 100) + COUNTIF('Stack Errors'!F19, 100) + COUNTIF('Vending_Machine Errors'!F19, 100) + COUNTIF('Vending_Machine_Sum Errors'!F19, 100) + COUNTIF('MazeComplete Errors'!F19, 100) + COUNTIF('MazeSolve Errors'!F19, 100) + COUNTIF('Hamiltonian Errors'!F19, 100)</f>
        <v>0</v>
      </c>
      <c r="G19">
        <f>COUNTIF('PARITY Errors'!G19, 100) + COUNTIF('Pattern_Matching Errors'!G19, 100) + COUNTIF('Reversal Errors'!G19, 100) + COUNTIF('Stack Errors'!G19, 100) + COUNTIF('Vending_Machine Errors'!G19, 100) + COUNTIF('Vending_Machine_Sum Errors'!G19, 100) + COUNTIF('MazeComplete Errors'!G19, 100) + COUNTIF('MazeSolve Errors'!G19, 100) + COUNTIF('Hamiltonian Errors'!G19, 100)</f>
        <v>0</v>
      </c>
      <c r="H19" t="str">
        <f t="shared" si="0"/>
        <v>20 (δ=0)</v>
      </c>
    </row>
    <row r="20" spans="1:8" x14ac:dyDescent="0.75">
      <c r="A20" s="1">
        <v>16</v>
      </c>
      <c r="B20">
        <v>20</v>
      </c>
      <c r="C20">
        <v>0.2</v>
      </c>
      <c r="D20">
        <f>COUNTIF('PARITY Errors'!D20, 100) + COUNTIF('Pattern_Matching Errors'!D20, 100) + COUNTIF('Reversal Errors'!D20, 100) + COUNTIF('Stack Errors'!D20, 100) + COUNTIF('Vending_Machine Errors'!D20, 100) + COUNTIF('Vending_Machine_Sum Errors'!D20, 100) + COUNTIF('MazeComplete Errors'!D20, 100) + COUNTIF('MazeSolve Errors'!D20, 100) + COUNTIF('Hamiltonian Errors'!D20, 100)</f>
        <v>0</v>
      </c>
      <c r="E20">
        <f>COUNTIF('PARITY Errors'!E20, 100) + COUNTIF('Pattern_Matching Errors'!E20, 100) + COUNTIF('Reversal Errors'!E20, 100) + COUNTIF('Stack Errors'!E20, 100) + COUNTIF('Vending_Machine Errors'!E20, 100) + COUNTIF('Vending_Machine_Sum Errors'!E20, 100) + COUNTIF('MazeComplete Errors'!E20, 100) + COUNTIF('MazeSolve Errors'!E20, 100) + COUNTIF('Hamiltonian Errors'!E20, 100)</f>
        <v>0</v>
      </c>
      <c r="F20">
        <f>COUNTIF('PARITY Errors'!F20, 100) + COUNTIF('Pattern_Matching Errors'!F20, 100) + COUNTIF('Reversal Errors'!F20, 100) + COUNTIF('Stack Errors'!F20, 100) + COUNTIF('Vending_Machine Errors'!F20, 100) + COUNTIF('Vending_Machine_Sum Errors'!F20, 100) + COUNTIF('MazeComplete Errors'!F20, 100) + COUNTIF('MazeSolve Errors'!F20, 100) + COUNTIF('Hamiltonian Errors'!F20, 100)</f>
        <v>0</v>
      </c>
      <c r="G20">
        <f>COUNTIF('PARITY Errors'!G20, 100) + COUNTIF('Pattern_Matching Errors'!G20, 100) + COUNTIF('Reversal Errors'!G20, 100) + COUNTIF('Stack Errors'!G20, 100) + COUNTIF('Vending_Machine Errors'!G20, 100) + COUNTIF('Vending_Machine_Sum Errors'!G20, 100) + COUNTIF('MazeComplete Errors'!G20, 100) + COUNTIF('MazeSolve Errors'!G20, 100) + COUNTIF('Hamiltonian Errors'!G20, 100)</f>
        <v>0</v>
      </c>
      <c r="H20" t="str">
        <f t="shared" si="0"/>
        <v>20 (δ=0.2)</v>
      </c>
    </row>
    <row r="21" spans="1:8" x14ac:dyDescent="0.75">
      <c r="A21" s="1">
        <v>17</v>
      </c>
      <c r="B21">
        <v>20</v>
      </c>
      <c r="C21">
        <v>0.45</v>
      </c>
      <c r="D21">
        <f>COUNTIF('PARITY Errors'!D21, 100) + COUNTIF('Pattern_Matching Errors'!D21, 100) + COUNTIF('Reversal Errors'!D21, 100) + COUNTIF('Stack Errors'!D21, 100) + COUNTIF('Vending_Machine Errors'!D21, 100) + COUNTIF('Vending_Machine_Sum Errors'!D21, 100) + COUNTIF('MazeComplete Errors'!D21, 100) + COUNTIF('MazeSolve Errors'!D21, 100) + COUNTIF('Hamiltonian Errors'!D21, 100)</f>
        <v>0</v>
      </c>
      <c r="E21">
        <f>COUNTIF('PARITY Errors'!E21, 100) + COUNTIF('Pattern_Matching Errors'!E21, 100) + COUNTIF('Reversal Errors'!E21, 100) + COUNTIF('Stack Errors'!E21, 100) + COUNTIF('Vending_Machine Errors'!E21, 100) + COUNTIF('Vending_Machine_Sum Errors'!E21, 100) + COUNTIF('MazeComplete Errors'!E21, 100) + COUNTIF('MazeSolve Errors'!E21, 100) + COUNTIF('Hamiltonian Errors'!E21, 100)</f>
        <v>0</v>
      </c>
      <c r="F21">
        <f>COUNTIF('PARITY Errors'!F21, 100) + COUNTIF('Pattern_Matching Errors'!F21, 100) + COUNTIF('Reversal Errors'!F21, 100) + COUNTIF('Stack Errors'!F21, 100) + COUNTIF('Vending_Machine Errors'!F21, 100) + COUNTIF('Vending_Machine_Sum Errors'!F21, 100) + COUNTIF('MazeComplete Errors'!F21, 100) + COUNTIF('MazeSolve Errors'!F21, 100) + COUNTIF('Hamiltonian Errors'!F21, 100)</f>
        <v>0</v>
      </c>
      <c r="G21">
        <f>COUNTIF('PARITY Errors'!G21, 100) + COUNTIF('Pattern_Matching Errors'!G21, 100) + COUNTIF('Reversal Errors'!G21, 100) + COUNTIF('Stack Errors'!G21, 100) + COUNTIF('Vending_Machine Errors'!G21, 100) + COUNTIF('Vending_Machine_Sum Errors'!G21, 100) + COUNTIF('MazeComplete Errors'!G21, 100) + COUNTIF('MazeSolve Errors'!G21, 100) + COUNTIF('Hamiltonian Errors'!G21, 100)</f>
        <v>0</v>
      </c>
      <c r="H21" t="str">
        <f t="shared" si="0"/>
        <v>20 (δ=0.45)</v>
      </c>
    </row>
    <row r="22" spans="1:8" x14ac:dyDescent="0.75">
      <c r="A22" s="1">
        <v>18</v>
      </c>
      <c r="B22">
        <v>20</v>
      </c>
      <c r="C22">
        <v>0.65</v>
      </c>
      <c r="D22">
        <f>COUNTIF('PARITY Errors'!D22, 100) + COUNTIF('Pattern_Matching Errors'!D22, 100) + COUNTIF('Reversal Errors'!D22, 100) + COUNTIF('Stack Errors'!D22, 100) + COUNTIF('Vending_Machine Errors'!D22, 100) + COUNTIF('Vending_Machine_Sum Errors'!D22, 100) + COUNTIF('MazeComplete Errors'!D22, 100) + COUNTIF('MazeSolve Errors'!D22, 100) + COUNTIF('Hamiltonian Errors'!D22, 100)</f>
        <v>0</v>
      </c>
      <c r="E22">
        <f>COUNTIF('PARITY Errors'!E22, 100) + COUNTIF('Pattern_Matching Errors'!E22, 100) + COUNTIF('Reversal Errors'!E22, 100) + COUNTIF('Stack Errors'!E22, 100) + COUNTIF('Vending_Machine Errors'!E22, 100) + COUNTIF('Vending_Machine_Sum Errors'!E22, 100) + COUNTIF('MazeComplete Errors'!E22, 100) + COUNTIF('MazeSolve Errors'!E22, 100) + COUNTIF('Hamiltonian Errors'!E22, 100)</f>
        <v>0</v>
      </c>
      <c r="F22">
        <f>COUNTIF('PARITY Errors'!F22, 100) + COUNTIF('Pattern_Matching Errors'!F22, 100) + COUNTIF('Reversal Errors'!F22, 100) + COUNTIF('Stack Errors'!F22, 100) + COUNTIF('Vending_Machine Errors'!F22, 100) + COUNTIF('Vending_Machine_Sum Errors'!F22, 100) + COUNTIF('MazeComplete Errors'!F22, 100) + COUNTIF('MazeSolve Errors'!F22, 100) + COUNTIF('Hamiltonian Errors'!F22, 100)</f>
        <v>0</v>
      </c>
      <c r="G22">
        <f>COUNTIF('PARITY Errors'!G22, 100) + COUNTIF('Pattern_Matching Errors'!G22, 100) + COUNTIF('Reversal Errors'!G22, 100) + COUNTIF('Stack Errors'!G22, 100) + COUNTIF('Vending_Machine Errors'!G22, 100) + COUNTIF('Vending_Machine_Sum Errors'!G22, 100) + COUNTIF('MazeComplete Errors'!G22, 100) + COUNTIF('MazeSolve Errors'!G22, 100) + COUNTIF('Hamiltonian Errors'!G22, 100)</f>
        <v>0</v>
      </c>
      <c r="H22" t="str">
        <f t="shared" si="0"/>
        <v>20 (δ=0.65)</v>
      </c>
    </row>
    <row r="23" spans="1:8" x14ac:dyDescent="0.75">
      <c r="A23" s="1">
        <v>19</v>
      </c>
      <c r="B23">
        <v>20</v>
      </c>
      <c r="C23">
        <v>0.85</v>
      </c>
      <c r="D23">
        <f>COUNTIF('PARITY Errors'!D23, 100) + COUNTIF('Pattern_Matching Errors'!D23, 100) + COUNTIF('Reversal Errors'!D23, 100) + COUNTIF('Stack Errors'!D23, 100) + COUNTIF('Vending_Machine Errors'!D23, 100) + COUNTIF('Vending_Machine_Sum Errors'!D23, 100) + COUNTIF('MazeComplete Errors'!D23, 100) + COUNTIF('MazeSolve Errors'!D23, 100) + COUNTIF('Hamiltonian Errors'!D23, 100)</f>
        <v>0</v>
      </c>
      <c r="E23">
        <f>COUNTIF('PARITY Errors'!E23, 100) + COUNTIF('Pattern_Matching Errors'!E23, 100) + COUNTIF('Reversal Errors'!E23, 100) + COUNTIF('Stack Errors'!E23, 100) + COUNTIF('Vending_Machine Errors'!E23, 100) + COUNTIF('Vending_Machine_Sum Errors'!E23, 100) + COUNTIF('MazeComplete Errors'!E23, 100) + COUNTIF('MazeSolve Errors'!E23, 100) + COUNTIF('Hamiltonian Errors'!E23, 100)</f>
        <v>0</v>
      </c>
      <c r="F23">
        <f>COUNTIF('PARITY Errors'!F23, 100) + COUNTIF('Pattern_Matching Errors'!F23, 100) + COUNTIF('Reversal Errors'!F23, 100) + COUNTIF('Stack Errors'!F23, 100) + COUNTIF('Vending_Machine Errors'!F23, 100) + COUNTIF('Vending_Machine_Sum Errors'!F23, 100) + COUNTIF('MazeComplete Errors'!F23, 100) + COUNTIF('MazeSolve Errors'!F23, 100) + COUNTIF('Hamiltonian Errors'!F23, 100)</f>
        <v>0</v>
      </c>
      <c r="G23">
        <f>COUNTIF('PARITY Errors'!G23, 100) + COUNTIF('Pattern_Matching Errors'!G23, 100) + COUNTIF('Reversal Errors'!G23, 100) + COUNTIF('Stack Errors'!G23, 100) + COUNTIF('Vending_Machine Errors'!G23, 100) + COUNTIF('Vending_Machine_Sum Errors'!G23, 100) + COUNTIF('MazeComplete Errors'!G23, 100) + COUNTIF('MazeSolve Errors'!G23, 100) + COUNTIF('Hamiltonian Errors'!G23, 100)</f>
        <v>0</v>
      </c>
      <c r="H23" t="str">
        <f t="shared" si="0"/>
        <v>20 (δ=0.85)</v>
      </c>
    </row>
    <row r="24" spans="1:8" x14ac:dyDescent="0.75">
      <c r="A24" s="1">
        <v>20</v>
      </c>
      <c r="B24">
        <v>50</v>
      </c>
      <c r="C24">
        <v>0</v>
      </c>
      <c r="D24">
        <f>COUNTIF('PARITY Errors'!D24, 100) + COUNTIF('Pattern_Matching Errors'!D24, 100) + COUNTIF('Reversal Errors'!D24, 100) + COUNTIF('Stack Errors'!D24, 100) + COUNTIF('Vending_Machine Errors'!D24, 100) + COUNTIF('Vending_Machine_Sum Errors'!D24, 100) + COUNTIF('MazeComplete Errors'!D24, 100) + COUNTIF('MazeSolve Errors'!D24, 100) + COUNTIF('Hamiltonian Errors'!D24, 100)</f>
        <v>0</v>
      </c>
      <c r="E24">
        <f>COUNTIF('PARITY Errors'!E24, 100) + COUNTIF('Pattern_Matching Errors'!E24, 100) + COUNTIF('Reversal Errors'!E24, 100) + COUNTIF('Stack Errors'!E24, 100) + COUNTIF('Vending_Machine Errors'!E24, 100) + COUNTIF('Vending_Machine_Sum Errors'!E24, 100) + COUNTIF('MazeComplete Errors'!E24, 100) + COUNTIF('MazeSolve Errors'!E24, 100) + COUNTIF('Hamiltonian Errors'!E24, 100)</f>
        <v>0</v>
      </c>
      <c r="F24">
        <f>COUNTIF('PARITY Errors'!F24, 100) + COUNTIF('Pattern_Matching Errors'!F24, 100) + COUNTIF('Reversal Errors'!F24, 100) + COUNTIF('Stack Errors'!F24, 100) + COUNTIF('Vending_Machine Errors'!F24, 100) + COUNTIF('Vending_Machine_Sum Errors'!F24, 100) + COUNTIF('MazeComplete Errors'!F24, 100) + COUNTIF('MazeSolve Errors'!F24, 100) + COUNTIF('Hamiltonian Errors'!F24, 100)</f>
        <v>0</v>
      </c>
      <c r="G24">
        <f>COUNTIF('PARITY Errors'!G24, 100) + COUNTIF('Pattern_Matching Errors'!G24, 100) + COUNTIF('Reversal Errors'!G24, 100) + COUNTIF('Stack Errors'!G24, 100) + COUNTIF('Vending_Machine Errors'!G24, 100) + COUNTIF('Vending_Machine_Sum Errors'!G24, 100) + COUNTIF('MazeComplete Errors'!G24, 100) + COUNTIF('MazeSolve Errors'!G24, 100) + COUNTIF('Hamiltonian Errors'!G24, 100)</f>
        <v>0</v>
      </c>
      <c r="H24" t="str">
        <f t="shared" si="0"/>
        <v>50 (δ=0)</v>
      </c>
    </row>
    <row r="25" spans="1:8" x14ac:dyDescent="0.75">
      <c r="A25" s="1">
        <v>21</v>
      </c>
      <c r="B25">
        <v>50</v>
      </c>
      <c r="C25">
        <v>0.2</v>
      </c>
      <c r="D25">
        <f>COUNTIF('PARITY Errors'!D25, 100) + COUNTIF('Pattern_Matching Errors'!D25, 100) + COUNTIF('Reversal Errors'!D25, 100) + COUNTIF('Stack Errors'!D25, 100) + COUNTIF('Vending_Machine Errors'!D25, 100) + COUNTIF('Vending_Machine_Sum Errors'!D25, 100) + COUNTIF('MazeComplete Errors'!D25, 100) + COUNTIF('MazeSolve Errors'!D25, 100) + COUNTIF('Hamiltonian Errors'!D25, 100)</f>
        <v>0</v>
      </c>
      <c r="E25">
        <f>COUNTIF('PARITY Errors'!E25, 100) + COUNTIF('Pattern_Matching Errors'!E25, 100) + COUNTIF('Reversal Errors'!E25, 100) + COUNTIF('Stack Errors'!E25, 100) + COUNTIF('Vending_Machine Errors'!E25, 100) + COUNTIF('Vending_Machine_Sum Errors'!E25, 100) + COUNTIF('MazeComplete Errors'!E25, 100) + COUNTIF('MazeSolve Errors'!E25, 100) + COUNTIF('Hamiltonian Errors'!E25, 100)</f>
        <v>0</v>
      </c>
      <c r="F25">
        <f>COUNTIF('PARITY Errors'!F25, 100) + COUNTIF('Pattern_Matching Errors'!F25, 100) + COUNTIF('Reversal Errors'!F25, 100) + COUNTIF('Stack Errors'!F25, 100) + COUNTIF('Vending_Machine Errors'!F25, 100) + COUNTIF('Vending_Machine_Sum Errors'!F25, 100) + COUNTIF('MazeComplete Errors'!F25, 100) + COUNTIF('MazeSolve Errors'!F25, 100) + COUNTIF('Hamiltonian Errors'!F25, 100)</f>
        <v>0</v>
      </c>
      <c r="G25">
        <f>COUNTIF('PARITY Errors'!G25, 100) + COUNTIF('Pattern_Matching Errors'!G25, 100) + COUNTIF('Reversal Errors'!G25, 100) + COUNTIF('Stack Errors'!G25, 100) + COUNTIF('Vending_Machine Errors'!G25, 100) + COUNTIF('Vending_Machine_Sum Errors'!G25, 100) + COUNTIF('MazeComplete Errors'!G25, 100) + COUNTIF('MazeSolve Errors'!G25, 100) + COUNTIF('Hamiltonian Errors'!G25, 100)</f>
        <v>0</v>
      </c>
      <c r="H25" t="str">
        <f t="shared" si="0"/>
        <v>50 (δ=0.2)</v>
      </c>
    </row>
    <row r="26" spans="1:8" x14ac:dyDescent="0.75">
      <c r="A26" s="1">
        <v>22</v>
      </c>
      <c r="B26">
        <v>50</v>
      </c>
      <c r="C26">
        <v>0.45</v>
      </c>
      <c r="D26">
        <f>COUNTIF('PARITY Errors'!D26, 100) + COUNTIF('Pattern_Matching Errors'!D26, 100) + COUNTIF('Reversal Errors'!D26, 100) + COUNTIF('Stack Errors'!D26, 100) + COUNTIF('Vending_Machine Errors'!D26, 100) + COUNTIF('Vending_Machine_Sum Errors'!D26, 100) + COUNTIF('MazeComplete Errors'!D26, 100) + COUNTIF('MazeSolve Errors'!D26, 100) + COUNTIF('Hamiltonian Errors'!D26, 100)</f>
        <v>0</v>
      </c>
      <c r="E26">
        <f>COUNTIF('PARITY Errors'!E26, 100) + COUNTIF('Pattern_Matching Errors'!E26, 100) + COUNTIF('Reversal Errors'!E26, 100) + COUNTIF('Stack Errors'!E26, 100) + COUNTIF('Vending_Machine Errors'!E26, 100) + COUNTIF('Vending_Machine_Sum Errors'!E26, 100) + COUNTIF('MazeComplete Errors'!E26, 100) + COUNTIF('MazeSolve Errors'!E26, 100) + COUNTIF('Hamiltonian Errors'!E26, 100)</f>
        <v>0</v>
      </c>
      <c r="F26">
        <f>COUNTIF('PARITY Errors'!F26, 100) + COUNTIF('Pattern_Matching Errors'!F26, 100) + COUNTIF('Reversal Errors'!F26, 100) + COUNTIF('Stack Errors'!F26, 100) + COUNTIF('Vending_Machine Errors'!F26, 100) + COUNTIF('Vending_Machine_Sum Errors'!F26, 100) + COUNTIF('MazeComplete Errors'!F26, 100) + COUNTIF('MazeSolve Errors'!F26, 100) + COUNTIF('Hamiltonian Errors'!F26, 100)</f>
        <v>0</v>
      </c>
      <c r="G26">
        <f>COUNTIF('PARITY Errors'!G26, 100) + COUNTIF('Pattern_Matching Errors'!G26, 100) + COUNTIF('Reversal Errors'!G26, 100) + COUNTIF('Stack Errors'!G26, 100) + COUNTIF('Vending_Machine Errors'!G26, 100) + COUNTIF('Vending_Machine_Sum Errors'!G26, 100) + COUNTIF('MazeComplete Errors'!G26, 100) + COUNTIF('MazeSolve Errors'!G26, 100) + COUNTIF('Hamiltonian Errors'!G26, 100)</f>
        <v>0</v>
      </c>
      <c r="H26" t="str">
        <f t="shared" si="0"/>
        <v>50 (δ=0.45)</v>
      </c>
    </row>
    <row r="27" spans="1:8" x14ac:dyDescent="0.75">
      <c r="A27" s="1">
        <v>23</v>
      </c>
      <c r="B27">
        <v>50</v>
      </c>
      <c r="C27">
        <v>0.65</v>
      </c>
      <c r="D27">
        <f>COUNTIF('PARITY Errors'!D27, 100) + COUNTIF('Pattern_Matching Errors'!D27, 100) + COUNTIF('Reversal Errors'!D27, 100) + COUNTIF('Stack Errors'!D27, 100) + COUNTIF('Vending_Machine Errors'!D27, 100) + COUNTIF('Vending_Machine_Sum Errors'!D27, 100) + COUNTIF('MazeComplete Errors'!D27, 100) + COUNTIF('MazeSolve Errors'!D27, 100) + COUNTIF('Hamiltonian Errors'!D27, 100)</f>
        <v>0</v>
      </c>
      <c r="E27">
        <f>COUNTIF('PARITY Errors'!E27, 100) + COUNTIF('Pattern_Matching Errors'!E27, 100) + COUNTIF('Reversal Errors'!E27, 100) + COUNTIF('Stack Errors'!E27, 100) + COUNTIF('Vending_Machine Errors'!E27, 100) + COUNTIF('Vending_Machine_Sum Errors'!E27, 100) + COUNTIF('MazeComplete Errors'!E27, 100) + COUNTIF('MazeSolve Errors'!E27, 100) + COUNTIF('Hamiltonian Errors'!E27, 100)</f>
        <v>0</v>
      </c>
      <c r="F27">
        <f>COUNTIF('PARITY Errors'!F27, 100) + COUNTIF('Pattern_Matching Errors'!F27, 100) + COUNTIF('Reversal Errors'!F27, 100) + COUNTIF('Stack Errors'!F27, 100) + COUNTIF('Vending_Machine Errors'!F27, 100) + COUNTIF('Vending_Machine_Sum Errors'!F27, 100) + COUNTIF('MazeComplete Errors'!F27, 100) + COUNTIF('MazeSolve Errors'!F27, 100) + COUNTIF('Hamiltonian Errors'!F27, 100)</f>
        <v>0</v>
      </c>
      <c r="G27">
        <f>COUNTIF('PARITY Errors'!G27, 100) + COUNTIF('Pattern_Matching Errors'!G27, 100) + COUNTIF('Reversal Errors'!G27, 100) + COUNTIF('Stack Errors'!G27, 100) + COUNTIF('Vending_Machine Errors'!G27, 100) + COUNTIF('Vending_Machine_Sum Errors'!G27, 100) + COUNTIF('MazeComplete Errors'!G27, 100) + COUNTIF('MazeSolve Errors'!G27, 100) + COUNTIF('Hamiltonian Errors'!G27, 100)</f>
        <v>0</v>
      </c>
      <c r="H27" t="str">
        <f t="shared" si="0"/>
        <v>50 (δ=0.65)</v>
      </c>
    </row>
    <row r="28" spans="1:8" x14ac:dyDescent="0.75">
      <c r="A28" s="1">
        <v>24</v>
      </c>
      <c r="B28">
        <v>50</v>
      </c>
      <c r="C28">
        <v>0.85</v>
      </c>
      <c r="D28">
        <f>COUNTIF('PARITY Errors'!D28, 100) + COUNTIF('Pattern_Matching Errors'!D28, 100) + COUNTIF('Reversal Errors'!D28, 100) + COUNTIF('Stack Errors'!D28, 100) + COUNTIF('Vending_Machine Errors'!D28, 100) + COUNTIF('Vending_Machine_Sum Errors'!D28, 100) + COUNTIF('MazeComplete Errors'!D28, 100) + COUNTIF('MazeSolve Errors'!D28, 100) + COUNTIF('Hamiltonian Errors'!D28, 100)</f>
        <v>0</v>
      </c>
      <c r="E28">
        <f>COUNTIF('PARITY Errors'!E28, 100) + COUNTIF('Pattern_Matching Errors'!E28, 100) + COUNTIF('Reversal Errors'!E28, 100) + COUNTIF('Stack Errors'!E28, 100) + COUNTIF('Vending_Machine Errors'!E28, 100) + COUNTIF('Vending_Machine_Sum Errors'!E28, 100) + COUNTIF('MazeComplete Errors'!E28, 100) + COUNTIF('MazeSolve Errors'!E28, 100) + COUNTIF('Hamiltonian Errors'!E28, 100)</f>
        <v>0</v>
      </c>
      <c r="F28">
        <f>COUNTIF('PARITY Errors'!F28, 100) + COUNTIF('Pattern_Matching Errors'!F28, 100) + COUNTIF('Reversal Errors'!F28, 100) + COUNTIF('Stack Errors'!F28, 100) + COUNTIF('Vending_Machine Errors'!F28, 100) + COUNTIF('Vending_Machine_Sum Errors'!F28, 100) + COUNTIF('MazeComplete Errors'!F28, 100) + COUNTIF('MazeSolve Errors'!F28, 100) + COUNTIF('Hamiltonian Errors'!F28, 100)</f>
        <v>0</v>
      </c>
      <c r="G28">
        <f>COUNTIF('PARITY Errors'!G28, 100) + COUNTIF('Pattern_Matching Errors'!G28, 100) + COUNTIF('Reversal Errors'!G28, 100) + COUNTIF('Stack Errors'!G28, 100) + COUNTIF('Vending_Machine Errors'!G28, 100) + COUNTIF('Vending_Machine_Sum Errors'!G28, 100) + COUNTIF('MazeComplete Errors'!G28, 100) + COUNTIF('MazeSolve Errors'!G28, 100) + COUNTIF('Hamiltonian Errors'!G28, 100)</f>
        <v>0</v>
      </c>
      <c r="H28" t="str">
        <f t="shared" si="0"/>
        <v>50 (δ=0.85)</v>
      </c>
    </row>
    <row r="29" spans="1:8" x14ac:dyDescent="0.75">
      <c r="A29" s="1">
        <v>25</v>
      </c>
      <c r="B29">
        <v>100</v>
      </c>
      <c r="C29">
        <v>0</v>
      </c>
      <c r="D29">
        <f>COUNTIF('PARITY Errors'!D29, 100) + COUNTIF('Pattern_Matching Errors'!D29, 100) + COUNTIF('Reversal Errors'!D29, 100) + COUNTIF('Stack Errors'!D29, 100) + COUNTIF('Vending_Machine Errors'!D29, 100) + COUNTIF('Vending_Machine_Sum Errors'!D29, 100) + COUNTIF('MazeComplete Errors'!D29, 100) + COUNTIF('MazeSolve Errors'!D29, 100) + COUNTIF('Hamiltonian Errors'!D29, 100)</f>
        <v>0</v>
      </c>
      <c r="E29">
        <f>COUNTIF('PARITY Errors'!E29, 100) + COUNTIF('Pattern_Matching Errors'!E29, 100) + COUNTIF('Reversal Errors'!E29, 100) + COUNTIF('Stack Errors'!E29, 100) + COUNTIF('Vending_Machine Errors'!E29, 100) + COUNTIF('Vending_Machine_Sum Errors'!E29, 100) + COUNTIF('MazeComplete Errors'!E29, 100) + COUNTIF('MazeSolve Errors'!E29, 100) + COUNTIF('Hamiltonian Errors'!E29, 100)</f>
        <v>0</v>
      </c>
      <c r="F29">
        <f>COUNTIF('PARITY Errors'!F29, 100) + COUNTIF('Pattern_Matching Errors'!F29, 100) + COUNTIF('Reversal Errors'!F29, 100) + COUNTIF('Stack Errors'!F29, 100) + COUNTIF('Vending_Machine Errors'!F29, 100) + COUNTIF('Vending_Machine_Sum Errors'!F29, 100) + COUNTIF('MazeComplete Errors'!F29, 100) + COUNTIF('MazeSolve Errors'!F29, 100) + COUNTIF('Hamiltonian Errors'!F29, 100)</f>
        <v>0</v>
      </c>
      <c r="G29">
        <f>COUNTIF('PARITY Errors'!G29, 100) + COUNTIF('Pattern_Matching Errors'!G29, 100) + COUNTIF('Reversal Errors'!G29, 100) + COUNTIF('Stack Errors'!G29, 100) + COUNTIF('Vending_Machine Errors'!G29, 100) + COUNTIF('Vending_Machine_Sum Errors'!G29, 100) + COUNTIF('MazeComplete Errors'!G29, 100) + COUNTIF('MazeSolve Errors'!G29, 100) + COUNTIF('Hamiltonian Errors'!G29, 100)</f>
        <v>0</v>
      </c>
      <c r="H29" t="str">
        <f t="shared" si="0"/>
        <v>100 (δ=0)</v>
      </c>
    </row>
    <row r="30" spans="1:8" x14ac:dyDescent="0.75">
      <c r="A30" s="1">
        <v>26</v>
      </c>
      <c r="B30">
        <v>100</v>
      </c>
      <c r="C30">
        <v>0.2</v>
      </c>
      <c r="D30">
        <f>COUNTIF('PARITY Errors'!D30, 100) + COUNTIF('Pattern_Matching Errors'!D30, 100) + COUNTIF('Reversal Errors'!D30, 100) + COUNTIF('Stack Errors'!D30, 100) + COUNTIF('Vending_Machine Errors'!D30, 100) + COUNTIF('Vending_Machine_Sum Errors'!D30, 100) + COUNTIF('MazeComplete Errors'!D30, 100) + COUNTIF('MazeSolve Errors'!D30, 100) + COUNTIF('Hamiltonian Errors'!D30, 100)</f>
        <v>0</v>
      </c>
      <c r="E30">
        <f>COUNTIF('PARITY Errors'!E30, 100) + COUNTIF('Pattern_Matching Errors'!E30, 100) + COUNTIF('Reversal Errors'!E30, 100) + COUNTIF('Stack Errors'!E30, 100) + COUNTIF('Vending_Machine Errors'!E30, 100) + COUNTIF('Vending_Machine_Sum Errors'!E30, 100) + COUNTIF('MazeComplete Errors'!E30, 100) + COUNTIF('MazeSolve Errors'!E30, 100) + COUNTIF('Hamiltonian Errors'!E30, 100)</f>
        <v>0</v>
      </c>
      <c r="F30">
        <f>COUNTIF('PARITY Errors'!F30, 100) + COUNTIF('Pattern_Matching Errors'!F30, 100) + COUNTIF('Reversal Errors'!F30, 100) + COUNTIF('Stack Errors'!F30, 100) + COUNTIF('Vending_Machine Errors'!F30, 100) + COUNTIF('Vending_Machine_Sum Errors'!F30, 100) + COUNTIF('MazeComplete Errors'!F30, 100) + COUNTIF('MazeSolve Errors'!F30, 100) + COUNTIF('Hamiltonian Errors'!F30, 100)</f>
        <v>0</v>
      </c>
      <c r="G30">
        <f>COUNTIF('PARITY Errors'!G30, 100) + COUNTIF('Pattern_Matching Errors'!G30, 100) + COUNTIF('Reversal Errors'!G30, 100) + COUNTIF('Stack Errors'!G30, 100) + COUNTIF('Vending_Machine Errors'!G30, 100) + COUNTIF('Vending_Machine_Sum Errors'!G30, 100) + COUNTIF('MazeComplete Errors'!G30, 100) + COUNTIF('MazeSolve Errors'!G30, 100) + COUNTIF('Hamiltonian Errors'!G30, 100)</f>
        <v>0</v>
      </c>
      <c r="H30" t="str">
        <f t="shared" si="0"/>
        <v>100 (δ=0.2)</v>
      </c>
    </row>
    <row r="31" spans="1:8" x14ac:dyDescent="0.75">
      <c r="A31" s="1">
        <v>27</v>
      </c>
      <c r="B31">
        <v>100</v>
      </c>
      <c r="C31">
        <v>0.45</v>
      </c>
      <c r="D31">
        <f>COUNTIF('PARITY Errors'!D31, 100) + COUNTIF('Pattern_Matching Errors'!D31, 100) + COUNTIF('Reversal Errors'!D31, 100) + COUNTIF('Stack Errors'!D31, 100) + COUNTIF('Vending_Machine Errors'!D31, 100) + COUNTIF('Vending_Machine_Sum Errors'!D31, 100) + COUNTIF('MazeComplete Errors'!D31, 100) + COUNTIF('MazeSolve Errors'!D31, 100) + COUNTIF('Hamiltonian Errors'!D31, 100)</f>
        <v>0</v>
      </c>
      <c r="E31">
        <f>COUNTIF('PARITY Errors'!E31, 100) + COUNTIF('Pattern_Matching Errors'!E31, 100) + COUNTIF('Reversal Errors'!E31, 100) + COUNTIF('Stack Errors'!E31, 100) + COUNTIF('Vending_Machine Errors'!E31, 100) + COUNTIF('Vending_Machine_Sum Errors'!E31, 100) + COUNTIF('MazeComplete Errors'!E31, 100) + COUNTIF('MazeSolve Errors'!E31, 100) + COUNTIF('Hamiltonian Errors'!E31, 100)</f>
        <v>0</v>
      </c>
      <c r="F31">
        <f>COUNTIF('PARITY Errors'!F31, 100) + COUNTIF('Pattern_Matching Errors'!F31, 100) + COUNTIF('Reversal Errors'!F31, 100) + COUNTIF('Stack Errors'!F31, 100) + COUNTIF('Vending_Machine Errors'!F31, 100) + COUNTIF('Vending_Machine_Sum Errors'!F31, 100) + COUNTIF('MazeComplete Errors'!F31, 100) + COUNTIF('MazeSolve Errors'!F31, 100) + COUNTIF('Hamiltonian Errors'!F31, 100)</f>
        <v>0</v>
      </c>
      <c r="G31">
        <f>COUNTIF('PARITY Errors'!G31, 100) + COUNTIF('Pattern_Matching Errors'!G31, 100) + COUNTIF('Reversal Errors'!G31, 100) + COUNTIF('Stack Errors'!G31, 100) + COUNTIF('Vending_Machine Errors'!G31, 100) + COUNTIF('Vending_Machine_Sum Errors'!G31, 100) + COUNTIF('MazeComplete Errors'!G31, 100) + COUNTIF('MazeSolve Errors'!G31, 100) + COUNTIF('Hamiltonian Errors'!G31, 100)</f>
        <v>0</v>
      </c>
      <c r="H31" t="str">
        <f t="shared" si="0"/>
        <v>100 (δ=0.45)</v>
      </c>
    </row>
    <row r="32" spans="1:8" x14ac:dyDescent="0.75">
      <c r="A32" s="1">
        <v>28</v>
      </c>
      <c r="B32">
        <v>100</v>
      </c>
      <c r="C32">
        <v>0.65</v>
      </c>
      <c r="D32">
        <f>COUNTIF('PARITY Errors'!D32, 100) + COUNTIF('Pattern_Matching Errors'!D32, 100) + COUNTIF('Reversal Errors'!D32, 100) + COUNTIF('Stack Errors'!D32, 100) + COUNTIF('Vending_Machine Errors'!D32, 100) + COUNTIF('Vending_Machine_Sum Errors'!D32, 100) + COUNTIF('MazeComplete Errors'!D32, 100) + COUNTIF('MazeSolve Errors'!D32, 100) + COUNTIF('Hamiltonian Errors'!D32, 100)</f>
        <v>0</v>
      </c>
      <c r="E32">
        <f>COUNTIF('PARITY Errors'!E32, 100) + COUNTIF('Pattern_Matching Errors'!E32, 100) + COUNTIF('Reversal Errors'!E32, 100) + COUNTIF('Stack Errors'!E32, 100) + COUNTIF('Vending_Machine Errors'!E32, 100) + COUNTIF('Vending_Machine_Sum Errors'!E32, 100) + COUNTIF('MazeComplete Errors'!E32, 100) + COUNTIF('MazeSolve Errors'!E32, 100) + COUNTIF('Hamiltonian Errors'!E32, 100)</f>
        <v>0</v>
      </c>
      <c r="F32">
        <f>COUNTIF('PARITY Errors'!F32, 100) + COUNTIF('Pattern_Matching Errors'!F32, 100) + COUNTIF('Reversal Errors'!F32, 100) + COUNTIF('Stack Errors'!F32, 100) + COUNTIF('Vending_Machine Errors'!F32, 100) + COUNTIF('Vending_Machine_Sum Errors'!F32, 100) + COUNTIF('MazeComplete Errors'!F32, 100) + COUNTIF('MazeSolve Errors'!F32, 100) + COUNTIF('Hamiltonian Errors'!F32, 100)</f>
        <v>0</v>
      </c>
      <c r="G32">
        <f>COUNTIF('PARITY Errors'!G32, 100) + COUNTIF('Pattern_Matching Errors'!G32, 100) + COUNTIF('Reversal Errors'!G32, 100) + COUNTIF('Stack Errors'!G32, 100) + COUNTIF('Vending_Machine Errors'!G32, 100) + COUNTIF('Vending_Machine_Sum Errors'!G32, 100) + COUNTIF('MazeComplete Errors'!G32, 100) + COUNTIF('MazeSolve Errors'!G32, 100) + COUNTIF('Hamiltonian Errors'!G32, 100)</f>
        <v>0</v>
      </c>
      <c r="H32" t="str">
        <f t="shared" si="0"/>
        <v>100 (δ=0.65)</v>
      </c>
    </row>
    <row r="33" spans="1:8" x14ac:dyDescent="0.75">
      <c r="A33" s="1">
        <v>29</v>
      </c>
      <c r="B33">
        <v>100</v>
      </c>
      <c r="C33">
        <v>0.85</v>
      </c>
      <c r="D33">
        <f>COUNTIF('PARITY Errors'!D33, 100) + COUNTIF('Pattern_Matching Errors'!D33, 100) + COUNTIF('Reversal Errors'!D33, 100) + COUNTIF('Stack Errors'!D33, 100) + COUNTIF('Vending_Machine Errors'!D33, 100) + COUNTIF('Vending_Machine_Sum Errors'!D33, 100) + COUNTIF('MazeComplete Errors'!D33, 100) + COUNTIF('MazeSolve Errors'!D33, 100) + COUNTIF('Hamiltonian Errors'!D33, 100)</f>
        <v>0</v>
      </c>
      <c r="E33">
        <f>COUNTIF('PARITY Errors'!E33, 100) + COUNTIF('Pattern_Matching Errors'!E33, 100) + COUNTIF('Reversal Errors'!E33, 100) + COUNTIF('Stack Errors'!E33, 100) + COUNTIF('Vending_Machine Errors'!E33, 100) + COUNTIF('Vending_Machine_Sum Errors'!E33, 100) + COUNTIF('MazeComplete Errors'!E33, 100) + COUNTIF('MazeSolve Errors'!E33, 100) + COUNTIF('Hamiltonian Errors'!E33, 100)</f>
        <v>0</v>
      </c>
      <c r="F33">
        <f>COUNTIF('PARITY Errors'!F33, 100) + COUNTIF('Pattern_Matching Errors'!F33, 100) + COUNTIF('Reversal Errors'!F33, 100) + COUNTIF('Stack Errors'!F33, 100) + COUNTIF('Vending_Machine Errors'!F33, 100) + COUNTIF('Vending_Machine_Sum Errors'!F33, 100) + COUNTIF('MazeComplete Errors'!F33, 100) + COUNTIF('MazeSolve Errors'!F33, 100) + COUNTIF('Hamiltonian Errors'!F33, 100)</f>
        <v>0</v>
      </c>
      <c r="G33">
        <f>COUNTIF('PARITY Errors'!G33, 100) + COUNTIF('Pattern_Matching Errors'!G33, 100) + COUNTIF('Reversal Errors'!G33, 100) + COUNTIF('Stack Errors'!G33, 100) + COUNTIF('Vending_Machine Errors'!G33, 100) + COUNTIF('Vending_Machine_Sum Errors'!G33, 100) + COUNTIF('MazeComplete Errors'!G33, 100) + COUNTIF('MazeSolve Errors'!G33, 100) + COUNTIF('Hamiltonian Errors'!G33, 100)</f>
        <v>0</v>
      </c>
      <c r="H33" t="str">
        <f t="shared" si="0"/>
        <v>100 (δ=0.85)</v>
      </c>
    </row>
    <row r="37" spans="1:8" x14ac:dyDescent="0.75">
      <c r="A37" s="1">
        <v>0</v>
      </c>
      <c r="B37" t="s">
        <v>15</v>
      </c>
      <c r="D37">
        <v>9</v>
      </c>
    </row>
    <row r="39" spans="1:8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14</v>
      </c>
    </row>
    <row r="40" spans="1:8" x14ac:dyDescent="0.75">
      <c r="A40" s="1">
        <v>0</v>
      </c>
      <c r="B40">
        <v>0</v>
      </c>
      <c r="C40">
        <v>0</v>
      </c>
      <c r="D40">
        <f>COUNTIF('PARITY Errors'!D40, 100) + COUNTIF('Pattern_Matching Errors'!D40, 100) + COUNTIF('Reversal Errors'!D40, 100) + COUNTIF('Stack Errors'!D40, 100) + COUNTIF('Vending_Machine Errors'!D40, 100) + COUNTIF('Vending_Machine_Sum Errors'!D40, 100) + COUNTIF('MazeComplete Errors'!D40, 100) + COUNTIF('MazeSolve Errors'!D40, 100) + COUNTIF('Hamiltonian Errors'!D40, 100)</f>
        <v>0</v>
      </c>
      <c r="E40">
        <f>COUNTIF('PARITY Errors'!E40, 100) + COUNTIF('Pattern_Matching Errors'!E40, 100) + COUNTIF('Reversal Errors'!E40, 100) + COUNTIF('Stack Errors'!E40, 100) + COUNTIF('Vending_Machine Errors'!E40, 100) + COUNTIF('Vending_Machine_Sum Errors'!E40, 100) + COUNTIF('MazeComplete Errors'!E40, 100) + COUNTIF('MazeSolve Errors'!E40, 100) + COUNTIF('Hamiltonian Errors'!E40, 100)</f>
        <v>0</v>
      </c>
      <c r="F40">
        <f>COUNTIF('PARITY Errors'!F40, 100) + COUNTIF('Pattern_Matching Errors'!F40, 100) + COUNTIF('Reversal Errors'!F40, 100) + COUNTIF('Stack Errors'!F40, 100) + COUNTIF('Vending_Machine Errors'!F40, 100) + COUNTIF('Vending_Machine_Sum Errors'!F40, 100) + COUNTIF('MazeComplete Errors'!F40, 100) + COUNTIF('MazeSolve Errors'!F40, 100) + COUNTIF('Hamiltonian Errors'!F40, 100)</f>
        <v>0</v>
      </c>
      <c r="G40">
        <f>COUNTIF('PARITY Errors'!G40, 100) + COUNTIF('Pattern_Matching Errors'!G40, 100) + COUNTIF('Reversal Errors'!G40, 100) + COUNTIF('Stack Errors'!G40, 100) + COUNTIF('Vending_Machine Errors'!G40, 100) + COUNTIF('Vending_Machine_Sum Errors'!G40, 100) + COUNTIF('MazeComplete Errors'!G40, 100) + COUNTIF('MazeSolve Errors'!G40, 100) + COUNTIF('Hamiltonian Errors'!G40, 100)</f>
        <v>0</v>
      </c>
      <c r="H40" t="str">
        <f t="shared" ref="H40:H69" si="1">B40&amp;" (δ="&amp;C40&amp;")"</f>
        <v>0 (δ=0)</v>
      </c>
    </row>
    <row r="41" spans="1:8" x14ac:dyDescent="0.75">
      <c r="A41" s="1">
        <v>1</v>
      </c>
      <c r="B41">
        <v>0</v>
      </c>
      <c r="C41">
        <v>0.2</v>
      </c>
      <c r="D41">
        <f>COUNTIF('PARITY Errors'!D41, 100) + COUNTIF('Pattern_Matching Errors'!D41, 100) + COUNTIF('Reversal Errors'!D41, 100) + COUNTIF('Stack Errors'!D41, 100) + COUNTIF('Vending_Machine Errors'!D41, 100) + COUNTIF('Vending_Machine_Sum Errors'!D41, 100) + COUNTIF('MazeComplete Errors'!D41, 100) + COUNTIF('MazeSolve Errors'!D41, 100) + COUNTIF('Hamiltonian Errors'!D41, 100)</f>
        <v>0</v>
      </c>
      <c r="E41">
        <f>COUNTIF('PARITY Errors'!E41, 100) + COUNTIF('Pattern_Matching Errors'!E41, 100) + COUNTIF('Reversal Errors'!E41, 100) + COUNTIF('Stack Errors'!E41, 100) + COUNTIF('Vending_Machine Errors'!E41, 100) + COUNTIF('Vending_Machine_Sum Errors'!E41, 100) + COUNTIF('MazeComplete Errors'!E41, 100) + COUNTIF('MazeSolve Errors'!E41, 100) + COUNTIF('Hamiltonian Errors'!E41, 100)</f>
        <v>0</v>
      </c>
      <c r="F41">
        <f>COUNTIF('PARITY Errors'!F41, 100) + COUNTIF('Pattern_Matching Errors'!F41, 100) + COUNTIF('Reversal Errors'!F41, 100) + COUNTIF('Stack Errors'!F41, 100) + COUNTIF('Vending_Machine Errors'!F41, 100) + COUNTIF('Vending_Machine_Sum Errors'!F41, 100) + COUNTIF('MazeComplete Errors'!F41, 100) + COUNTIF('MazeSolve Errors'!F41, 100) + COUNTIF('Hamiltonian Errors'!F41, 100)</f>
        <v>0</v>
      </c>
      <c r="G41">
        <f>COUNTIF('PARITY Errors'!G41, 100) + COUNTIF('Pattern_Matching Errors'!G41, 100) + COUNTIF('Reversal Errors'!G41, 100) + COUNTIF('Stack Errors'!G41, 100) + COUNTIF('Vending_Machine Errors'!G41, 100) + COUNTIF('Vending_Machine_Sum Errors'!G41, 100) + COUNTIF('MazeComplete Errors'!G41, 100) + COUNTIF('MazeSolve Errors'!G41, 100) + COUNTIF('Hamiltonian Errors'!G41, 100)</f>
        <v>0</v>
      </c>
      <c r="H41" t="str">
        <f t="shared" si="1"/>
        <v>0 (δ=0.2)</v>
      </c>
    </row>
    <row r="42" spans="1:8" x14ac:dyDescent="0.75">
      <c r="A42" s="1">
        <v>2</v>
      </c>
      <c r="B42">
        <v>0</v>
      </c>
      <c r="C42">
        <v>0.45</v>
      </c>
      <c r="D42">
        <f>COUNTIF('PARITY Errors'!D42, 100) + COUNTIF('Pattern_Matching Errors'!D42, 100) + COUNTIF('Reversal Errors'!D42, 100) + COUNTIF('Stack Errors'!D42, 100) + COUNTIF('Vending_Machine Errors'!D42, 100) + COUNTIF('Vending_Machine_Sum Errors'!D42, 100) + COUNTIF('MazeComplete Errors'!D42, 100) + COUNTIF('MazeSolve Errors'!D42, 100) + COUNTIF('Hamiltonian Errors'!D42, 100)</f>
        <v>0</v>
      </c>
      <c r="E42">
        <f>COUNTIF('PARITY Errors'!E42, 100) + COUNTIF('Pattern_Matching Errors'!E42, 100) + COUNTIF('Reversal Errors'!E42, 100) + COUNTIF('Stack Errors'!E42, 100) + COUNTIF('Vending_Machine Errors'!E42, 100) + COUNTIF('Vending_Machine_Sum Errors'!E42, 100) + COUNTIF('MazeComplete Errors'!E42, 100) + COUNTIF('MazeSolve Errors'!E42, 100) + COUNTIF('Hamiltonian Errors'!E42, 100)</f>
        <v>0</v>
      </c>
      <c r="F42">
        <f>COUNTIF('PARITY Errors'!F42, 100) + COUNTIF('Pattern_Matching Errors'!F42, 100) + COUNTIF('Reversal Errors'!F42, 100) + COUNTIF('Stack Errors'!F42, 100) + COUNTIF('Vending_Machine Errors'!F42, 100) + COUNTIF('Vending_Machine_Sum Errors'!F42, 100) + COUNTIF('MazeComplete Errors'!F42, 100) + COUNTIF('MazeSolve Errors'!F42, 100) + COUNTIF('Hamiltonian Errors'!F42, 100)</f>
        <v>0</v>
      </c>
      <c r="G42">
        <f>COUNTIF('PARITY Errors'!G42, 100) + COUNTIF('Pattern_Matching Errors'!G42, 100) + COUNTIF('Reversal Errors'!G42, 100) + COUNTIF('Stack Errors'!G42, 100) + COUNTIF('Vending_Machine Errors'!G42, 100) + COUNTIF('Vending_Machine_Sum Errors'!G42, 100) + COUNTIF('MazeComplete Errors'!G42, 100) + COUNTIF('MazeSolve Errors'!G42, 100) + COUNTIF('Hamiltonian Errors'!G42, 100)</f>
        <v>0</v>
      </c>
      <c r="H42" t="str">
        <f t="shared" si="1"/>
        <v>0 (δ=0.45)</v>
      </c>
    </row>
    <row r="43" spans="1:8" x14ac:dyDescent="0.75">
      <c r="A43" s="1">
        <v>3</v>
      </c>
      <c r="B43">
        <v>0</v>
      </c>
      <c r="C43">
        <v>0.65</v>
      </c>
      <c r="D43">
        <f>COUNTIF('PARITY Errors'!D43, 100) + COUNTIF('Pattern_Matching Errors'!D43, 100) + COUNTIF('Reversal Errors'!D43, 100) + COUNTIF('Stack Errors'!D43, 100) + COUNTIF('Vending_Machine Errors'!D43, 100) + COUNTIF('Vending_Machine_Sum Errors'!D43, 100) + COUNTIF('MazeComplete Errors'!D43, 100) + COUNTIF('MazeSolve Errors'!D43, 100) + COUNTIF('Hamiltonian Errors'!D43, 100)</f>
        <v>0</v>
      </c>
      <c r="E43">
        <f>COUNTIF('PARITY Errors'!E43, 100) + COUNTIF('Pattern_Matching Errors'!E43, 100) + COUNTIF('Reversal Errors'!E43, 100) + COUNTIF('Stack Errors'!E43, 100) + COUNTIF('Vending_Machine Errors'!E43, 100) + COUNTIF('Vending_Machine_Sum Errors'!E43, 100) + COUNTIF('MazeComplete Errors'!E43, 100) + COUNTIF('MazeSolve Errors'!E43, 100) + COUNTIF('Hamiltonian Errors'!E43, 100)</f>
        <v>0</v>
      </c>
      <c r="F43">
        <f>COUNTIF('PARITY Errors'!F43, 100) + COUNTIF('Pattern_Matching Errors'!F43, 100) + COUNTIF('Reversal Errors'!F43, 100) + COUNTIF('Stack Errors'!F43, 100) + COUNTIF('Vending_Machine Errors'!F43, 100) + COUNTIF('Vending_Machine_Sum Errors'!F43, 100) + COUNTIF('MazeComplete Errors'!F43, 100) + COUNTIF('MazeSolve Errors'!F43, 100) + COUNTIF('Hamiltonian Errors'!F43, 100)</f>
        <v>0</v>
      </c>
      <c r="G43">
        <f>COUNTIF('PARITY Errors'!G43, 100) + COUNTIF('Pattern_Matching Errors'!G43, 100) + COUNTIF('Reversal Errors'!G43, 100) + COUNTIF('Stack Errors'!G43, 100) + COUNTIF('Vending_Machine Errors'!G43, 100) + COUNTIF('Vending_Machine_Sum Errors'!G43, 100) + COUNTIF('MazeComplete Errors'!G43, 100) + COUNTIF('MazeSolve Errors'!G43, 100) + COUNTIF('Hamiltonian Errors'!G43, 100)</f>
        <v>0</v>
      </c>
      <c r="H43" t="str">
        <f t="shared" si="1"/>
        <v>0 (δ=0.65)</v>
      </c>
    </row>
    <row r="44" spans="1:8" x14ac:dyDescent="0.75">
      <c r="A44" s="1">
        <v>4</v>
      </c>
      <c r="B44">
        <v>0</v>
      </c>
      <c r="C44">
        <v>0.85</v>
      </c>
      <c r="D44">
        <f>COUNTIF('PARITY Errors'!D44, 100) + COUNTIF('Pattern_Matching Errors'!D44, 100) + COUNTIF('Reversal Errors'!D44, 100) + COUNTIF('Stack Errors'!D44, 100) + COUNTIF('Vending_Machine Errors'!D44, 100) + COUNTIF('Vending_Machine_Sum Errors'!D44, 100) + COUNTIF('MazeComplete Errors'!D44, 100) + COUNTIF('MazeSolve Errors'!D44, 100) + COUNTIF('Hamiltonian Errors'!D44, 100)</f>
        <v>0</v>
      </c>
      <c r="E44">
        <f>COUNTIF('PARITY Errors'!E44, 100) + COUNTIF('Pattern_Matching Errors'!E44, 100) + COUNTIF('Reversal Errors'!E44, 100) + COUNTIF('Stack Errors'!E44, 100) + COUNTIF('Vending_Machine Errors'!E44, 100) + COUNTIF('Vending_Machine_Sum Errors'!E44, 100) + COUNTIF('MazeComplete Errors'!E44, 100) + COUNTIF('MazeSolve Errors'!E44, 100) + COUNTIF('Hamiltonian Errors'!E44, 100)</f>
        <v>0</v>
      </c>
      <c r="F44">
        <f>COUNTIF('PARITY Errors'!F44, 100) + COUNTIF('Pattern_Matching Errors'!F44, 100) + COUNTIF('Reversal Errors'!F44, 100) + COUNTIF('Stack Errors'!F44, 100) + COUNTIF('Vending_Machine Errors'!F44, 100) + COUNTIF('Vending_Machine_Sum Errors'!F44, 100) + COUNTIF('MazeComplete Errors'!F44, 100) + COUNTIF('MazeSolve Errors'!F44, 100) + COUNTIF('Hamiltonian Errors'!F44, 100)</f>
        <v>0</v>
      </c>
      <c r="G44">
        <f>COUNTIF('PARITY Errors'!G44, 100) + COUNTIF('Pattern_Matching Errors'!G44, 100) + COUNTIF('Reversal Errors'!G44, 100) + COUNTIF('Stack Errors'!G44, 100) + COUNTIF('Vending_Machine Errors'!G44, 100) + COUNTIF('Vending_Machine_Sum Errors'!G44, 100) + COUNTIF('MazeComplete Errors'!G44, 100) + COUNTIF('MazeSolve Errors'!G44, 100) + COUNTIF('Hamiltonian Errors'!G44, 100)</f>
        <v>0</v>
      </c>
      <c r="H44" t="str">
        <f t="shared" si="1"/>
        <v>0 (δ=0.85)</v>
      </c>
    </row>
    <row r="45" spans="1:8" x14ac:dyDescent="0.75">
      <c r="A45" s="1">
        <v>5</v>
      </c>
      <c r="B45">
        <v>5</v>
      </c>
      <c r="C45">
        <v>0</v>
      </c>
      <c r="D45">
        <f>COUNTIF('PARITY Errors'!D45, 100) + COUNTIF('Pattern_Matching Errors'!D45, 100) + COUNTIF('Reversal Errors'!D45, 100) + COUNTIF('Stack Errors'!D45, 100) + COUNTIF('Vending_Machine Errors'!D45, 100) + COUNTIF('Vending_Machine_Sum Errors'!D45, 100) + COUNTIF('MazeComplete Errors'!D45, 100) + COUNTIF('MazeSolve Errors'!D45, 100) + COUNTIF('Hamiltonian Errors'!D45, 100)</f>
        <v>0</v>
      </c>
      <c r="E45">
        <f>COUNTIF('PARITY Errors'!E45, 100) + COUNTIF('Pattern_Matching Errors'!E45, 100) + COUNTIF('Reversal Errors'!E45, 100) + COUNTIF('Stack Errors'!E45, 100) + COUNTIF('Vending_Machine Errors'!E45, 100) + COUNTIF('Vending_Machine_Sum Errors'!E45, 100) + COUNTIF('MazeComplete Errors'!E45, 100) + COUNTIF('MazeSolve Errors'!E45, 100) + COUNTIF('Hamiltonian Errors'!E45, 100)</f>
        <v>0</v>
      </c>
      <c r="F45">
        <f>COUNTIF('PARITY Errors'!F45, 100) + COUNTIF('Pattern_Matching Errors'!F45, 100) + COUNTIF('Reversal Errors'!F45, 100) + COUNTIF('Stack Errors'!F45, 100) + COUNTIF('Vending_Machine Errors'!F45, 100) + COUNTIF('Vending_Machine_Sum Errors'!F45, 100) + COUNTIF('MazeComplete Errors'!F45, 100) + COUNTIF('MazeSolve Errors'!F45, 100) + COUNTIF('Hamiltonian Errors'!F45, 100)</f>
        <v>0</v>
      </c>
      <c r="G45">
        <f>COUNTIF('PARITY Errors'!G45, 100) + COUNTIF('Pattern_Matching Errors'!G45, 100) + COUNTIF('Reversal Errors'!G45, 100) + COUNTIF('Stack Errors'!G45, 100) + COUNTIF('Vending_Machine Errors'!G45, 100) + COUNTIF('Vending_Machine_Sum Errors'!G45, 100) + COUNTIF('MazeComplete Errors'!G45, 100) + COUNTIF('MazeSolve Errors'!G45, 100) + COUNTIF('Hamiltonian Errors'!G45, 100)</f>
        <v>0</v>
      </c>
      <c r="H45" t="str">
        <f t="shared" si="1"/>
        <v>5 (δ=0)</v>
      </c>
    </row>
    <row r="46" spans="1:8" x14ac:dyDescent="0.75">
      <c r="A46" s="1">
        <v>6</v>
      </c>
      <c r="B46">
        <v>5</v>
      </c>
      <c r="C46">
        <v>0.2</v>
      </c>
      <c r="D46">
        <f>COUNTIF('PARITY Errors'!D46, 100) + COUNTIF('Pattern_Matching Errors'!D46, 100) + COUNTIF('Reversal Errors'!D46, 100) + COUNTIF('Stack Errors'!D46, 100) + COUNTIF('Vending_Machine Errors'!D46, 100) + COUNTIF('Vending_Machine_Sum Errors'!D46, 100) + COUNTIF('MazeComplete Errors'!D46, 100) + COUNTIF('MazeSolve Errors'!D46, 100) + COUNTIF('Hamiltonian Errors'!D46, 100)</f>
        <v>0</v>
      </c>
      <c r="E46">
        <f>COUNTIF('PARITY Errors'!E46, 100) + COUNTIF('Pattern_Matching Errors'!E46, 100) + COUNTIF('Reversal Errors'!E46, 100) + COUNTIF('Stack Errors'!E46, 100) + COUNTIF('Vending_Machine Errors'!E46, 100) + COUNTIF('Vending_Machine_Sum Errors'!E46, 100) + COUNTIF('MazeComplete Errors'!E46, 100) + COUNTIF('MazeSolve Errors'!E46, 100) + COUNTIF('Hamiltonian Errors'!E46, 100)</f>
        <v>0</v>
      </c>
      <c r="F46">
        <f>COUNTIF('PARITY Errors'!F46, 100) + COUNTIF('Pattern_Matching Errors'!F46, 100) + COUNTIF('Reversal Errors'!F46, 100) + COUNTIF('Stack Errors'!F46, 100) + COUNTIF('Vending_Machine Errors'!F46, 100) + COUNTIF('Vending_Machine_Sum Errors'!F46, 100) + COUNTIF('MazeComplete Errors'!F46, 100) + COUNTIF('MazeSolve Errors'!F46, 100) + COUNTIF('Hamiltonian Errors'!F46, 100)</f>
        <v>0</v>
      </c>
      <c r="G46">
        <f>COUNTIF('PARITY Errors'!G46, 100) + COUNTIF('Pattern_Matching Errors'!G46, 100) + COUNTIF('Reversal Errors'!G46, 100) + COUNTIF('Stack Errors'!G46, 100) + COUNTIF('Vending_Machine Errors'!G46, 100) + COUNTIF('Vending_Machine_Sum Errors'!G46, 100) + COUNTIF('MazeComplete Errors'!G46, 100) + COUNTIF('MazeSolve Errors'!G46, 100) + COUNTIF('Hamiltonian Errors'!G46, 100)</f>
        <v>0</v>
      </c>
      <c r="H46" t="str">
        <f t="shared" si="1"/>
        <v>5 (δ=0.2)</v>
      </c>
    </row>
    <row r="47" spans="1:8" x14ac:dyDescent="0.75">
      <c r="A47" s="1">
        <v>7</v>
      </c>
      <c r="B47">
        <v>5</v>
      </c>
      <c r="C47">
        <v>0.45</v>
      </c>
      <c r="D47">
        <f>COUNTIF('PARITY Errors'!D47, 100) + COUNTIF('Pattern_Matching Errors'!D47, 100) + COUNTIF('Reversal Errors'!D47, 100) + COUNTIF('Stack Errors'!D47, 100) + COUNTIF('Vending_Machine Errors'!D47, 100) + COUNTIF('Vending_Machine_Sum Errors'!D47, 100) + COUNTIF('MazeComplete Errors'!D47, 100) + COUNTIF('MazeSolve Errors'!D47, 100) + COUNTIF('Hamiltonian Errors'!D47, 100)</f>
        <v>0</v>
      </c>
      <c r="E47">
        <f>COUNTIF('PARITY Errors'!E47, 100) + COUNTIF('Pattern_Matching Errors'!E47, 100) + COUNTIF('Reversal Errors'!E47, 100) + COUNTIF('Stack Errors'!E47, 100) + COUNTIF('Vending_Machine Errors'!E47, 100) + COUNTIF('Vending_Machine_Sum Errors'!E47, 100) + COUNTIF('MazeComplete Errors'!E47, 100) + COUNTIF('MazeSolve Errors'!E47, 100) + COUNTIF('Hamiltonian Errors'!E47, 100)</f>
        <v>0</v>
      </c>
      <c r="F47">
        <f>COUNTIF('PARITY Errors'!F47, 100) + COUNTIF('Pattern_Matching Errors'!F47, 100) + COUNTIF('Reversal Errors'!F47, 100) + COUNTIF('Stack Errors'!F47, 100) + COUNTIF('Vending_Machine Errors'!F47, 100) + COUNTIF('Vending_Machine_Sum Errors'!F47, 100) + COUNTIF('MazeComplete Errors'!F47, 100) + COUNTIF('MazeSolve Errors'!F47, 100) + COUNTIF('Hamiltonian Errors'!F47, 100)</f>
        <v>0</v>
      </c>
      <c r="G47">
        <f>COUNTIF('PARITY Errors'!G47, 100) + COUNTIF('Pattern_Matching Errors'!G47, 100) + COUNTIF('Reversal Errors'!G47, 100) + COUNTIF('Stack Errors'!G47, 100) + COUNTIF('Vending_Machine Errors'!G47, 100) + COUNTIF('Vending_Machine_Sum Errors'!G47, 100) + COUNTIF('MazeComplete Errors'!G47, 100) + COUNTIF('MazeSolve Errors'!G47, 100) + COUNTIF('Hamiltonian Errors'!G47, 100)</f>
        <v>0</v>
      </c>
      <c r="H47" t="str">
        <f t="shared" si="1"/>
        <v>5 (δ=0.45)</v>
      </c>
    </row>
    <row r="48" spans="1:8" x14ac:dyDescent="0.75">
      <c r="A48" s="1">
        <v>8</v>
      </c>
      <c r="B48">
        <v>5</v>
      </c>
      <c r="C48">
        <v>0.65</v>
      </c>
      <c r="D48">
        <f>COUNTIF('PARITY Errors'!D48, 100) + COUNTIF('Pattern_Matching Errors'!D48, 100) + COUNTIF('Reversal Errors'!D48, 100) + COUNTIF('Stack Errors'!D48, 100) + COUNTIF('Vending_Machine Errors'!D48, 100) + COUNTIF('Vending_Machine_Sum Errors'!D48, 100) + COUNTIF('MazeComplete Errors'!D48, 100) + COUNTIF('MazeSolve Errors'!D48, 100) + COUNTIF('Hamiltonian Errors'!D48, 100)</f>
        <v>0</v>
      </c>
      <c r="E48">
        <f>COUNTIF('PARITY Errors'!E48, 100) + COUNTIF('Pattern_Matching Errors'!E48, 100) + COUNTIF('Reversal Errors'!E48, 100) + COUNTIF('Stack Errors'!E48, 100) + COUNTIF('Vending_Machine Errors'!E48, 100) + COUNTIF('Vending_Machine_Sum Errors'!E48, 100) + COUNTIF('MazeComplete Errors'!E48, 100) + COUNTIF('MazeSolve Errors'!E48, 100) + COUNTIF('Hamiltonian Errors'!E48, 100)</f>
        <v>0</v>
      </c>
      <c r="F48">
        <f>COUNTIF('PARITY Errors'!F48, 100) + COUNTIF('Pattern_Matching Errors'!F48, 100) + COUNTIF('Reversal Errors'!F48, 100) + COUNTIF('Stack Errors'!F48, 100) + COUNTIF('Vending_Machine Errors'!F48, 100) + COUNTIF('Vending_Machine_Sum Errors'!F48, 100) + COUNTIF('MazeComplete Errors'!F48, 100) + COUNTIF('MazeSolve Errors'!F48, 100) + COUNTIF('Hamiltonian Errors'!F48, 100)</f>
        <v>0</v>
      </c>
      <c r="G48">
        <f>COUNTIF('PARITY Errors'!G48, 100) + COUNTIF('Pattern_Matching Errors'!G48, 100) + COUNTIF('Reversal Errors'!G48, 100) + COUNTIF('Stack Errors'!G48, 100) + COUNTIF('Vending_Machine Errors'!G48, 100) + COUNTIF('Vending_Machine_Sum Errors'!G48, 100) + COUNTIF('MazeComplete Errors'!G48, 100) + COUNTIF('MazeSolve Errors'!G48, 100) + COUNTIF('Hamiltonian Errors'!G48, 100)</f>
        <v>0</v>
      </c>
      <c r="H48" t="str">
        <f t="shared" si="1"/>
        <v>5 (δ=0.65)</v>
      </c>
    </row>
    <row r="49" spans="1:8" x14ac:dyDescent="0.75">
      <c r="A49" s="1">
        <v>9</v>
      </c>
      <c r="B49">
        <v>5</v>
      </c>
      <c r="C49">
        <v>0.85</v>
      </c>
      <c r="D49">
        <f>COUNTIF('PARITY Errors'!D49, 100) + COUNTIF('Pattern_Matching Errors'!D49, 100) + COUNTIF('Reversal Errors'!D49, 100) + COUNTIF('Stack Errors'!D49, 100) + COUNTIF('Vending_Machine Errors'!D49, 100) + COUNTIF('Vending_Machine_Sum Errors'!D49, 100) + COUNTIF('MazeComplete Errors'!D49, 100) + COUNTIF('MazeSolve Errors'!D49, 100) + COUNTIF('Hamiltonian Errors'!D49, 100)</f>
        <v>0</v>
      </c>
      <c r="E49">
        <f>COUNTIF('PARITY Errors'!E49, 100) + COUNTIF('Pattern_Matching Errors'!E49, 100) + COUNTIF('Reversal Errors'!E49, 100) + COUNTIF('Stack Errors'!E49, 100) + COUNTIF('Vending_Machine Errors'!E49, 100) + COUNTIF('Vending_Machine_Sum Errors'!E49, 100) + COUNTIF('MazeComplete Errors'!E49, 100) + COUNTIF('MazeSolve Errors'!E49, 100) + COUNTIF('Hamiltonian Errors'!E49, 100)</f>
        <v>0</v>
      </c>
      <c r="F49">
        <f>COUNTIF('PARITY Errors'!F49, 100) + COUNTIF('Pattern_Matching Errors'!F49, 100) + COUNTIF('Reversal Errors'!F49, 100) + COUNTIF('Stack Errors'!F49, 100) + COUNTIF('Vending_Machine Errors'!F49, 100) + COUNTIF('Vending_Machine_Sum Errors'!F49, 100) + COUNTIF('MazeComplete Errors'!F49, 100) + COUNTIF('MazeSolve Errors'!F49, 100) + COUNTIF('Hamiltonian Errors'!F49, 100)</f>
        <v>0</v>
      </c>
      <c r="G49">
        <f>COUNTIF('PARITY Errors'!G49, 100) + COUNTIF('Pattern_Matching Errors'!G49, 100) + COUNTIF('Reversal Errors'!G49, 100) + COUNTIF('Stack Errors'!G49, 100) + COUNTIF('Vending_Machine Errors'!G49, 100) + COUNTIF('Vending_Machine_Sum Errors'!G49, 100) + COUNTIF('MazeComplete Errors'!G49, 100) + COUNTIF('MazeSolve Errors'!G49, 100) + COUNTIF('Hamiltonian Errors'!G49, 100)</f>
        <v>0</v>
      </c>
      <c r="H49" t="str">
        <f t="shared" si="1"/>
        <v>5 (δ=0.85)</v>
      </c>
    </row>
    <row r="50" spans="1:8" x14ac:dyDescent="0.75">
      <c r="A50" s="1">
        <v>10</v>
      </c>
      <c r="B50">
        <v>10</v>
      </c>
      <c r="C50">
        <v>0</v>
      </c>
      <c r="D50">
        <f>COUNTIF('PARITY Errors'!D50, 100) + COUNTIF('Pattern_Matching Errors'!D50, 100) + COUNTIF('Reversal Errors'!D50, 100) + COUNTIF('Stack Errors'!D50, 100) + COUNTIF('Vending_Machine Errors'!D50, 100) + COUNTIF('Vending_Machine_Sum Errors'!D50, 100) + COUNTIF('MazeComplete Errors'!D50, 100) + COUNTIF('MazeSolve Errors'!D50, 100) + COUNTIF('Hamiltonian Errors'!D50, 100)</f>
        <v>0</v>
      </c>
      <c r="E50">
        <f>COUNTIF('PARITY Errors'!E50, 100) + COUNTIF('Pattern_Matching Errors'!E50, 100) + COUNTIF('Reversal Errors'!E50, 100) + COUNTIF('Stack Errors'!E50, 100) + COUNTIF('Vending_Machine Errors'!E50, 100) + COUNTIF('Vending_Machine_Sum Errors'!E50, 100) + COUNTIF('MazeComplete Errors'!E50, 100) + COUNTIF('MazeSolve Errors'!E50, 100) + COUNTIF('Hamiltonian Errors'!E50, 100)</f>
        <v>0</v>
      </c>
      <c r="F50">
        <f>COUNTIF('PARITY Errors'!F50, 100) + COUNTIF('Pattern_Matching Errors'!F50, 100) + COUNTIF('Reversal Errors'!F50, 100) + COUNTIF('Stack Errors'!F50, 100) + COUNTIF('Vending_Machine Errors'!F50, 100) + COUNTIF('Vending_Machine_Sum Errors'!F50, 100) + COUNTIF('MazeComplete Errors'!F50, 100) + COUNTIF('MazeSolve Errors'!F50, 100) + COUNTIF('Hamiltonian Errors'!F50, 100)</f>
        <v>0</v>
      </c>
      <c r="G50">
        <f>COUNTIF('PARITY Errors'!G50, 100) + COUNTIF('Pattern_Matching Errors'!G50, 100) + COUNTIF('Reversal Errors'!G50, 100) + COUNTIF('Stack Errors'!G50, 100) + COUNTIF('Vending_Machine Errors'!G50, 100) + COUNTIF('Vending_Machine_Sum Errors'!G50, 100) + COUNTIF('MazeComplete Errors'!G50, 100) + COUNTIF('MazeSolve Errors'!G50, 100) + COUNTIF('Hamiltonian Errors'!G50, 100)</f>
        <v>0</v>
      </c>
      <c r="H50" t="str">
        <f t="shared" si="1"/>
        <v>10 (δ=0)</v>
      </c>
    </row>
    <row r="51" spans="1:8" x14ac:dyDescent="0.75">
      <c r="A51" s="1">
        <v>11</v>
      </c>
      <c r="B51">
        <v>10</v>
      </c>
      <c r="C51">
        <v>0.2</v>
      </c>
      <c r="D51">
        <f>COUNTIF('PARITY Errors'!D51, 100) + COUNTIF('Pattern_Matching Errors'!D51, 100) + COUNTIF('Reversal Errors'!D51, 100) + COUNTIF('Stack Errors'!D51, 100) + COUNTIF('Vending_Machine Errors'!D51, 100) + COUNTIF('Vending_Machine_Sum Errors'!D51, 100) + COUNTIF('MazeComplete Errors'!D51, 100) + COUNTIF('MazeSolve Errors'!D51, 100) + COUNTIF('Hamiltonian Errors'!D51, 100)</f>
        <v>0</v>
      </c>
      <c r="E51">
        <f>COUNTIF('PARITY Errors'!E51, 100) + COUNTIF('Pattern_Matching Errors'!E51, 100) + COUNTIF('Reversal Errors'!E51, 100) + COUNTIF('Stack Errors'!E51, 100) + COUNTIF('Vending_Machine Errors'!E51, 100) + COUNTIF('Vending_Machine_Sum Errors'!E51, 100) + COUNTIF('MazeComplete Errors'!E51, 100) + COUNTIF('MazeSolve Errors'!E51, 100) + COUNTIF('Hamiltonian Errors'!E51, 100)</f>
        <v>0</v>
      </c>
      <c r="F51">
        <f>COUNTIF('PARITY Errors'!F51, 100) + COUNTIF('Pattern_Matching Errors'!F51, 100) + COUNTIF('Reversal Errors'!F51, 100) + COUNTIF('Stack Errors'!F51, 100) + COUNTIF('Vending_Machine Errors'!F51, 100) + COUNTIF('Vending_Machine_Sum Errors'!F51, 100) + COUNTIF('MazeComplete Errors'!F51, 100) + COUNTIF('MazeSolve Errors'!F51, 100) + COUNTIF('Hamiltonian Errors'!F51, 100)</f>
        <v>0</v>
      </c>
      <c r="G51">
        <f>COUNTIF('PARITY Errors'!G51, 100) + COUNTIF('Pattern_Matching Errors'!G51, 100) + COUNTIF('Reversal Errors'!G51, 100) + COUNTIF('Stack Errors'!G51, 100) + COUNTIF('Vending_Machine Errors'!G51, 100) + COUNTIF('Vending_Machine_Sum Errors'!G51, 100) + COUNTIF('MazeComplete Errors'!G51, 100) + COUNTIF('MazeSolve Errors'!G51, 100) + COUNTIF('Hamiltonian Errors'!G51, 100)</f>
        <v>0</v>
      </c>
      <c r="H51" t="str">
        <f t="shared" si="1"/>
        <v>10 (δ=0.2)</v>
      </c>
    </row>
    <row r="52" spans="1:8" x14ac:dyDescent="0.75">
      <c r="A52" s="1">
        <v>12</v>
      </c>
      <c r="B52">
        <v>10</v>
      </c>
      <c r="C52">
        <v>0.45</v>
      </c>
      <c r="D52">
        <f>COUNTIF('PARITY Errors'!D52, 100) + COUNTIF('Pattern_Matching Errors'!D52, 100) + COUNTIF('Reversal Errors'!D52, 100) + COUNTIF('Stack Errors'!D52, 100) + COUNTIF('Vending_Machine Errors'!D52, 100) + COUNTIF('Vending_Machine_Sum Errors'!D52, 100) + COUNTIF('MazeComplete Errors'!D52, 100) + COUNTIF('MazeSolve Errors'!D52, 100) + COUNTIF('Hamiltonian Errors'!D52, 100)</f>
        <v>0</v>
      </c>
      <c r="E52">
        <f>COUNTIF('PARITY Errors'!E52, 100) + COUNTIF('Pattern_Matching Errors'!E52, 100) + COUNTIF('Reversal Errors'!E52, 100) + COUNTIF('Stack Errors'!E52, 100) + COUNTIF('Vending_Machine Errors'!E52, 100) + COUNTIF('Vending_Machine_Sum Errors'!E52, 100) + COUNTIF('MazeComplete Errors'!E52, 100) + COUNTIF('MazeSolve Errors'!E52, 100) + COUNTIF('Hamiltonian Errors'!E52, 100)</f>
        <v>0</v>
      </c>
      <c r="F52">
        <f>COUNTIF('PARITY Errors'!F52, 100) + COUNTIF('Pattern_Matching Errors'!F52, 100) + COUNTIF('Reversal Errors'!F52, 100) + COUNTIF('Stack Errors'!F52, 100) + COUNTIF('Vending_Machine Errors'!F52, 100) + COUNTIF('Vending_Machine_Sum Errors'!F52, 100) + COUNTIF('MazeComplete Errors'!F52, 100) + COUNTIF('MazeSolve Errors'!F52, 100) + COUNTIF('Hamiltonian Errors'!F52, 100)</f>
        <v>0</v>
      </c>
      <c r="G52">
        <f>COUNTIF('PARITY Errors'!G52, 100) + COUNTIF('Pattern_Matching Errors'!G52, 100) + COUNTIF('Reversal Errors'!G52, 100) + COUNTIF('Stack Errors'!G52, 100) + COUNTIF('Vending_Machine Errors'!G52, 100) + COUNTIF('Vending_Machine_Sum Errors'!G52, 100) + COUNTIF('MazeComplete Errors'!G52, 100) + COUNTIF('MazeSolve Errors'!G52, 100) + COUNTIF('Hamiltonian Errors'!G52, 100)</f>
        <v>0</v>
      </c>
      <c r="H52" t="str">
        <f t="shared" si="1"/>
        <v>10 (δ=0.45)</v>
      </c>
    </row>
    <row r="53" spans="1:8" x14ac:dyDescent="0.75">
      <c r="A53" s="1">
        <v>13</v>
      </c>
      <c r="B53">
        <v>10</v>
      </c>
      <c r="C53">
        <v>0.65</v>
      </c>
      <c r="D53">
        <f>COUNTIF('PARITY Errors'!D53, 100) + COUNTIF('Pattern_Matching Errors'!D53, 100) + COUNTIF('Reversal Errors'!D53, 100) + COUNTIF('Stack Errors'!D53, 100) + COUNTIF('Vending_Machine Errors'!D53, 100) + COUNTIF('Vending_Machine_Sum Errors'!D53, 100) + COUNTIF('MazeComplete Errors'!D53, 100) + COUNTIF('MazeSolve Errors'!D53, 100) + COUNTIF('Hamiltonian Errors'!D53, 100)</f>
        <v>0</v>
      </c>
      <c r="E53">
        <f>COUNTIF('PARITY Errors'!E53, 100) + COUNTIF('Pattern_Matching Errors'!E53, 100) + COUNTIF('Reversal Errors'!E53, 100) + COUNTIF('Stack Errors'!E53, 100) + COUNTIF('Vending_Machine Errors'!E53, 100) + COUNTIF('Vending_Machine_Sum Errors'!E53, 100) + COUNTIF('MazeComplete Errors'!E53, 100) + COUNTIF('MazeSolve Errors'!E53, 100) + COUNTIF('Hamiltonian Errors'!E53, 100)</f>
        <v>0</v>
      </c>
      <c r="F53">
        <f>COUNTIF('PARITY Errors'!F53, 100) + COUNTIF('Pattern_Matching Errors'!F53, 100) + COUNTIF('Reversal Errors'!F53, 100) + COUNTIF('Stack Errors'!F53, 100) + COUNTIF('Vending_Machine Errors'!F53, 100) + COUNTIF('Vending_Machine_Sum Errors'!F53, 100) + COUNTIF('MazeComplete Errors'!F53, 100) + COUNTIF('MazeSolve Errors'!F53, 100) + COUNTIF('Hamiltonian Errors'!F53, 100)</f>
        <v>0</v>
      </c>
      <c r="G53">
        <f>COUNTIF('PARITY Errors'!G53, 100) + COUNTIF('Pattern_Matching Errors'!G53, 100) + COUNTIF('Reversal Errors'!G53, 100) + COUNTIF('Stack Errors'!G53, 100) + COUNTIF('Vending_Machine Errors'!G53, 100) + COUNTIF('Vending_Machine_Sum Errors'!G53, 100) + COUNTIF('MazeComplete Errors'!G53, 100) + COUNTIF('MazeSolve Errors'!G53, 100) + COUNTIF('Hamiltonian Errors'!G53, 100)</f>
        <v>0</v>
      </c>
      <c r="H53" t="str">
        <f t="shared" si="1"/>
        <v>10 (δ=0.65)</v>
      </c>
    </row>
    <row r="54" spans="1:8" x14ac:dyDescent="0.75">
      <c r="A54" s="1">
        <v>14</v>
      </c>
      <c r="B54">
        <v>10</v>
      </c>
      <c r="C54">
        <v>0.85</v>
      </c>
      <c r="D54">
        <f>COUNTIF('PARITY Errors'!D54, 100) + COUNTIF('Pattern_Matching Errors'!D54, 100) + COUNTIF('Reversal Errors'!D54, 100) + COUNTIF('Stack Errors'!D54, 100) + COUNTIF('Vending_Machine Errors'!D54, 100) + COUNTIF('Vending_Machine_Sum Errors'!D54, 100) + COUNTIF('MazeComplete Errors'!D54, 100) + COUNTIF('MazeSolve Errors'!D54, 100) + COUNTIF('Hamiltonian Errors'!D54, 100)</f>
        <v>0</v>
      </c>
      <c r="E54">
        <f>COUNTIF('PARITY Errors'!E54, 100) + COUNTIF('Pattern_Matching Errors'!E54, 100) + COUNTIF('Reversal Errors'!E54, 100) + COUNTIF('Stack Errors'!E54, 100) + COUNTIF('Vending_Machine Errors'!E54, 100) + COUNTIF('Vending_Machine_Sum Errors'!E54, 100) + COUNTIF('MazeComplete Errors'!E54, 100) + COUNTIF('MazeSolve Errors'!E54, 100) + COUNTIF('Hamiltonian Errors'!E54, 100)</f>
        <v>0</v>
      </c>
      <c r="F54">
        <f>COUNTIF('PARITY Errors'!F54, 100) + COUNTIF('Pattern_Matching Errors'!F54, 100) + COUNTIF('Reversal Errors'!F54, 100) + COUNTIF('Stack Errors'!F54, 100) + COUNTIF('Vending_Machine Errors'!F54, 100) + COUNTIF('Vending_Machine_Sum Errors'!F54, 100) + COUNTIF('MazeComplete Errors'!F54, 100) + COUNTIF('MazeSolve Errors'!F54, 100) + COUNTIF('Hamiltonian Errors'!F54, 100)</f>
        <v>0</v>
      </c>
      <c r="G54">
        <f>COUNTIF('PARITY Errors'!G54, 100) + COUNTIF('Pattern_Matching Errors'!G54, 100) + COUNTIF('Reversal Errors'!G54, 100) + COUNTIF('Stack Errors'!G54, 100) + COUNTIF('Vending_Machine Errors'!G54, 100) + COUNTIF('Vending_Machine_Sum Errors'!G54, 100) + COUNTIF('MazeComplete Errors'!G54, 100) + COUNTIF('MazeSolve Errors'!G54, 100) + COUNTIF('Hamiltonian Errors'!G54, 100)</f>
        <v>0</v>
      </c>
      <c r="H54" t="str">
        <f t="shared" si="1"/>
        <v>10 (δ=0.85)</v>
      </c>
    </row>
    <row r="55" spans="1:8" x14ac:dyDescent="0.75">
      <c r="A55" s="1">
        <v>15</v>
      </c>
      <c r="B55">
        <v>20</v>
      </c>
      <c r="C55">
        <v>0</v>
      </c>
      <c r="D55">
        <f>COUNTIF('PARITY Errors'!D55, 100) + COUNTIF('Pattern_Matching Errors'!D55, 100) + COUNTIF('Reversal Errors'!D55, 100) + COUNTIF('Stack Errors'!D55, 100) + COUNTIF('Vending_Machine Errors'!D55, 100) + COUNTIF('Vending_Machine_Sum Errors'!D55, 100) + COUNTIF('MazeComplete Errors'!D55, 100) + COUNTIF('MazeSolve Errors'!D55, 100) + COUNTIF('Hamiltonian Errors'!D55, 100)</f>
        <v>0</v>
      </c>
      <c r="E55">
        <f>COUNTIF('PARITY Errors'!E55, 100) + COUNTIF('Pattern_Matching Errors'!E55, 100) + COUNTIF('Reversal Errors'!E55, 100) + COUNTIF('Stack Errors'!E55, 100) + COUNTIF('Vending_Machine Errors'!E55, 100) + COUNTIF('Vending_Machine_Sum Errors'!E55, 100) + COUNTIF('MazeComplete Errors'!E55, 100) + COUNTIF('MazeSolve Errors'!E55, 100) + COUNTIF('Hamiltonian Errors'!E55, 100)</f>
        <v>0</v>
      </c>
      <c r="F55">
        <f>COUNTIF('PARITY Errors'!F55, 100) + COUNTIF('Pattern_Matching Errors'!F55, 100) + COUNTIF('Reversal Errors'!F55, 100) + COUNTIF('Stack Errors'!F55, 100) + COUNTIF('Vending_Machine Errors'!F55, 100) + COUNTIF('Vending_Machine_Sum Errors'!F55, 100) + COUNTIF('MazeComplete Errors'!F55, 100) + COUNTIF('MazeSolve Errors'!F55, 100) + COUNTIF('Hamiltonian Errors'!F55, 100)</f>
        <v>0</v>
      </c>
      <c r="G55">
        <f>COUNTIF('PARITY Errors'!G55, 100) + COUNTIF('Pattern_Matching Errors'!G55, 100) + COUNTIF('Reversal Errors'!G55, 100) + COUNTIF('Stack Errors'!G55, 100) + COUNTIF('Vending_Machine Errors'!G55, 100) + COUNTIF('Vending_Machine_Sum Errors'!G55, 100) + COUNTIF('MazeComplete Errors'!G55, 100) + COUNTIF('MazeSolve Errors'!G55, 100) + COUNTIF('Hamiltonian Errors'!G55, 100)</f>
        <v>0</v>
      </c>
      <c r="H55" t="str">
        <f t="shared" si="1"/>
        <v>20 (δ=0)</v>
      </c>
    </row>
    <row r="56" spans="1:8" x14ac:dyDescent="0.75">
      <c r="A56" s="1">
        <v>16</v>
      </c>
      <c r="B56">
        <v>20</v>
      </c>
      <c r="C56">
        <v>0.2</v>
      </c>
      <c r="D56">
        <f>COUNTIF('PARITY Errors'!D56, 100) + COUNTIF('Pattern_Matching Errors'!D56, 100) + COUNTIF('Reversal Errors'!D56, 100) + COUNTIF('Stack Errors'!D56, 100) + COUNTIF('Vending_Machine Errors'!D56, 100) + COUNTIF('Vending_Machine_Sum Errors'!D56, 100) + COUNTIF('MazeComplete Errors'!D56, 100) + COUNTIF('MazeSolve Errors'!D56, 100) + COUNTIF('Hamiltonian Errors'!D56, 100)</f>
        <v>0</v>
      </c>
      <c r="E56">
        <f>COUNTIF('PARITY Errors'!E56, 100) + COUNTIF('Pattern_Matching Errors'!E56, 100) + COUNTIF('Reversal Errors'!E56, 100) + COUNTIF('Stack Errors'!E56, 100) + COUNTIF('Vending_Machine Errors'!E56, 100) + COUNTIF('Vending_Machine_Sum Errors'!E56, 100) + COUNTIF('MazeComplete Errors'!E56, 100) + COUNTIF('MazeSolve Errors'!E56, 100) + COUNTIF('Hamiltonian Errors'!E56, 100)</f>
        <v>0</v>
      </c>
      <c r="F56">
        <f>COUNTIF('PARITY Errors'!F56, 100) + COUNTIF('Pattern_Matching Errors'!F56, 100) + COUNTIF('Reversal Errors'!F56, 100) + COUNTIF('Stack Errors'!F56, 100) + COUNTIF('Vending_Machine Errors'!F56, 100) + COUNTIF('Vending_Machine_Sum Errors'!F56, 100) + COUNTIF('MazeComplete Errors'!F56, 100) + COUNTIF('MazeSolve Errors'!F56, 100) + COUNTIF('Hamiltonian Errors'!F56, 100)</f>
        <v>0</v>
      </c>
      <c r="G56">
        <f>COUNTIF('PARITY Errors'!G56, 100) + COUNTIF('Pattern_Matching Errors'!G56, 100) + COUNTIF('Reversal Errors'!G56, 100) + COUNTIF('Stack Errors'!G56, 100) + COUNTIF('Vending_Machine Errors'!G56, 100) + COUNTIF('Vending_Machine_Sum Errors'!G56, 100) + COUNTIF('MazeComplete Errors'!G56, 100) + COUNTIF('MazeSolve Errors'!G56, 100) + COUNTIF('Hamiltonian Errors'!G56, 100)</f>
        <v>0</v>
      </c>
      <c r="H56" t="str">
        <f t="shared" si="1"/>
        <v>20 (δ=0.2)</v>
      </c>
    </row>
    <row r="57" spans="1:8" x14ac:dyDescent="0.75">
      <c r="A57" s="1">
        <v>17</v>
      </c>
      <c r="B57">
        <v>20</v>
      </c>
      <c r="C57">
        <v>0.45</v>
      </c>
      <c r="D57">
        <f>COUNTIF('PARITY Errors'!D57, 100) + COUNTIF('Pattern_Matching Errors'!D57, 100) + COUNTIF('Reversal Errors'!D57, 100) + COUNTIF('Stack Errors'!D57, 100) + COUNTIF('Vending_Machine Errors'!D57, 100) + COUNTIF('Vending_Machine_Sum Errors'!D57, 100) + COUNTIF('MazeComplete Errors'!D57, 100) + COUNTIF('MazeSolve Errors'!D57, 100) + COUNTIF('Hamiltonian Errors'!D57, 100)</f>
        <v>0</v>
      </c>
      <c r="E57">
        <f>COUNTIF('PARITY Errors'!E57, 100) + COUNTIF('Pattern_Matching Errors'!E57, 100) + COUNTIF('Reversal Errors'!E57, 100) + COUNTIF('Stack Errors'!E57, 100) + COUNTIF('Vending_Machine Errors'!E57, 100) + COUNTIF('Vending_Machine_Sum Errors'!E57, 100) + COUNTIF('MazeComplete Errors'!E57, 100) + COUNTIF('MazeSolve Errors'!E57, 100) + COUNTIF('Hamiltonian Errors'!E57, 100)</f>
        <v>0</v>
      </c>
      <c r="F57">
        <f>COUNTIF('PARITY Errors'!F57, 100) + COUNTIF('Pattern_Matching Errors'!F57, 100) + COUNTIF('Reversal Errors'!F57, 100) + COUNTIF('Stack Errors'!F57, 100) + COUNTIF('Vending_Machine Errors'!F57, 100) + COUNTIF('Vending_Machine_Sum Errors'!F57, 100) + COUNTIF('MazeComplete Errors'!F57, 100) + COUNTIF('MazeSolve Errors'!F57, 100) + COUNTIF('Hamiltonian Errors'!F57, 100)</f>
        <v>0</v>
      </c>
      <c r="G57">
        <f>COUNTIF('PARITY Errors'!G57, 100) + COUNTIF('Pattern_Matching Errors'!G57, 100) + COUNTIF('Reversal Errors'!G57, 100) + COUNTIF('Stack Errors'!G57, 100) + COUNTIF('Vending_Machine Errors'!G57, 100) + COUNTIF('Vending_Machine_Sum Errors'!G57, 100) + COUNTIF('MazeComplete Errors'!G57, 100) + COUNTIF('MazeSolve Errors'!G57, 100) + COUNTIF('Hamiltonian Errors'!G57, 100)</f>
        <v>0</v>
      </c>
      <c r="H57" t="str">
        <f t="shared" si="1"/>
        <v>20 (δ=0.45)</v>
      </c>
    </row>
    <row r="58" spans="1:8" x14ac:dyDescent="0.75">
      <c r="A58" s="1">
        <v>18</v>
      </c>
      <c r="B58">
        <v>20</v>
      </c>
      <c r="C58">
        <v>0.65</v>
      </c>
      <c r="D58">
        <f>COUNTIF('PARITY Errors'!D58, 100) + COUNTIF('Pattern_Matching Errors'!D58, 100) + COUNTIF('Reversal Errors'!D58, 100) + COUNTIF('Stack Errors'!D58, 100) + COUNTIF('Vending_Machine Errors'!D58, 100) + COUNTIF('Vending_Machine_Sum Errors'!D58, 100) + COUNTIF('MazeComplete Errors'!D58, 100) + COUNTIF('MazeSolve Errors'!D58, 100) + COUNTIF('Hamiltonian Errors'!D58, 100)</f>
        <v>0</v>
      </c>
      <c r="E58">
        <f>COUNTIF('PARITY Errors'!E58, 100) + COUNTIF('Pattern_Matching Errors'!E58, 100) + COUNTIF('Reversal Errors'!E58, 100) + COUNTIF('Stack Errors'!E58, 100) + COUNTIF('Vending_Machine Errors'!E58, 100) + COUNTIF('Vending_Machine_Sum Errors'!E58, 100) + COUNTIF('MazeComplete Errors'!E58, 100) + COUNTIF('MazeSolve Errors'!E58, 100) + COUNTIF('Hamiltonian Errors'!E58, 100)</f>
        <v>0</v>
      </c>
      <c r="F58">
        <f>COUNTIF('PARITY Errors'!F58, 100) + COUNTIF('Pattern_Matching Errors'!F58, 100) + COUNTIF('Reversal Errors'!F58, 100) + COUNTIF('Stack Errors'!F58, 100) + COUNTIF('Vending_Machine Errors'!F58, 100) + COUNTIF('Vending_Machine_Sum Errors'!F58, 100) + COUNTIF('MazeComplete Errors'!F58, 100) + COUNTIF('MazeSolve Errors'!F58, 100) + COUNTIF('Hamiltonian Errors'!F58, 100)</f>
        <v>0</v>
      </c>
      <c r="G58">
        <f>COUNTIF('PARITY Errors'!G58, 100) + COUNTIF('Pattern_Matching Errors'!G58, 100) + COUNTIF('Reversal Errors'!G58, 100) + COUNTIF('Stack Errors'!G58, 100) + COUNTIF('Vending_Machine Errors'!G58, 100) + COUNTIF('Vending_Machine_Sum Errors'!G58, 100) + COUNTIF('MazeComplete Errors'!G58, 100) + COUNTIF('MazeSolve Errors'!G58, 100) + COUNTIF('Hamiltonian Errors'!G58, 100)</f>
        <v>0</v>
      </c>
      <c r="H58" t="str">
        <f t="shared" si="1"/>
        <v>20 (δ=0.65)</v>
      </c>
    </row>
    <row r="59" spans="1:8" x14ac:dyDescent="0.75">
      <c r="A59" s="1">
        <v>19</v>
      </c>
      <c r="B59">
        <v>20</v>
      </c>
      <c r="C59">
        <v>0.85</v>
      </c>
      <c r="D59">
        <f>COUNTIF('PARITY Errors'!D59, 100) + COUNTIF('Pattern_Matching Errors'!D59, 100) + COUNTIF('Reversal Errors'!D59, 100) + COUNTIF('Stack Errors'!D59, 100) + COUNTIF('Vending_Machine Errors'!D59, 100) + COUNTIF('Vending_Machine_Sum Errors'!D59, 100) + COUNTIF('MazeComplete Errors'!D59, 100) + COUNTIF('MazeSolve Errors'!D59, 100) + COUNTIF('Hamiltonian Errors'!D59, 100)</f>
        <v>0</v>
      </c>
      <c r="E59">
        <f>COUNTIF('PARITY Errors'!E59, 100) + COUNTIF('Pattern_Matching Errors'!E59, 100) + COUNTIF('Reversal Errors'!E59, 100) + COUNTIF('Stack Errors'!E59, 100) + COUNTIF('Vending_Machine Errors'!E59, 100) + COUNTIF('Vending_Machine_Sum Errors'!E59, 100) + COUNTIF('MazeComplete Errors'!E59, 100) + COUNTIF('MazeSolve Errors'!E59, 100) + COUNTIF('Hamiltonian Errors'!E59, 100)</f>
        <v>0</v>
      </c>
      <c r="F59">
        <f>COUNTIF('PARITY Errors'!F59, 100) + COUNTIF('Pattern_Matching Errors'!F59, 100) + COUNTIF('Reversal Errors'!F59, 100) + COUNTIF('Stack Errors'!F59, 100) + COUNTIF('Vending_Machine Errors'!F59, 100) + COUNTIF('Vending_Machine_Sum Errors'!F59, 100) + COUNTIF('MazeComplete Errors'!F59, 100) + COUNTIF('MazeSolve Errors'!F59, 100) + COUNTIF('Hamiltonian Errors'!F59, 100)</f>
        <v>0</v>
      </c>
      <c r="G59">
        <f>COUNTIF('PARITY Errors'!G59, 100) + COUNTIF('Pattern_Matching Errors'!G59, 100) + COUNTIF('Reversal Errors'!G59, 100) + COUNTIF('Stack Errors'!G59, 100) + COUNTIF('Vending_Machine Errors'!G59, 100) + COUNTIF('Vending_Machine_Sum Errors'!G59, 100) + COUNTIF('MazeComplete Errors'!G59, 100) + COUNTIF('MazeSolve Errors'!G59, 100) + COUNTIF('Hamiltonian Errors'!G59, 100)</f>
        <v>0</v>
      </c>
      <c r="H59" t="str">
        <f t="shared" si="1"/>
        <v>20 (δ=0.85)</v>
      </c>
    </row>
    <row r="60" spans="1:8" x14ac:dyDescent="0.75">
      <c r="A60" s="1">
        <v>20</v>
      </c>
      <c r="B60">
        <v>50</v>
      </c>
      <c r="C60">
        <v>0</v>
      </c>
      <c r="D60">
        <f>COUNTIF('PARITY Errors'!D60, 100) + COUNTIF('Pattern_Matching Errors'!D60, 100) + COUNTIF('Reversal Errors'!D60, 100) + COUNTIF('Stack Errors'!D60, 100) + COUNTIF('Vending_Machine Errors'!D60, 100) + COUNTIF('Vending_Machine_Sum Errors'!D60, 100) + COUNTIF('MazeComplete Errors'!D60, 100) + COUNTIF('MazeSolve Errors'!D60, 100) + COUNTIF('Hamiltonian Errors'!D60, 100)</f>
        <v>0</v>
      </c>
      <c r="E60">
        <f>COUNTIF('PARITY Errors'!E60, 100) + COUNTIF('Pattern_Matching Errors'!E60, 100) + COUNTIF('Reversal Errors'!E60, 100) + COUNTIF('Stack Errors'!E60, 100) + COUNTIF('Vending_Machine Errors'!E60, 100) + COUNTIF('Vending_Machine_Sum Errors'!E60, 100) + COUNTIF('MazeComplete Errors'!E60, 100) + COUNTIF('MazeSolve Errors'!E60, 100) + COUNTIF('Hamiltonian Errors'!E60, 100)</f>
        <v>0</v>
      </c>
      <c r="F60">
        <f>COUNTIF('PARITY Errors'!F60, 100) + COUNTIF('Pattern_Matching Errors'!F60, 100) + COUNTIF('Reversal Errors'!F60, 100) + COUNTIF('Stack Errors'!F60, 100) + COUNTIF('Vending_Machine Errors'!F60, 100) + COUNTIF('Vending_Machine_Sum Errors'!F60, 100) + COUNTIF('MazeComplete Errors'!F60, 100) + COUNTIF('MazeSolve Errors'!F60, 100) + COUNTIF('Hamiltonian Errors'!F60, 100)</f>
        <v>0</v>
      </c>
      <c r="G60">
        <f>COUNTIF('PARITY Errors'!G60, 100) + COUNTIF('Pattern_Matching Errors'!G60, 100) + COUNTIF('Reversal Errors'!G60, 100) + COUNTIF('Stack Errors'!G60, 100) + COUNTIF('Vending_Machine Errors'!G60, 100) + COUNTIF('Vending_Machine_Sum Errors'!G60, 100) + COUNTIF('MazeComplete Errors'!G60, 100) + COUNTIF('MazeSolve Errors'!G60, 100) + COUNTIF('Hamiltonian Errors'!G60, 100)</f>
        <v>0</v>
      </c>
      <c r="H60" t="str">
        <f t="shared" si="1"/>
        <v>50 (δ=0)</v>
      </c>
    </row>
    <row r="61" spans="1:8" x14ac:dyDescent="0.75">
      <c r="A61" s="1">
        <v>21</v>
      </c>
      <c r="B61">
        <v>50</v>
      </c>
      <c r="C61">
        <v>0.2</v>
      </c>
      <c r="D61">
        <f>COUNTIF('PARITY Errors'!D61, 100) + COUNTIF('Pattern_Matching Errors'!D61, 100) + COUNTIF('Reversal Errors'!D61, 100) + COUNTIF('Stack Errors'!D61, 100) + COUNTIF('Vending_Machine Errors'!D61, 100) + COUNTIF('Vending_Machine_Sum Errors'!D61, 100) + COUNTIF('MazeComplete Errors'!D61, 100) + COUNTIF('MazeSolve Errors'!D61, 100) + COUNTIF('Hamiltonian Errors'!D61, 100)</f>
        <v>0</v>
      </c>
      <c r="E61">
        <f>COUNTIF('PARITY Errors'!E61, 100) + COUNTIF('Pattern_Matching Errors'!E61, 100) + COUNTIF('Reversal Errors'!E61, 100) + COUNTIF('Stack Errors'!E61, 100) + COUNTIF('Vending_Machine Errors'!E61, 100) + COUNTIF('Vending_Machine_Sum Errors'!E61, 100) + COUNTIF('MazeComplete Errors'!E61, 100) + COUNTIF('MazeSolve Errors'!E61, 100) + COUNTIF('Hamiltonian Errors'!E61, 100)</f>
        <v>0</v>
      </c>
      <c r="F61">
        <f>COUNTIF('PARITY Errors'!F61, 100) + COUNTIF('Pattern_Matching Errors'!F61, 100) + COUNTIF('Reversal Errors'!F61, 100) + COUNTIF('Stack Errors'!F61, 100) + COUNTIF('Vending_Machine Errors'!F61, 100) + COUNTIF('Vending_Machine_Sum Errors'!F61, 100) + COUNTIF('MazeComplete Errors'!F61, 100) + COUNTIF('MazeSolve Errors'!F61, 100) + COUNTIF('Hamiltonian Errors'!F61, 100)</f>
        <v>0</v>
      </c>
      <c r="G61">
        <f>COUNTIF('PARITY Errors'!G61, 100) + COUNTIF('Pattern_Matching Errors'!G61, 100) + COUNTIF('Reversal Errors'!G61, 100) + COUNTIF('Stack Errors'!G61, 100) + COUNTIF('Vending_Machine Errors'!G61, 100) + COUNTIF('Vending_Machine_Sum Errors'!G61, 100) + COUNTIF('MazeComplete Errors'!G61, 100) + COUNTIF('MazeSolve Errors'!G61, 100) + COUNTIF('Hamiltonian Errors'!G61, 100)</f>
        <v>0</v>
      </c>
      <c r="H61" t="str">
        <f t="shared" si="1"/>
        <v>50 (δ=0.2)</v>
      </c>
    </row>
    <row r="62" spans="1:8" x14ac:dyDescent="0.75">
      <c r="A62" s="1">
        <v>22</v>
      </c>
      <c r="B62">
        <v>50</v>
      </c>
      <c r="C62">
        <v>0.45</v>
      </c>
      <c r="D62">
        <f>COUNTIF('PARITY Errors'!D62, 100) + COUNTIF('Pattern_Matching Errors'!D62, 100) + COUNTIF('Reversal Errors'!D62, 100) + COUNTIF('Stack Errors'!D62, 100) + COUNTIF('Vending_Machine Errors'!D62, 100) + COUNTIF('Vending_Machine_Sum Errors'!D62, 100) + COUNTIF('MazeComplete Errors'!D62, 100) + COUNTIF('MazeSolve Errors'!D62, 100) + COUNTIF('Hamiltonian Errors'!D62, 100)</f>
        <v>0</v>
      </c>
      <c r="E62">
        <f>COUNTIF('PARITY Errors'!E62, 100) + COUNTIF('Pattern_Matching Errors'!E62, 100) + COUNTIF('Reversal Errors'!E62, 100) + COUNTIF('Stack Errors'!E62, 100) + COUNTIF('Vending_Machine Errors'!E62, 100) + COUNTIF('Vending_Machine_Sum Errors'!E62, 100) + COUNTIF('MazeComplete Errors'!E62, 100) + COUNTIF('MazeSolve Errors'!E62, 100) + COUNTIF('Hamiltonian Errors'!E62, 100)</f>
        <v>0</v>
      </c>
      <c r="F62">
        <f>COUNTIF('PARITY Errors'!F62, 100) + COUNTIF('Pattern_Matching Errors'!F62, 100) + COUNTIF('Reversal Errors'!F62, 100) + COUNTIF('Stack Errors'!F62, 100) + COUNTIF('Vending_Machine Errors'!F62, 100) + COUNTIF('Vending_Machine_Sum Errors'!F62, 100) + COUNTIF('MazeComplete Errors'!F62, 100) + COUNTIF('MazeSolve Errors'!F62, 100) + COUNTIF('Hamiltonian Errors'!F62, 100)</f>
        <v>0</v>
      </c>
      <c r="G62">
        <f>COUNTIF('PARITY Errors'!G62, 100) + COUNTIF('Pattern_Matching Errors'!G62, 100) + COUNTIF('Reversal Errors'!G62, 100) + COUNTIF('Stack Errors'!G62, 100) + COUNTIF('Vending_Machine Errors'!G62, 100) + COUNTIF('Vending_Machine_Sum Errors'!G62, 100) + COUNTIF('MazeComplete Errors'!G62, 100) + COUNTIF('MazeSolve Errors'!G62, 100) + COUNTIF('Hamiltonian Errors'!G62, 100)</f>
        <v>0</v>
      </c>
      <c r="H62" t="str">
        <f t="shared" si="1"/>
        <v>50 (δ=0.45)</v>
      </c>
    </row>
    <row r="63" spans="1:8" x14ac:dyDescent="0.75">
      <c r="A63" s="1">
        <v>23</v>
      </c>
      <c r="B63">
        <v>50</v>
      </c>
      <c r="C63">
        <v>0.65</v>
      </c>
      <c r="D63">
        <f>COUNTIF('PARITY Errors'!D63, 100) + COUNTIF('Pattern_Matching Errors'!D63, 100) + COUNTIF('Reversal Errors'!D63, 100) + COUNTIF('Stack Errors'!D63, 100) + COUNTIF('Vending_Machine Errors'!D63, 100) + COUNTIF('Vending_Machine_Sum Errors'!D63, 100) + COUNTIF('MazeComplete Errors'!D63, 100) + COUNTIF('MazeSolve Errors'!D63, 100) + COUNTIF('Hamiltonian Errors'!D63, 100)</f>
        <v>0</v>
      </c>
      <c r="E63">
        <f>COUNTIF('PARITY Errors'!E63, 100) + COUNTIF('Pattern_Matching Errors'!E63, 100) + COUNTIF('Reversal Errors'!E63, 100) + COUNTIF('Stack Errors'!E63, 100) + COUNTIF('Vending_Machine Errors'!E63, 100) + COUNTIF('Vending_Machine_Sum Errors'!E63, 100) + COUNTIF('MazeComplete Errors'!E63, 100) + COUNTIF('MazeSolve Errors'!E63, 100) + COUNTIF('Hamiltonian Errors'!E63, 100)</f>
        <v>0</v>
      </c>
      <c r="F63">
        <f>COUNTIF('PARITY Errors'!F63, 100) + COUNTIF('Pattern_Matching Errors'!F63, 100) + COUNTIF('Reversal Errors'!F63, 100) + COUNTIF('Stack Errors'!F63, 100) + COUNTIF('Vending_Machine Errors'!F63, 100) + COUNTIF('Vending_Machine_Sum Errors'!F63, 100) + COUNTIF('MazeComplete Errors'!F63, 100) + COUNTIF('MazeSolve Errors'!F63, 100) + COUNTIF('Hamiltonian Errors'!F63, 100)</f>
        <v>0</v>
      </c>
      <c r="G63">
        <f>COUNTIF('PARITY Errors'!G63, 100) + COUNTIF('Pattern_Matching Errors'!G63, 100) + COUNTIF('Reversal Errors'!G63, 100) + COUNTIF('Stack Errors'!G63, 100) + COUNTIF('Vending_Machine Errors'!G63, 100) + COUNTIF('Vending_Machine_Sum Errors'!G63, 100) + COUNTIF('MazeComplete Errors'!G63, 100) + COUNTIF('MazeSolve Errors'!G63, 100) + COUNTIF('Hamiltonian Errors'!G63, 100)</f>
        <v>0</v>
      </c>
      <c r="H63" t="str">
        <f t="shared" si="1"/>
        <v>50 (δ=0.65)</v>
      </c>
    </row>
    <row r="64" spans="1:8" x14ac:dyDescent="0.75">
      <c r="A64" s="1">
        <v>24</v>
      </c>
      <c r="B64">
        <v>50</v>
      </c>
      <c r="C64">
        <v>0.85</v>
      </c>
      <c r="D64">
        <f>COUNTIF('PARITY Errors'!D64, 100) + COUNTIF('Pattern_Matching Errors'!D64, 100) + COUNTIF('Reversal Errors'!D64, 100) + COUNTIF('Stack Errors'!D64, 100) + COUNTIF('Vending_Machine Errors'!D64, 100) + COUNTIF('Vending_Machine_Sum Errors'!D64, 100) + COUNTIF('MazeComplete Errors'!D64, 100) + COUNTIF('MazeSolve Errors'!D64, 100) + COUNTIF('Hamiltonian Errors'!D64, 100)</f>
        <v>0</v>
      </c>
      <c r="E64">
        <f>COUNTIF('PARITY Errors'!E64, 100) + COUNTIF('Pattern_Matching Errors'!E64, 100) + COUNTIF('Reversal Errors'!E64, 100) + COUNTIF('Stack Errors'!E64, 100) + COUNTIF('Vending_Machine Errors'!E64, 100) + COUNTIF('Vending_Machine_Sum Errors'!E64, 100) + COUNTIF('MazeComplete Errors'!E64, 100) + COUNTIF('MazeSolve Errors'!E64, 100) + COUNTIF('Hamiltonian Errors'!E64, 100)</f>
        <v>0</v>
      </c>
      <c r="F64">
        <f>COUNTIF('PARITY Errors'!F64, 100) + COUNTIF('Pattern_Matching Errors'!F64, 100) + COUNTIF('Reversal Errors'!F64, 100) + COUNTIF('Stack Errors'!F64, 100) + COUNTIF('Vending_Machine Errors'!F64, 100) + COUNTIF('Vending_Machine_Sum Errors'!F64, 100) + COUNTIF('MazeComplete Errors'!F64, 100) + COUNTIF('MazeSolve Errors'!F64, 100) + COUNTIF('Hamiltonian Errors'!F64, 100)</f>
        <v>0</v>
      </c>
      <c r="G64">
        <f>COUNTIF('PARITY Errors'!G64, 100) + COUNTIF('Pattern_Matching Errors'!G64, 100) + COUNTIF('Reversal Errors'!G64, 100) + COUNTIF('Stack Errors'!G64, 100) + COUNTIF('Vending_Machine Errors'!G64, 100) + COUNTIF('Vending_Machine_Sum Errors'!G64, 100) + COUNTIF('MazeComplete Errors'!G64, 100) + COUNTIF('MazeSolve Errors'!G64, 100) + COUNTIF('Hamiltonian Errors'!G64, 100)</f>
        <v>0</v>
      </c>
      <c r="H64" t="str">
        <f t="shared" si="1"/>
        <v>50 (δ=0.85)</v>
      </c>
    </row>
    <row r="65" spans="1:8" x14ac:dyDescent="0.75">
      <c r="A65" s="1">
        <v>25</v>
      </c>
      <c r="B65">
        <v>100</v>
      </c>
      <c r="C65">
        <v>0</v>
      </c>
      <c r="D65">
        <f>COUNTIF('PARITY Errors'!D65, 100) + COUNTIF('Pattern_Matching Errors'!D65, 100) + COUNTIF('Reversal Errors'!D65, 100) + COUNTIF('Stack Errors'!D65, 100) + COUNTIF('Vending_Machine Errors'!D65, 100) + COUNTIF('Vending_Machine_Sum Errors'!D65, 100) + COUNTIF('MazeComplete Errors'!D65, 100) + COUNTIF('MazeSolve Errors'!D65, 100) + COUNTIF('Hamiltonian Errors'!D65, 100)</f>
        <v>0</v>
      </c>
      <c r="E65">
        <f>COUNTIF('PARITY Errors'!E65, 100) + COUNTIF('Pattern_Matching Errors'!E65, 100) + COUNTIF('Reversal Errors'!E65, 100) + COUNTIF('Stack Errors'!E65, 100) + COUNTIF('Vending_Machine Errors'!E65, 100) + COUNTIF('Vending_Machine_Sum Errors'!E65, 100) + COUNTIF('MazeComplete Errors'!E65, 100) + COUNTIF('MazeSolve Errors'!E65, 100) + COUNTIF('Hamiltonian Errors'!E65, 100)</f>
        <v>0</v>
      </c>
      <c r="F65">
        <f>COUNTIF('PARITY Errors'!F65, 100) + COUNTIF('Pattern_Matching Errors'!F65, 100) + COUNTIF('Reversal Errors'!F65, 100) + COUNTIF('Stack Errors'!F65, 100) + COUNTIF('Vending_Machine Errors'!F65, 100) + COUNTIF('Vending_Machine_Sum Errors'!F65, 100) + COUNTIF('MazeComplete Errors'!F65, 100) + COUNTIF('MazeSolve Errors'!F65, 100) + COUNTIF('Hamiltonian Errors'!F65, 100)</f>
        <v>0</v>
      </c>
      <c r="G65">
        <f>COUNTIF('PARITY Errors'!G65, 100) + COUNTIF('Pattern_Matching Errors'!G65, 100) + COUNTIF('Reversal Errors'!G65, 100) + COUNTIF('Stack Errors'!G65, 100) + COUNTIF('Vending_Machine Errors'!G65, 100) + COUNTIF('Vending_Machine_Sum Errors'!G65, 100) + COUNTIF('MazeComplete Errors'!G65, 100) + COUNTIF('MazeSolve Errors'!G65, 100) + COUNTIF('Hamiltonian Errors'!G65, 100)</f>
        <v>0</v>
      </c>
      <c r="H65" t="str">
        <f t="shared" si="1"/>
        <v>100 (δ=0)</v>
      </c>
    </row>
    <row r="66" spans="1:8" x14ac:dyDescent="0.75">
      <c r="A66" s="1">
        <v>26</v>
      </c>
      <c r="B66">
        <v>100</v>
      </c>
      <c r="C66">
        <v>0.2</v>
      </c>
      <c r="D66">
        <f>COUNTIF('PARITY Errors'!D66, 100) + COUNTIF('Pattern_Matching Errors'!D66, 100) + COUNTIF('Reversal Errors'!D66, 100) + COUNTIF('Stack Errors'!D66, 100) + COUNTIF('Vending_Machine Errors'!D66, 100) + COUNTIF('Vending_Machine_Sum Errors'!D66, 100) + COUNTIF('MazeComplete Errors'!D66, 100) + COUNTIF('MazeSolve Errors'!D66, 100) + COUNTIF('Hamiltonian Errors'!D66, 100)</f>
        <v>0</v>
      </c>
      <c r="E66">
        <f>COUNTIF('PARITY Errors'!E66, 100) + COUNTIF('Pattern_Matching Errors'!E66, 100) + COUNTIF('Reversal Errors'!E66, 100) + COUNTIF('Stack Errors'!E66, 100) + COUNTIF('Vending_Machine Errors'!E66, 100) + COUNTIF('Vending_Machine_Sum Errors'!E66, 100) + COUNTIF('MazeComplete Errors'!E66, 100) + COUNTIF('MazeSolve Errors'!E66, 100) + COUNTIF('Hamiltonian Errors'!E66, 100)</f>
        <v>0</v>
      </c>
      <c r="F66">
        <f>COUNTIF('PARITY Errors'!F66, 100) + COUNTIF('Pattern_Matching Errors'!F66, 100) + COUNTIF('Reversal Errors'!F66, 100) + COUNTIF('Stack Errors'!F66, 100) + COUNTIF('Vending_Machine Errors'!F66, 100) + COUNTIF('Vending_Machine_Sum Errors'!F66, 100) + COUNTIF('MazeComplete Errors'!F66, 100) + COUNTIF('MazeSolve Errors'!F66, 100) + COUNTIF('Hamiltonian Errors'!F66, 100)</f>
        <v>0</v>
      </c>
      <c r="G66">
        <f>COUNTIF('PARITY Errors'!G66, 100) + COUNTIF('Pattern_Matching Errors'!G66, 100) + COUNTIF('Reversal Errors'!G66, 100) + COUNTIF('Stack Errors'!G66, 100) + COUNTIF('Vending_Machine Errors'!G66, 100) + COUNTIF('Vending_Machine_Sum Errors'!G66, 100) + COUNTIF('MazeComplete Errors'!G66, 100) + COUNTIF('MazeSolve Errors'!G66, 100) + COUNTIF('Hamiltonian Errors'!G66, 100)</f>
        <v>0</v>
      </c>
      <c r="H66" t="str">
        <f t="shared" si="1"/>
        <v>100 (δ=0.2)</v>
      </c>
    </row>
    <row r="67" spans="1:8" x14ac:dyDescent="0.75">
      <c r="A67" s="1">
        <v>27</v>
      </c>
      <c r="B67">
        <v>100</v>
      </c>
      <c r="C67">
        <v>0.45</v>
      </c>
      <c r="D67">
        <f>COUNTIF('PARITY Errors'!D67, 100) + COUNTIF('Pattern_Matching Errors'!D67, 100) + COUNTIF('Reversal Errors'!D67, 100) + COUNTIF('Stack Errors'!D67, 100) + COUNTIF('Vending_Machine Errors'!D67, 100) + COUNTIF('Vending_Machine_Sum Errors'!D67, 100) + COUNTIF('MazeComplete Errors'!D67, 100) + COUNTIF('MazeSolve Errors'!D67, 100) + COUNTIF('Hamiltonian Errors'!D67, 100)</f>
        <v>0</v>
      </c>
      <c r="E67">
        <f>COUNTIF('PARITY Errors'!E67, 100) + COUNTIF('Pattern_Matching Errors'!E67, 100) + COUNTIF('Reversal Errors'!E67, 100) + COUNTIF('Stack Errors'!E67, 100) + COUNTIF('Vending_Machine Errors'!E67, 100) + COUNTIF('Vending_Machine_Sum Errors'!E67, 100) + COUNTIF('MazeComplete Errors'!E67, 100) + COUNTIF('MazeSolve Errors'!E67, 100) + COUNTIF('Hamiltonian Errors'!E67, 100)</f>
        <v>0</v>
      </c>
      <c r="F67">
        <f>COUNTIF('PARITY Errors'!F67, 100) + COUNTIF('Pattern_Matching Errors'!F67, 100) + COUNTIF('Reversal Errors'!F67, 100) + COUNTIF('Stack Errors'!F67, 100) + COUNTIF('Vending_Machine Errors'!F67, 100) + COUNTIF('Vending_Machine_Sum Errors'!F67, 100) + COUNTIF('MazeComplete Errors'!F67, 100) + COUNTIF('MazeSolve Errors'!F67, 100) + COUNTIF('Hamiltonian Errors'!F67, 100)</f>
        <v>0</v>
      </c>
      <c r="G67">
        <f>COUNTIF('PARITY Errors'!G67, 100) + COUNTIF('Pattern_Matching Errors'!G67, 100) + COUNTIF('Reversal Errors'!G67, 100) + COUNTIF('Stack Errors'!G67, 100) + COUNTIF('Vending_Machine Errors'!G67, 100) + COUNTIF('Vending_Machine_Sum Errors'!G67, 100) + COUNTIF('MazeComplete Errors'!G67, 100) + COUNTIF('MazeSolve Errors'!G67, 100) + COUNTIF('Hamiltonian Errors'!G67, 100)</f>
        <v>0</v>
      </c>
      <c r="H67" t="str">
        <f t="shared" si="1"/>
        <v>100 (δ=0.45)</v>
      </c>
    </row>
    <row r="68" spans="1:8" x14ac:dyDescent="0.75">
      <c r="A68" s="1">
        <v>28</v>
      </c>
      <c r="B68">
        <v>100</v>
      </c>
      <c r="C68">
        <v>0.65</v>
      </c>
      <c r="D68">
        <f>COUNTIF('PARITY Errors'!D68, 100) + COUNTIF('Pattern_Matching Errors'!D68, 100) + COUNTIF('Reversal Errors'!D68, 100) + COUNTIF('Stack Errors'!D68, 100) + COUNTIF('Vending_Machine Errors'!D68, 100) + COUNTIF('Vending_Machine_Sum Errors'!D68, 100) + COUNTIF('MazeComplete Errors'!D68, 100) + COUNTIF('MazeSolve Errors'!D68, 100) + COUNTIF('Hamiltonian Errors'!D68, 100)</f>
        <v>0</v>
      </c>
      <c r="E68">
        <f>COUNTIF('PARITY Errors'!E68, 100) + COUNTIF('Pattern_Matching Errors'!E68, 100) + COUNTIF('Reversal Errors'!E68, 100) + COUNTIF('Stack Errors'!E68, 100) + COUNTIF('Vending_Machine Errors'!E68, 100) + COUNTIF('Vending_Machine_Sum Errors'!E68, 100) + COUNTIF('MazeComplete Errors'!E68, 100) + COUNTIF('MazeSolve Errors'!E68, 100) + COUNTIF('Hamiltonian Errors'!E68, 100)</f>
        <v>0</v>
      </c>
      <c r="F68">
        <f>COUNTIF('PARITY Errors'!F68, 100) + COUNTIF('Pattern_Matching Errors'!F68, 100) + COUNTIF('Reversal Errors'!F68, 100) + COUNTIF('Stack Errors'!F68, 100) + COUNTIF('Vending_Machine Errors'!F68, 100) + COUNTIF('Vending_Machine_Sum Errors'!F68, 100) + COUNTIF('MazeComplete Errors'!F68, 100) + COUNTIF('MazeSolve Errors'!F68, 100) + COUNTIF('Hamiltonian Errors'!F68, 100)</f>
        <v>0</v>
      </c>
      <c r="G68">
        <f>COUNTIF('PARITY Errors'!G68, 100) + COUNTIF('Pattern_Matching Errors'!G68, 100) + COUNTIF('Reversal Errors'!G68, 100) + COUNTIF('Stack Errors'!G68, 100) + COUNTIF('Vending_Machine Errors'!G68, 100) + COUNTIF('Vending_Machine_Sum Errors'!G68, 100) + COUNTIF('MazeComplete Errors'!G68, 100) + COUNTIF('MazeSolve Errors'!G68, 100) + COUNTIF('Hamiltonian Errors'!G68, 100)</f>
        <v>0</v>
      </c>
      <c r="H68" t="str">
        <f t="shared" si="1"/>
        <v>100 (δ=0.65)</v>
      </c>
    </row>
    <row r="69" spans="1:8" x14ac:dyDescent="0.75">
      <c r="A69" s="1">
        <v>29</v>
      </c>
      <c r="B69">
        <v>100</v>
      </c>
      <c r="C69">
        <v>0.85</v>
      </c>
      <c r="D69">
        <f>COUNTIF('PARITY Errors'!D69, 100) + COUNTIF('Pattern_Matching Errors'!D69, 100) + COUNTIF('Reversal Errors'!D69, 100) + COUNTIF('Stack Errors'!D69, 100) + COUNTIF('Vending_Machine Errors'!D69, 100) + COUNTIF('Vending_Machine_Sum Errors'!D69, 100) + COUNTIF('MazeComplete Errors'!D69, 100) + COUNTIF('MazeSolve Errors'!D69, 100) + COUNTIF('Hamiltonian Errors'!D69, 100)</f>
        <v>0</v>
      </c>
      <c r="E69">
        <f>COUNTIF('PARITY Errors'!E69, 100) + COUNTIF('Pattern_Matching Errors'!E69, 100) + COUNTIF('Reversal Errors'!E69, 100) + COUNTIF('Stack Errors'!E69, 100) + COUNTIF('Vending_Machine Errors'!E69, 100) + COUNTIF('Vending_Machine_Sum Errors'!E69, 100) + COUNTIF('MazeComplete Errors'!E69, 100) + COUNTIF('MazeSolve Errors'!E69, 100) + COUNTIF('Hamiltonian Errors'!E69, 100)</f>
        <v>0</v>
      </c>
      <c r="F69">
        <f>COUNTIF('PARITY Errors'!F69, 100) + COUNTIF('Pattern_Matching Errors'!F69, 100) + COUNTIF('Reversal Errors'!F69, 100) + COUNTIF('Stack Errors'!F69, 100) + COUNTIF('Vending_Machine Errors'!F69, 100) + COUNTIF('Vending_Machine_Sum Errors'!F69, 100) + COUNTIF('MazeComplete Errors'!F69, 100) + COUNTIF('MazeSolve Errors'!F69, 100) + COUNTIF('Hamiltonian Errors'!F69, 100)</f>
        <v>0</v>
      </c>
      <c r="G69">
        <f>COUNTIF('PARITY Errors'!G69, 100) + COUNTIF('Pattern_Matching Errors'!G69, 100) + COUNTIF('Reversal Errors'!G69, 100) + COUNTIF('Stack Errors'!G69, 100) + COUNTIF('Vending_Machine Errors'!G69, 100) + COUNTIF('Vending_Machine_Sum Errors'!G69, 100) + COUNTIF('MazeComplete Errors'!G69, 100) + COUNTIF('MazeSolve Errors'!G69, 100) + COUNTIF('Hamiltonian Errors'!G69, 100)</f>
        <v>0</v>
      </c>
      <c r="H69" t="str">
        <f t="shared" si="1"/>
        <v>100 (δ=0.85)</v>
      </c>
    </row>
    <row r="73" spans="1:8" x14ac:dyDescent="0.75">
      <c r="A73" s="1">
        <v>0</v>
      </c>
      <c r="B73" t="s">
        <v>16</v>
      </c>
      <c r="D73">
        <v>9</v>
      </c>
    </row>
    <row r="75" spans="1:8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H75" s="1" t="s">
        <v>14</v>
      </c>
    </row>
    <row r="76" spans="1:8" x14ac:dyDescent="0.75">
      <c r="A76" s="1">
        <v>0</v>
      </c>
      <c r="B76">
        <v>0</v>
      </c>
      <c r="C76">
        <v>0</v>
      </c>
      <c r="D76">
        <f>COUNTIF('PARITY Errors'!D76, 100) + COUNTIF('Pattern_Matching Errors'!D76, 100) + COUNTIF('Reversal Errors'!D76, 100) + COUNTIF('Stack Errors'!D76, 100) + COUNTIF('Vending_Machine Errors'!D76, 100) + COUNTIF('Vending_Machine_Sum Errors'!D76, 100) + COUNTIF('MazeComplete Errors'!D76, 100) + COUNTIF('MazeSolve Errors'!D76, 100) + COUNTIF('Hamiltonian Errors'!D76, 100)</f>
        <v>0</v>
      </c>
      <c r="E76">
        <f>COUNTIF('PARITY Errors'!E76, 100) + COUNTIF('Pattern_Matching Errors'!E76, 100) + COUNTIF('Reversal Errors'!E76, 100) + COUNTIF('Stack Errors'!E76, 100) + COUNTIF('Vending_Machine Errors'!E76, 100) + COUNTIF('Vending_Machine_Sum Errors'!E76, 100) + COUNTIF('MazeComplete Errors'!E76, 100) + COUNTIF('MazeSolve Errors'!E76, 100) + COUNTIF('Hamiltonian Errors'!E76, 100)</f>
        <v>0</v>
      </c>
      <c r="F76">
        <f>COUNTIF('PARITY Errors'!F76, 100) + COUNTIF('Pattern_Matching Errors'!F76, 100) + COUNTIF('Reversal Errors'!F76, 100) + COUNTIF('Stack Errors'!F76, 100) + COUNTIF('Vending_Machine Errors'!F76, 100) + COUNTIF('Vending_Machine_Sum Errors'!F76, 100) + COUNTIF('MazeComplete Errors'!F76, 100) + COUNTIF('MazeSolve Errors'!F76, 100) + COUNTIF('Hamiltonian Errors'!F76, 100)</f>
        <v>1</v>
      </c>
      <c r="G76">
        <f>COUNTIF('PARITY Errors'!G76, 100) + COUNTIF('Pattern_Matching Errors'!G76, 100) + COUNTIF('Reversal Errors'!G76, 100) + COUNTIF('Stack Errors'!G76, 100) + COUNTIF('Vending_Machine Errors'!G76, 100) + COUNTIF('Vending_Machine_Sum Errors'!G76, 100) + COUNTIF('MazeComplete Errors'!G76, 100) + COUNTIF('MazeSolve Errors'!G76, 100) + COUNTIF('Hamiltonian Errors'!G76, 100)</f>
        <v>1</v>
      </c>
      <c r="H76" t="str">
        <f t="shared" ref="H76:H105" si="2">B76&amp;" (δ="&amp;C76&amp;")"</f>
        <v>0 (δ=0)</v>
      </c>
    </row>
    <row r="77" spans="1:8" x14ac:dyDescent="0.75">
      <c r="A77" s="1">
        <v>1</v>
      </c>
      <c r="B77">
        <v>0</v>
      </c>
      <c r="C77">
        <v>0.2</v>
      </c>
      <c r="D77">
        <f>COUNTIF('PARITY Errors'!D77, 100) + COUNTIF('Pattern_Matching Errors'!D77, 100) + COUNTIF('Reversal Errors'!D77, 100) + COUNTIF('Stack Errors'!D77, 100) + COUNTIF('Vending_Machine Errors'!D77, 100) + COUNTIF('Vending_Machine_Sum Errors'!D77, 100) + COUNTIF('MazeComplete Errors'!D77, 100) + COUNTIF('MazeSolve Errors'!D77, 100) + COUNTIF('Hamiltonian Errors'!D77, 100)</f>
        <v>0</v>
      </c>
      <c r="E77">
        <f>COUNTIF('PARITY Errors'!E77, 100) + COUNTIF('Pattern_Matching Errors'!E77, 100) + COUNTIF('Reversal Errors'!E77, 100) + COUNTIF('Stack Errors'!E77, 100) + COUNTIF('Vending_Machine Errors'!E77, 100) + COUNTIF('Vending_Machine_Sum Errors'!E77, 100) + COUNTIF('MazeComplete Errors'!E77, 100) + COUNTIF('MazeSolve Errors'!E77, 100) + COUNTIF('Hamiltonian Errors'!E77, 100)</f>
        <v>1</v>
      </c>
      <c r="F77">
        <f>COUNTIF('PARITY Errors'!F77, 100) + COUNTIF('Pattern_Matching Errors'!F77, 100) + COUNTIF('Reversal Errors'!F77, 100) + COUNTIF('Stack Errors'!F77, 100) + COUNTIF('Vending_Machine Errors'!F77, 100) + COUNTIF('Vending_Machine_Sum Errors'!F77, 100) + COUNTIF('MazeComplete Errors'!F77, 100) + COUNTIF('MazeSolve Errors'!F77, 100) + COUNTIF('Hamiltonian Errors'!F77, 100)</f>
        <v>0</v>
      </c>
      <c r="G77">
        <f>COUNTIF('PARITY Errors'!G77, 100) + COUNTIF('Pattern_Matching Errors'!G77, 100) + COUNTIF('Reversal Errors'!G77, 100) + COUNTIF('Stack Errors'!G77, 100) + COUNTIF('Vending_Machine Errors'!G77, 100) + COUNTIF('Vending_Machine_Sum Errors'!G77, 100) + COUNTIF('MazeComplete Errors'!G77, 100) + COUNTIF('MazeSolve Errors'!G77, 100) + COUNTIF('Hamiltonian Errors'!G77, 100)</f>
        <v>1</v>
      </c>
      <c r="H77" t="str">
        <f t="shared" si="2"/>
        <v>0 (δ=0.2)</v>
      </c>
    </row>
    <row r="78" spans="1:8" x14ac:dyDescent="0.75">
      <c r="A78" s="1">
        <v>2</v>
      </c>
      <c r="B78">
        <v>0</v>
      </c>
      <c r="C78">
        <v>0.45</v>
      </c>
      <c r="D78">
        <f>COUNTIF('PARITY Errors'!D78, 100) + COUNTIF('Pattern_Matching Errors'!D78, 100) + COUNTIF('Reversal Errors'!D78, 100) + COUNTIF('Stack Errors'!D78, 100) + COUNTIF('Vending_Machine Errors'!D78, 100) + COUNTIF('Vending_Machine_Sum Errors'!D78, 100) + COUNTIF('MazeComplete Errors'!D78, 100) + COUNTIF('MazeSolve Errors'!D78, 100) + COUNTIF('Hamiltonian Errors'!D78, 100)</f>
        <v>0</v>
      </c>
      <c r="E78">
        <f>COUNTIF('PARITY Errors'!E78, 100) + COUNTIF('Pattern_Matching Errors'!E78, 100) + COUNTIF('Reversal Errors'!E78, 100) + COUNTIF('Stack Errors'!E78, 100) + COUNTIF('Vending_Machine Errors'!E78, 100) + COUNTIF('Vending_Machine_Sum Errors'!E78, 100) + COUNTIF('MazeComplete Errors'!E78, 100) + COUNTIF('MazeSolve Errors'!E78, 100) + COUNTIF('Hamiltonian Errors'!E78, 100)</f>
        <v>0</v>
      </c>
      <c r="F78">
        <f>COUNTIF('PARITY Errors'!F78, 100) + COUNTIF('Pattern_Matching Errors'!F78, 100) + COUNTIF('Reversal Errors'!F78, 100) + COUNTIF('Stack Errors'!F78, 100) + COUNTIF('Vending_Machine Errors'!F78, 100) + COUNTIF('Vending_Machine_Sum Errors'!F78, 100) + COUNTIF('MazeComplete Errors'!F78, 100) + COUNTIF('MazeSolve Errors'!F78, 100) + COUNTIF('Hamiltonian Errors'!F78, 100)</f>
        <v>1</v>
      </c>
      <c r="G78">
        <f>COUNTIF('PARITY Errors'!G78, 100) + COUNTIF('Pattern_Matching Errors'!G78, 100) + COUNTIF('Reversal Errors'!G78, 100) + COUNTIF('Stack Errors'!G78, 100) + COUNTIF('Vending_Machine Errors'!G78, 100) + COUNTIF('Vending_Machine_Sum Errors'!G78, 100) + COUNTIF('MazeComplete Errors'!G78, 100) + COUNTIF('MazeSolve Errors'!G78, 100) + COUNTIF('Hamiltonian Errors'!G78, 100)</f>
        <v>0</v>
      </c>
      <c r="H78" t="str">
        <f t="shared" si="2"/>
        <v>0 (δ=0.45)</v>
      </c>
    </row>
    <row r="79" spans="1:8" x14ac:dyDescent="0.75">
      <c r="A79" s="1">
        <v>3</v>
      </c>
      <c r="B79">
        <v>0</v>
      </c>
      <c r="C79">
        <v>0.65</v>
      </c>
      <c r="D79">
        <f>COUNTIF('PARITY Errors'!D79, 100) + COUNTIF('Pattern_Matching Errors'!D79, 100) + COUNTIF('Reversal Errors'!D79, 100) + COUNTIF('Stack Errors'!D79, 100) + COUNTIF('Vending_Machine Errors'!D79, 100) + COUNTIF('Vending_Machine_Sum Errors'!D79, 100) + COUNTIF('MazeComplete Errors'!D79, 100) + COUNTIF('MazeSolve Errors'!D79, 100) + COUNTIF('Hamiltonian Errors'!D79, 100)</f>
        <v>1</v>
      </c>
      <c r="E79">
        <f>COUNTIF('PARITY Errors'!E79, 100) + COUNTIF('Pattern_Matching Errors'!E79, 100) + COUNTIF('Reversal Errors'!E79, 100) + COUNTIF('Stack Errors'!E79, 100) + COUNTIF('Vending_Machine Errors'!E79, 100) + COUNTIF('Vending_Machine_Sum Errors'!E79, 100) + COUNTIF('MazeComplete Errors'!E79, 100) + COUNTIF('MazeSolve Errors'!E79, 100) + COUNTIF('Hamiltonian Errors'!E79, 100)</f>
        <v>1</v>
      </c>
      <c r="F79">
        <f>COUNTIF('PARITY Errors'!F79, 100) + COUNTIF('Pattern_Matching Errors'!F79, 100) + COUNTIF('Reversal Errors'!F79, 100) + COUNTIF('Stack Errors'!F79, 100) + COUNTIF('Vending_Machine Errors'!F79, 100) + COUNTIF('Vending_Machine_Sum Errors'!F79, 100) + COUNTIF('MazeComplete Errors'!F79, 100) + COUNTIF('MazeSolve Errors'!F79, 100) + COUNTIF('Hamiltonian Errors'!F79, 100)</f>
        <v>1</v>
      </c>
      <c r="G79">
        <f>COUNTIF('PARITY Errors'!G79, 100) + COUNTIF('Pattern_Matching Errors'!G79, 100) + COUNTIF('Reversal Errors'!G79, 100) + COUNTIF('Stack Errors'!G79, 100) + COUNTIF('Vending_Machine Errors'!G79, 100) + COUNTIF('Vending_Machine_Sum Errors'!G79, 100) + COUNTIF('MazeComplete Errors'!G79, 100) + COUNTIF('MazeSolve Errors'!G79, 100) + COUNTIF('Hamiltonian Errors'!G79, 100)</f>
        <v>1</v>
      </c>
      <c r="H79" t="str">
        <f t="shared" si="2"/>
        <v>0 (δ=0.65)</v>
      </c>
    </row>
    <row r="80" spans="1:8" x14ac:dyDescent="0.75">
      <c r="A80" s="1">
        <v>4</v>
      </c>
      <c r="B80">
        <v>0</v>
      </c>
      <c r="C80">
        <v>0.85</v>
      </c>
      <c r="D80">
        <f>COUNTIF('PARITY Errors'!D80, 100) + COUNTIF('Pattern_Matching Errors'!D80, 100) + COUNTIF('Reversal Errors'!D80, 100) + COUNTIF('Stack Errors'!D80, 100) + COUNTIF('Vending_Machine Errors'!D80, 100) + COUNTIF('Vending_Machine_Sum Errors'!D80, 100) + COUNTIF('MazeComplete Errors'!D80, 100) + COUNTIF('MazeSolve Errors'!D80, 100) + COUNTIF('Hamiltonian Errors'!D80, 100)</f>
        <v>0</v>
      </c>
      <c r="E80">
        <f>COUNTIF('PARITY Errors'!E80, 100) + COUNTIF('Pattern_Matching Errors'!E80, 100) + COUNTIF('Reversal Errors'!E80, 100) + COUNTIF('Stack Errors'!E80, 100) + COUNTIF('Vending_Machine Errors'!E80, 100) + COUNTIF('Vending_Machine_Sum Errors'!E80, 100) + COUNTIF('MazeComplete Errors'!E80, 100) + COUNTIF('MazeSolve Errors'!E80, 100) + COUNTIF('Hamiltonian Errors'!E80, 100)</f>
        <v>1</v>
      </c>
      <c r="F80">
        <f>COUNTIF('PARITY Errors'!F80, 100) + COUNTIF('Pattern_Matching Errors'!F80, 100) + COUNTIF('Reversal Errors'!F80, 100) + COUNTIF('Stack Errors'!F80, 100) + COUNTIF('Vending_Machine Errors'!F80, 100) + COUNTIF('Vending_Machine_Sum Errors'!F80, 100) + COUNTIF('MazeComplete Errors'!F80, 100) + COUNTIF('MazeSolve Errors'!F80, 100) + COUNTIF('Hamiltonian Errors'!F80, 100)</f>
        <v>1</v>
      </c>
      <c r="G80">
        <f>COUNTIF('PARITY Errors'!G80, 100) + COUNTIF('Pattern_Matching Errors'!G80, 100) + COUNTIF('Reversal Errors'!G80, 100) + COUNTIF('Stack Errors'!G80, 100) + COUNTIF('Vending_Machine Errors'!G80, 100) + COUNTIF('Vending_Machine_Sum Errors'!G80, 100) + COUNTIF('MazeComplete Errors'!G80, 100) + COUNTIF('MazeSolve Errors'!G80, 100) + COUNTIF('Hamiltonian Errors'!G80, 100)</f>
        <v>1</v>
      </c>
      <c r="H80" t="str">
        <f t="shared" si="2"/>
        <v>0 (δ=0.85)</v>
      </c>
    </row>
    <row r="81" spans="1:8" x14ac:dyDescent="0.75">
      <c r="A81" s="1">
        <v>5</v>
      </c>
      <c r="B81">
        <v>5</v>
      </c>
      <c r="C81">
        <v>0</v>
      </c>
      <c r="D81">
        <f>COUNTIF('PARITY Errors'!D81, 100) + COUNTIF('Pattern_Matching Errors'!D81, 100) + COUNTIF('Reversal Errors'!D81, 100) + COUNTIF('Stack Errors'!D81, 100) + COUNTIF('Vending_Machine Errors'!D81, 100) + COUNTIF('Vending_Machine_Sum Errors'!D81, 100) + COUNTIF('MazeComplete Errors'!D81, 100) + COUNTIF('MazeSolve Errors'!D81, 100) + COUNTIF('Hamiltonian Errors'!D81, 100)</f>
        <v>0</v>
      </c>
      <c r="E81">
        <f>COUNTIF('PARITY Errors'!E81, 100) + COUNTIF('Pattern_Matching Errors'!E81, 100) + COUNTIF('Reversal Errors'!E81, 100) + COUNTIF('Stack Errors'!E81, 100) + COUNTIF('Vending_Machine Errors'!E81, 100) + COUNTIF('Vending_Machine_Sum Errors'!E81, 100) + COUNTIF('MazeComplete Errors'!E81, 100) + COUNTIF('MazeSolve Errors'!E81, 100) + COUNTIF('Hamiltonian Errors'!E81, 100)</f>
        <v>0</v>
      </c>
      <c r="F81">
        <f>COUNTIF('PARITY Errors'!F81, 100) + COUNTIF('Pattern_Matching Errors'!F81, 100) + COUNTIF('Reversal Errors'!F81, 100) + COUNTIF('Stack Errors'!F81, 100) + COUNTIF('Vending_Machine Errors'!F81, 100) + COUNTIF('Vending_Machine_Sum Errors'!F81, 100) + COUNTIF('MazeComplete Errors'!F81, 100) + COUNTIF('MazeSolve Errors'!F81, 100) + COUNTIF('Hamiltonian Errors'!F81, 100)</f>
        <v>0</v>
      </c>
      <c r="G81">
        <f>COUNTIF('PARITY Errors'!G81, 100) + COUNTIF('Pattern_Matching Errors'!G81, 100) + COUNTIF('Reversal Errors'!G81, 100) + COUNTIF('Stack Errors'!G81, 100) + COUNTIF('Vending_Machine Errors'!G81, 100) + COUNTIF('Vending_Machine_Sum Errors'!G81, 100) + COUNTIF('MazeComplete Errors'!G81, 100) + COUNTIF('MazeSolve Errors'!G81, 100) + COUNTIF('Hamiltonian Errors'!G81, 100)</f>
        <v>0</v>
      </c>
      <c r="H81" t="str">
        <f t="shared" si="2"/>
        <v>5 (δ=0)</v>
      </c>
    </row>
    <row r="82" spans="1:8" x14ac:dyDescent="0.75">
      <c r="A82" s="1">
        <v>6</v>
      </c>
      <c r="B82">
        <v>5</v>
      </c>
      <c r="C82">
        <v>0.2</v>
      </c>
      <c r="D82">
        <f>COUNTIF('PARITY Errors'!D82, 100) + COUNTIF('Pattern_Matching Errors'!D82, 100) + COUNTIF('Reversal Errors'!D82, 100) + COUNTIF('Stack Errors'!D82, 100) + COUNTIF('Vending_Machine Errors'!D82, 100) + COUNTIF('Vending_Machine_Sum Errors'!D82, 100) + COUNTIF('MazeComplete Errors'!D82, 100) + COUNTIF('MazeSolve Errors'!D82, 100) + COUNTIF('Hamiltonian Errors'!D82, 100)</f>
        <v>0</v>
      </c>
      <c r="E82">
        <f>COUNTIF('PARITY Errors'!E82, 100) + COUNTIF('Pattern_Matching Errors'!E82, 100) + COUNTIF('Reversal Errors'!E82, 100) + COUNTIF('Stack Errors'!E82, 100) + COUNTIF('Vending_Machine Errors'!E82, 100) + COUNTIF('Vending_Machine_Sum Errors'!E82, 100) + COUNTIF('MazeComplete Errors'!E82, 100) + COUNTIF('MazeSolve Errors'!E82, 100) + COUNTIF('Hamiltonian Errors'!E82, 100)</f>
        <v>0</v>
      </c>
      <c r="F82">
        <f>COUNTIF('PARITY Errors'!F82, 100) + COUNTIF('Pattern_Matching Errors'!F82, 100) + COUNTIF('Reversal Errors'!F82, 100) + COUNTIF('Stack Errors'!F82, 100) + COUNTIF('Vending_Machine Errors'!F82, 100) + COUNTIF('Vending_Machine_Sum Errors'!F82, 100) + COUNTIF('MazeComplete Errors'!F82, 100) + COUNTIF('MazeSolve Errors'!F82, 100) + COUNTIF('Hamiltonian Errors'!F82, 100)</f>
        <v>0</v>
      </c>
      <c r="G82">
        <f>COUNTIF('PARITY Errors'!G82, 100) + COUNTIF('Pattern_Matching Errors'!G82, 100) + COUNTIF('Reversal Errors'!G82, 100) + COUNTIF('Stack Errors'!G82, 100) + COUNTIF('Vending_Machine Errors'!G82, 100) + COUNTIF('Vending_Machine_Sum Errors'!G82, 100) + COUNTIF('MazeComplete Errors'!G82, 100) + COUNTIF('MazeSolve Errors'!G82, 100) + COUNTIF('Hamiltonian Errors'!G82, 100)</f>
        <v>0</v>
      </c>
      <c r="H82" t="str">
        <f t="shared" si="2"/>
        <v>5 (δ=0.2)</v>
      </c>
    </row>
    <row r="83" spans="1:8" x14ac:dyDescent="0.75">
      <c r="A83" s="1">
        <v>7</v>
      </c>
      <c r="B83">
        <v>5</v>
      </c>
      <c r="C83">
        <v>0.45</v>
      </c>
      <c r="D83">
        <f>COUNTIF('PARITY Errors'!D83, 100) + COUNTIF('Pattern_Matching Errors'!D83, 100) + COUNTIF('Reversal Errors'!D83, 100) + COUNTIF('Stack Errors'!D83, 100) + COUNTIF('Vending_Machine Errors'!D83, 100) + COUNTIF('Vending_Machine_Sum Errors'!D83, 100) + COUNTIF('MazeComplete Errors'!D83, 100) + COUNTIF('MazeSolve Errors'!D83, 100) + COUNTIF('Hamiltonian Errors'!D83, 100)</f>
        <v>0</v>
      </c>
      <c r="E83">
        <f>COUNTIF('PARITY Errors'!E83, 100) + COUNTIF('Pattern_Matching Errors'!E83, 100) + COUNTIF('Reversal Errors'!E83, 100) + COUNTIF('Stack Errors'!E83, 100) + COUNTIF('Vending_Machine Errors'!E83, 100) + COUNTIF('Vending_Machine_Sum Errors'!E83, 100) + COUNTIF('MazeComplete Errors'!E83, 100) + COUNTIF('MazeSolve Errors'!E83, 100) + COUNTIF('Hamiltonian Errors'!E83, 100)</f>
        <v>0</v>
      </c>
      <c r="F83">
        <f>COUNTIF('PARITY Errors'!F83, 100) + COUNTIF('Pattern_Matching Errors'!F83, 100) + COUNTIF('Reversal Errors'!F83, 100) + COUNTIF('Stack Errors'!F83, 100) + COUNTIF('Vending_Machine Errors'!F83, 100) + COUNTIF('Vending_Machine_Sum Errors'!F83, 100) + COUNTIF('MazeComplete Errors'!F83, 100) + COUNTIF('MazeSolve Errors'!F83, 100) + COUNTIF('Hamiltonian Errors'!F83, 100)</f>
        <v>0</v>
      </c>
      <c r="G83">
        <f>COUNTIF('PARITY Errors'!G83, 100) + COUNTIF('Pattern_Matching Errors'!G83, 100) + COUNTIF('Reversal Errors'!G83, 100) + COUNTIF('Stack Errors'!G83, 100) + COUNTIF('Vending_Machine Errors'!G83, 100) + COUNTIF('Vending_Machine_Sum Errors'!G83, 100) + COUNTIF('MazeComplete Errors'!G83, 100) + COUNTIF('MazeSolve Errors'!G83, 100) + COUNTIF('Hamiltonian Errors'!G83, 100)</f>
        <v>0</v>
      </c>
      <c r="H83" t="str">
        <f t="shared" si="2"/>
        <v>5 (δ=0.45)</v>
      </c>
    </row>
    <row r="84" spans="1:8" x14ac:dyDescent="0.75">
      <c r="A84" s="1">
        <v>8</v>
      </c>
      <c r="B84">
        <v>5</v>
      </c>
      <c r="C84">
        <v>0.65</v>
      </c>
      <c r="D84">
        <f>COUNTIF('PARITY Errors'!D84, 100) + COUNTIF('Pattern_Matching Errors'!D84, 100) + COUNTIF('Reversal Errors'!D84, 100) + COUNTIF('Stack Errors'!D84, 100) + COUNTIF('Vending_Machine Errors'!D84, 100) + COUNTIF('Vending_Machine_Sum Errors'!D84, 100) + COUNTIF('MazeComplete Errors'!D84, 100) + COUNTIF('MazeSolve Errors'!D84, 100) + COUNTIF('Hamiltonian Errors'!D84, 100)</f>
        <v>0</v>
      </c>
      <c r="E84">
        <f>COUNTIF('PARITY Errors'!E84, 100) + COUNTIF('Pattern_Matching Errors'!E84, 100) + COUNTIF('Reversal Errors'!E84, 100) + COUNTIF('Stack Errors'!E84, 100) + COUNTIF('Vending_Machine Errors'!E84, 100) + COUNTIF('Vending_Machine_Sum Errors'!E84, 100) + COUNTIF('MazeComplete Errors'!E84, 100) + COUNTIF('MazeSolve Errors'!E84, 100) + COUNTIF('Hamiltonian Errors'!E84, 100)</f>
        <v>0</v>
      </c>
      <c r="F84">
        <f>COUNTIF('PARITY Errors'!F84, 100) + COUNTIF('Pattern_Matching Errors'!F84, 100) + COUNTIF('Reversal Errors'!F84, 100) + COUNTIF('Stack Errors'!F84, 100) + COUNTIF('Vending_Machine Errors'!F84, 100) + COUNTIF('Vending_Machine_Sum Errors'!F84, 100) + COUNTIF('MazeComplete Errors'!F84, 100) + COUNTIF('MazeSolve Errors'!F84, 100) + COUNTIF('Hamiltonian Errors'!F84, 100)</f>
        <v>0</v>
      </c>
      <c r="G84">
        <f>COUNTIF('PARITY Errors'!G84, 100) + COUNTIF('Pattern_Matching Errors'!G84, 100) + COUNTIF('Reversal Errors'!G84, 100) + COUNTIF('Stack Errors'!G84, 100) + COUNTIF('Vending_Machine Errors'!G84, 100) + COUNTIF('Vending_Machine_Sum Errors'!G84, 100) + COUNTIF('MazeComplete Errors'!G84, 100) + COUNTIF('MazeSolve Errors'!G84, 100) + COUNTIF('Hamiltonian Errors'!G84, 100)</f>
        <v>0</v>
      </c>
      <c r="H84" t="str">
        <f t="shared" si="2"/>
        <v>5 (δ=0.65)</v>
      </c>
    </row>
    <row r="85" spans="1:8" x14ac:dyDescent="0.75">
      <c r="A85" s="1">
        <v>9</v>
      </c>
      <c r="B85">
        <v>5</v>
      </c>
      <c r="C85">
        <v>0.85</v>
      </c>
      <c r="D85">
        <f>COUNTIF('PARITY Errors'!D85, 100) + COUNTIF('Pattern_Matching Errors'!D85, 100) + COUNTIF('Reversal Errors'!D85, 100) + COUNTIF('Stack Errors'!D85, 100) + COUNTIF('Vending_Machine Errors'!D85, 100) + COUNTIF('Vending_Machine_Sum Errors'!D85, 100) + COUNTIF('MazeComplete Errors'!D85, 100) + COUNTIF('MazeSolve Errors'!D85, 100) + COUNTIF('Hamiltonian Errors'!D85, 100)</f>
        <v>0</v>
      </c>
      <c r="E85">
        <f>COUNTIF('PARITY Errors'!E85, 100) + COUNTIF('Pattern_Matching Errors'!E85, 100) + COUNTIF('Reversal Errors'!E85, 100) + COUNTIF('Stack Errors'!E85, 100) + COUNTIF('Vending_Machine Errors'!E85, 100) + COUNTIF('Vending_Machine_Sum Errors'!E85, 100) + COUNTIF('MazeComplete Errors'!E85, 100) + COUNTIF('MazeSolve Errors'!E85, 100) + COUNTIF('Hamiltonian Errors'!E85, 100)</f>
        <v>0</v>
      </c>
      <c r="F85">
        <f>COUNTIF('PARITY Errors'!F85, 100) + COUNTIF('Pattern_Matching Errors'!F85, 100) + COUNTIF('Reversal Errors'!F85, 100) + COUNTIF('Stack Errors'!F85, 100) + COUNTIF('Vending_Machine Errors'!F85, 100) + COUNTIF('Vending_Machine_Sum Errors'!F85, 100) + COUNTIF('MazeComplete Errors'!F85, 100) + COUNTIF('MazeSolve Errors'!F85, 100) + COUNTIF('Hamiltonian Errors'!F85, 100)</f>
        <v>0</v>
      </c>
      <c r="G85">
        <f>COUNTIF('PARITY Errors'!G85, 100) + COUNTIF('Pattern_Matching Errors'!G85, 100) + COUNTIF('Reversal Errors'!G85, 100) + COUNTIF('Stack Errors'!G85, 100) + COUNTIF('Vending_Machine Errors'!G85, 100) + COUNTIF('Vending_Machine_Sum Errors'!G85, 100) + COUNTIF('MazeComplete Errors'!G85, 100) + COUNTIF('MazeSolve Errors'!G85, 100) + COUNTIF('Hamiltonian Errors'!G85, 100)</f>
        <v>0</v>
      </c>
      <c r="H85" t="str">
        <f t="shared" si="2"/>
        <v>5 (δ=0.85)</v>
      </c>
    </row>
    <row r="86" spans="1:8" x14ac:dyDescent="0.75">
      <c r="A86" s="1">
        <v>10</v>
      </c>
      <c r="B86">
        <v>10</v>
      </c>
      <c r="C86">
        <v>0</v>
      </c>
      <c r="D86">
        <f>COUNTIF('PARITY Errors'!D86, 100) + COUNTIF('Pattern_Matching Errors'!D86, 100) + COUNTIF('Reversal Errors'!D86, 100) + COUNTIF('Stack Errors'!D86, 100) + COUNTIF('Vending_Machine Errors'!D86, 100) + COUNTIF('Vending_Machine_Sum Errors'!D86, 100) + COUNTIF('MazeComplete Errors'!D86, 100) + COUNTIF('MazeSolve Errors'!D86, 100) + COUNTIF('Hamiltonian Errors'!D86, 100)</f>
        <v>0</v>
      </c>
      <c r="E86">
        <f>COUNTIF('PARITY Errors'!E86, 100) + COUNTIF('Pattern_Matching Errors'!E86, 100) + COUNTIF('Reversal Errors'!E86, 100) + COUNTIF('Stack Errors'!E86, 100) + COUNTIF('Vending_Machine Errors'!E86, 100) + COUNTIF('Vending_Machine_Sum Errors'!E86, 100) + COUNTIF('MazeComplete Errors'!E86, 100) + COUNTIF('MazeSolve Errors'!E86, 100) + COUNTIF('Hamiltonian Errors'!E86, 100)</f>
        <v>0</v>
      </c>
      <c r="F86">
        <f>COUNTIF('PARITY Errors'!F86, 100) + COUNTIF('Pattern_Matching Errors'!F86, 100) + COUNTIF('Reversal Errors'!F86, 100) + COUNTIF('Stack Errors'!F86, 100) + COUNTIF('Vending_Machine Errors'!F86, 100) + COUNTIF('Vending_Machine_Sum Errors'!F86, 100) + COUNTIF('MazeComplete Errors'!F86, 100) + COUNTIF('MazeSolve Errors'!F86, 100) + COUNTIF('Hamiltonian Errors'!F86, 100)</f>
        <v>0</v>
      </c>
      <c r="G86">
        <f>COUNTIF('PARITY Errors'!G86, 100) + COUNTIF('Pattern_Matching Errors'!G86, 100) + COUNTIF('Reversal Errors'!G86, 100) + COUNTIF('Stack Errors'!G86, 100) + COUNTIF('Vending_Machine Errors'!G86, 100) + COUNTIF('Vending_Machine_Sum Errors'!G86, 100) + COUNTIF('MazeComplete Errors'!G86, 100) + COUNTIF('MazeSolve Errors'!G86, 100) + COUNTIF('Hamiltonian Errors'!G86, 100)</f>
        <v>0</v>
      </c>
      <c r="H86" t="str">
        <f t="shared" si="2"/>
        <v>10 (δ=0)</v>
      </c>
    </row>
    <row r="87" spans="1:8" x14ac:dyDescent="0.75">
      <c r="A87" s="1">
        <v>11</v>
      </c>
      <c r="B87">
        <v>10</v>
      </c>
      <c r="C87">
        <v>0.2</v>
      </c>
      <c r="D87">
        <f>COUNTIF('PARITY Errors'!D87, 100) + COUNTIF('Pattern_Matching Errors'!D87, 100) + COUNTIF('Reversal Errors'!D87, 100) + COUNTIF('Stack Errors'!D87, 100) + COUNTIF('Vending_Machine Errors'!D87, 100) + COUNTIF('Vending_Machine_Sum Errors'!D87, 100) + COUNTIF('MazeComplete Errors'!D87, 100) + COUNTIF('MazeSolve Errors'!D87, 100) + COUNTIF('Hamiltonian Errors'!D87, 100)</f>
        <v>0</v>
      </c>
      <c r="E87">
        <f>COUNTIF('PARITY Errors'!E87, 100) + COUNTIF('Pattern_Matching Errors'!E87, 100) + COUNTIF('Reversal Errors'!E87, 100) + COUNTIF('Stack Errors'!E87, 100) + COUNTIF('Vending_Machine Errors'!E87, 100) + COUNTIF('Vending_Machine_Sum Errors'!E87, 100) + COUNTIF('MazeComplete Errors'!E87, 100) + COUNTIF('MazeSolve Errors'!E87, 100) + COUNTIF('Hamiltonian Errors'!E87, 100)</f>
        <v>0</v>
      </c>
      <c r="F87">
        <f>COUNTIF('PARITY Errors'!F87, 100) + COUNTIF('Pattern_Matching Errors'!F87, 100) + COUNTIF('Reversal Errors'!F87, 100) + COUNTIF('Stack Errors'!F87, 100) + COUNTIF('Vending_Machine Errors'!F87, 100) + COUNTIF('Vending_Machine_Sum Errors'!F87, 100) + COUNTIF('MazeComplete Errors'!F87, 100) + COUNTIF('MazeSolve Errors'!F87, 100) + COUNTIF('Hamiltonian Errors'!F87, 100)</f>
        <v>0</v>
      </c>
      <c r="G87">
        <f>COUNTIF('PARITY Errors'!G87, 100) + COUNTIF('Pattern_Matching Errors'!G87, 100) + COUNTIF('Reversal Errors'!G87, 100) + COUNTIF('Stack Errors'!G87, 100) + COUNTIF('Vending_Machine Errors'!G87, 100) + COUNTIF('Vending_Machine_Sum Errors'!G87, 100) + COUNTIF('MazeComplete Errors'!G87, 100) + COUNTIF('MazeSolve Errors'!G87, 100) + COUNTIF('Hamiltonian Errors'!G87, 100)</f>
        <v>0</v>
      </c>
      <c r="H87" t="str">
        <f t="shared" si="2"/>
        <v>10 (δ=0.2)</v>
      </c>
    </row>
    <row r="88" spans="1:8" x14ac:dyDescent="0.75">
      <c r="A88" s="1">
        <v>12</v>
      </c>
      <c r="B88">
        <v>10</v>
      </c>
      <c r="C88">
        <v>0.45</v>
      </c>
      <c r="D88">
        <f>COUNTIF('PARITY Errors'!D88, 100) + COUNTIF('Pattern_Matching Errors'!D88, 100) + COUNTIF('Reversal Errors'!D88, 100) + COUNTIF('Stack Errors'!D88, 100) + COUNTIF('Vending_Machine Errors'!D88, 100) + COUNTIF('Vending_Machine_Sum Errors'!D88, 100) + COUNTIF('MazeComplete Errors'!D88, 100) + COUNTIF('MazeSolve Errors'!D88, 100) + COUNTIF('Hamiltonian Errors'!D88, 100)</f>
        <v>0</v>
      </c>
      <c r="E88">
        <f>COUNTIF('PARITY Errors'!E88, 100) + COUNTIF('Pattern_Matching Errors'!E88, 100) + COUNTIF('Reversal Errors'!E88, 100) + COUNTIF('Stack Errors'!E88, 100) + COUNTIF('Vending_Machine Errors'!E88, 100) + COUNTIF('Vending_Machine_Sum Errors'!E88, 100) + COUNTIF('MazeComplete Errors'!E88, 100) + COUNTIF('MazeSolve Errors'!E88, 100) + COUNTIF('Hamiltonian Errors'!E88, 100)</f>
        <v>0</v>
      </c>
      <c r="F88">
        <f>COUNTIF('PARITY Errors'!F88, 100) + COUNTIF('Pattern_Matching Errors'!F88, 100) + COUNTIF('Reversal Errors'!F88, 100) + COUNTIF('Stack Errors'!F88, 100) + COUNTIF('Vending_Machine Errors'!F88, 100) + COUNTIF('Vending_Machine_Sum Errors'!F88, 100) + COUNTIF('MazeComplete Errors'!F88, 100) + COUNTIF('MazeSolve Errors'!F88, 100) + COUNTIF('Hamiltonian Errors'!F88, 100)</f>
        <v>0</v>
      </c>
      <c r="G88">
        <f>COUNTIF('PARITY Errors'!G88, 100) + COUNTIF('Pattern_Matching Errors'!G88, 100) + COUNTIF('Reversal Errors'!G88, 100) + COUNTIF('Stack Errors'!G88, 100) + COUNTIF('Vending_Machine Errors'!G88, 100) + COUNTIF('Vending_Machine_Sum Errors'!G88, 100) + COUNTIF('MazeComplete Errors'!G88, 100) + COUNTIF('MazeSolve Errors'!G88, 100) + COUNTIF('Hamiltonian Errors'!G88, 100)</f>
        <v>0</v>
      </c>
      <c r="H88" t="str">
        <f t="shared" si="2"/>
        <v>10 (δ=0.45)</v>
      </c>
    </row>
    <row r="89" spans="1:8" x14ac:dyDescent="0.75">
      <c r="A89" s="1">
        <v>13</v>
      </c>
      <c r="B89">
        <v>10</v>
      </c>
      <c r="C89">
        <v>0.65</v>
      </c>
      <c r="D89">
        <f>COUNTIF('PARITY Errors'!D89, 100) + COUNTIF('Pattern_Matching Errors'!D89, 100) + COUNTIF('Reversal Errors'!D89, 100) + COUNTIF('Stack Errors'!D89, 100) + COUNTIF('Vending_Machine Errors'!D89, 100) + COUNTIF('Vending_Machine_Sum Errors'!D89, 100) + COUNTIF('MazeComplete Errors'!D89, 100) + COUNTIF('MazeSolve Errors'!D89, 100) + COUNTIF('Hamiltonian Errors'!D89, 100)</f>
        <v>0</v>
      </c>
      <c r="E89">
        <f>COUNTIF('PARITY Errors'!E89, 100) + COUNTIF('Pattern_Matching Errors'!E89, 100) + COUNTIF('Reversal Errors'!E89, 100) + COUNTIF('Stack Errors'!E89, 100) + COUNTIF('Vending_Machine Errors'!E89, 100) + COUNTIF('Vending_Machine_Sum Errors'!E89, 100) + COUNTIF('MazeComplete Errors'!E89, 100) + COUNTIF('MazeSolve Errors'!E89, 100) + COUNTIF('Hamiltonian Errors'!E89, 100)</f>
        <v>0</v>
      </c>
      <c r="F89">
        <f>COUNTIF('PARITY Errors'!F89, 100) + COUNTIF('Pattern_Matching Errors'!F89, 100) + COUNTIF('Reversal Errors'!F89, 100) + COUNTIF('Stack Errors'!F89, 100) + COUNTIF('Vending_Machine Errors'!F89, 100) + COUNTIF('Vending_Machine_Sum Errors'!F89, 100) + COUNTIF('MazeComplete Errors'!F89, 100) + COUNTIF('MazeSolve Errors'!F89, 100) + COUNTIF('Hamiltonian Errors'!F89, 100)</f>
        <v>0</v>
      </c>
      <c r="G89">
        <f>COUNTIF('PARITY Errors'!G89, 100) + COUNTIF('Pattern_Matching Errors'!G89, 100) + COUNTIF('Reversal Errors'!G89, 100) + COUNTIF('Stack Errors'!G89, 100) + COUNTIF('Vending_Machine Errors'!G89, 100) + COUNTIF('Vending_Machine_Sum Errors'!G89, 100) + COUNTIF('MazeComplete Errors'!G89, 100) + COUNTIF('MazeSolve Errors'!G89, 100) + COUNTIF('Hamiltonian Errors'!G89, 100)</f>
        <v>0</v>
      </c>
      <c r="H89" t="str">
        <f t="shared" si="2"/>
        <v>10 (δ=0.65)</v>
      </c>
    </row>
    <row r="90" spans="1:8" x14ac:dyDescent="0.75">
      <c r="A90" s="1">
        <v>14</v>
      </c>
      <c r="B90">
        <v>10</v>
      </c>
      <c r="C90">
        <v>0.85</v>
      </c>
      <c r="D90">
        <f>COUNTIF('PARITY Errors'!D90, 100) + COUNTIF('Pattern_Matching Errors'!D90, 100) + COUNTIF('Reversal Errors'!D90, 100) + COUNTIF('Stack Errors'!D90, 100) + COUNTIF('Vending_Machine Errors'!D90, 100) + COUNTIF('Vending_Machine_Sum Errors'!D90, 100) + COUNTIF('MazeComplete Errors'!D90, 100) + COUNTIF('MazeSolve Errors'!D90, 100) + COUNTIF('Hamiltonian Errors'!D90, 100)</f>
        <v>0</v>
      </c>
      <c r="E90">
        <f>COUNTIF('PARITY Errors'!E90, 100) + COUNTIF('Pattern_Matching Errors'!E90, 100) + COUNTIF('Reversal Errors'!E90, 100) + COUNTIF('Stack Errors'!E90, 100) + COUNTIF('Vending_Machine Errors'!E90, 100) + COUNTIF('Vending_Machine_Sum Errors'!E90, 100) + COUNTIF('MazeComplete Errors'!E90, 100) + COUNTIF('MazeSolve Errors'!E90, 100) + COUNTIF('Hamiltonian Errors'!E90, 100)</f>
        <v>0</v>
      </c>
      <c r="F90">
        <f>COUNTIF('PARITY Errors'!F90, 100) + COUNTIF('Pattern_Matching Errors'!F90, 100) + COUNTIF('Reversal Errors'!F90, 100) + COUNTIF('Stack Errors'!F90, 100) + COUNTIF('Vending_Machine Errors'!F90, 100) + COUNTIF('Vending_Machine_Sum Errors'!F90, 100) + COUNTIF('MazeComplete Errors'!F90, 100) + COUNTIF('MazeSolve Errors'!F90, 100) + COUNTIF('Hamiltonian Errors'!F90, 100)</f>
        <v>0</v>
      </c>
      <c r="G90">
        <f>COUNTIF('PARITY Errors'!G90, 100) + COUNTIF('Pattern_Matching Errors'!G90, 100) + COUNTIF('Reversal Errors'!G90, 100) + COUNTIF('Stack Errors'!G90, 100) + COUNTIF('Vending_Machine Errors'!G90, 100) + COUNTIF('Vending_Machine_Sum Errors'!G90, 100) + COUNTIF('MazeComplete Errors'!G90, 100) + COUNTIF('MazeSolve Errors'!G90, 100) + COUNTIF('Hamiltonian Errors'!G90, 100)</f>
        <v>0</v>
      </c>
      <c r="H90" t="str">
        <f t="shared" si="2"/>
        <v>10 (δ=0.85)</v>
      </c>
    </row>
    <row r="91" spans="1:8" x14ac:dyDescent="0.75">
      <c r="A91" s="1">
        <v>15</v>
      </c>
      <c r="B91">
        <v>20</v>
      </c>
      <c r="C91">
        <v>0</v>
      </c>
      <c r="D91">
        <f>COUNTIF('PARITY Errors'!D91, 100) + COUNTIF('Pattern_Matching Errors'!D91, 100) + COUNTIF('Reversal Errors'!D91, 100) + COUNTIF('Stack Errors'!D91, 100) + COUNTIF('Vending_Machine Errors'!D91, 100) + COUNTIF('Vending_Machine_Sum Errors'!D91, 100) + COUNTIF('MazeComplete Errors'!D91, 100) + COUNTIF('MazeSolve Errors'!D91, 100) + COUNTIF('Hamiltonian Errors'!D91, 100)</f>
        <v>0</v>
      </c>
      <c r="E91">
        <f>COUNTIF('PARITY Errors'!E91, 100) + COUNTIF('Pattern_Matching Errors'!E91, 100) + COUNTIF('Reversal Errors'!E91, 100) + COUNTIF('Stack Errors'!E91, 100) + COUNTIF('Vending_Machine Errors'!E91, 100) + COUNTIF('Vending_Machine_Sum Errors'!E91, 100) + COUNTIF('MazeComplete Errors'!E91, 100) + COUNTIF('MazeSolve Errors'!E91, 100) + COUNTIF('Hamiltonian Errors'!E91, 100)</f>
        <v>0</v>
      </c>
      <c r="F91">
        <f>COUNTIF('PARITY Errors'!F91, 100) + COUNTIF('Pattern_Matching Errors'!F91, 100) + COUNTIF('Reversal Errors'!F91, 100) + COUNTIF('Stack Errors'!F91, 100) + COUNTIF('Vending_Machine Errors'!F91, 100) + COUNTIF('Vending_Machine_Sum Errors'!F91, 100) + COUNTIF('MazeComplete Errors'!F91, 100) + COUNTIF('MazeSolve Errors'!F91, 100) + COUNTIF('Hamiltonian Errors'!F91, 100)</f>
        <v>0</v>
      </c>
      <c r="G91">
        <f>COUNTIF('PARITY Errors'!G91, 100) + COUNTIF('Pattern_Matching Errors'!G91, 100) + COUNTIF('Reversal Errors'!G91, 100) + COUNTIF('Stack Errors'!G91, 100) + COUNTIF('Vending_Machine Errors'!G91, 100) + COUNTIF('Vending_Machine_Sum Errors'!G91, 100) + COUNTIF('MazeComplete Errors'!G91, 100) + COUNTIF('MazeSolve Errors'!G91, 100) + COUNTIF('Hamiltonian Errors'!G91, 100)</f>
        <v>0</v>
      </c>
      <c r="H91" t="str">
        <f t="shared" si="2"/>
        <v>20 (δ=0)</v>
      </c>
    </row>
    <row r="92" spans="1:8" x14ac:dyDescent="0.75">
      <c r="A92" s="1">
        <v>16</v>
      </c>
      <c r="B92">
        <v>20</v>
      </c>
      <c r="C92">
        <v>0.2</v>
      </c>
      <c r="D92">
        <f>COUNTIF('PARITY Errors'!D92, 100) + COUNTIF('Pattern_Matching Errors'!D92, 100) + COUNTIF('Reversal Errors'!D92, 100) + COUNTIF('Stack Errors'!D92, 100) + COUNTIF('Vending_Machine Errors'!D92, 100) + COUNTIF('Vending_Machine_Sum Errors'!D92, 100) + COUNTIF('MazeComplete Errors'!D92, 100) + COUNTIF('MazeSolve Errors'!D92, 100) + COUNTIF('Hamiltonian Errors'!D92, 100)</f>
        <v>0</v>
      </c>
      <c r="E92">
        <f>COUNTIF('PARITY Errors'!E92, 100) + COUNTIF('Pattern_Matching Errors'!E92, 100) + COUNTIF('Reversal Errors'!E92, 100) + COUNTIF('Stack Errors'!E92, 100) + COUNTIF('Vending_Machine Errors'!E92, 100) + COUNTIF('Vending_Machine_Sum Errors'!E92, 100) + COUNTIF('MazeComplete Errors'!E92, 100) + COUNTIF('MazeSolve Errors'!E92, 100) + COUNTIF('Hamiltonian Errors'!E92, 100)</f>
        <v>0</v>
      </c>
      <c r="F92">
        <f>COUNTIF('PARITY Errors'!F92, 100) + COUNTIF('Pattern_Matching Errors'!F92, 100) + COUNTIF('Reversal Errors'!F92, 100) + COUNTIF('Stack Errors'!F92, 100) + COUNTIF('Vending_Machine Errors'!F92, 100) + COUNTIF('Vending_Machine_Sum Errors'!F92, 100) + COUNTIF('MazeComplete Errors'!F92, 100) + COUNTIF('MazeSolve Errors'!F92, 100) + COUNTIF('Hamiltonian Errors'!F92, 100)</f>
        <v>0</v>
      </c>
      <c r="G92">
        <f>COUNTIF('PARITY Errors'!G92, 100) + COUNTIF('Pattern_Matching Errors'!G92, 100) + COUNTIF('Reversal Errors'!G92, 100) + COUNTIF('Stack Errors'!G92, 100) + COUNTIF('Vending_Machine Errors'!G92, 100) + COUNTIF('Vending_Machine_Sum Errors'!G92, 100) + COUNTIF('MazeComplete Errors'!G92, 100) + COUNTIF('MazeSolve Errors'!G92, 100) + COUNTIF('Hamiltonian Errors'!G92, 100)</f>
        <v>0</v>
      </c>
      <c r="H92" t="str">
        <f t="shared" si="2"/>
        <v>20 (δ=0.2)</v>
      </c>
    </row>
    <row r="93" spans="1:8" x14ac:dyDescent="0.75">
      <c r="A93" s="1">
        <v>17</v>
      </c>
      <c r="B93">
        <v>20</v>
      </c>
      <c r="C93">
        <v>0.45</v>
      </c>
      <c r="D93">
        <f>COUNTIF('PARITY Errors'!D93, 100) + COUNTIF('Pattern_Matching Errors'!D93, 100) + COUNTIF('Reversal Errors'!D93, 100) + COUNTIF('Stack Errors'!D93, 100) + COUNTIF('Vending_Machine Errors'!D93, 100) + COUNTIF('Vending_Machine_Sum Errors'!D93, 100) + COUNTIF('MazeComplete Errors'!D93, 100) + COUNTIF('MazeSolve Errors'!D93, 100) + COUNTIF('Hamiltonian Errors'!D93, 100)</f>
        <v>0</v>
      </c>
      <c r="E93">
        <f>COUNTIF('PARITY Errors'!E93, 100) + COUNTIF('Pattern_Matching Errors'!E93, 100) + COUNTIF('Reversal Errors'!E93, 100) + COUNTIF('Stack Errors'!E93, 100) + COUNTIF('Vending_Machine Errors'!E93, 100) + COUNTIF('Vending_Machine_Sum Errors'!E93, 100) + COUNTIF('MazeComplete Errors'!E93, 100) + COUNTIF('MazeSolve Errors'!E93, 100) + COUNTIF('Hamiltonian Errors'!E93, 100)</f>
        <v>0</v>
      </c>
      <c r="F93">
        <f>COUNTIF('PARITY Errors'!F93, 100) + COUNTIF('Pattern_Matching Errors'!F93, 100) + COUNTIF('Reversal Errors'!F93, 100) + COUNTIF('Stack Errors'!F93, 100) + COUNTIF('Vending_Machine Errors'!F93, 100) + COUNTIF('Vending_Machine_Sum Errors'!F93, 100) + COUNTIF('MazeComplete Errors'!F93, 100) + COUNTIF('MazeSolve Errors'!F93, 100) + COUNTIF('Hamiltonian Errors'!F93, 100)</f>
        <v>0</v>
      </c>
      <c r="G93">
        <f>COUNTIF('PARITY Errors'!G93, 100) + COUNTIF('Pattern_Matching Errors'!G93, 100) + COUNTIF('Reversal Errors'!G93, 100) + COUNTIF('Stack Errors'!G93, 100) + COUNTIF('Vending_Machine Errors'!G93, 100) + COUNTIF('Vending_Machine_Sum Errors'!G93, 100) + COUNTIF('MazeComplete Errors'!G93, 100) + COUNTIF('MazeSolve Errors'!G93, 100) + COUNTIF('Hamiltonian Errors'!G93, 100)</f>
        <v>0</v>
      </c>
      <c r="H93" t="str">
        <f t="shared" si="2"/>
        <v>20 (δ=0.45)</v>
      </c>
    </row>
    <row r="94" spans="1:8" x14ac:dyDescent="0.75">
      <c r="A94" s="1">
        <v>18</v>
      </c>
      <c r="B94">
        <v>20</v>
      </c>
      <c r="C94">
        <v>0.65</v>
      </c>
      <c r="D94">
        <f>COUNTIF('PARITY Errors'!D94, 100) + COUNTIF('Pattern_Matching Errors'!D94, 100) + COUNTIF('Reversal Errors'!D94, 100) + COUNTIF('Stack Errors'!D94, 100) + COUNTIF('Vending_Machine Errors'!D94, 100) + COUNTIF('Vending_Machine_Sum Errors'!D94, 100) + COUNTIF('MazeComplete Errors'!D94, 100) + COUNTIF('MazeSolve Errors'!D94, 100) + COUNTIF('Hamiltonian Errors'!D94, 100)</f>
        <v>0</v>
      </c>
      <c r="E94">
        <f>COUNTIF('PARITY Errors'!E94, 100) + COUNTIF('Pattern_Matching Errors'!E94, 100) + COUNTIF('Reversal Errors'!E94, 100) + COUNTIF('Stack Errors'!E94, 100) + COUNTIF('Vending_Machine Errors'!E94, 100) + COUNTIF('Vending_Machine_Sum Errors'!E94, 100) + COUNTIF('MazeComplete Errors'!E94, 100) + COUNTIF('MazeSolve Errors'!E94, 100) + COUNTIF('Hamiltonian Errors'!E94, 100)</f>
        <v>0</v>
      </c>
      <c r="F94">
        <f>COUNTIF('PARITY Errors'!F94, 100) + COUNTIF('Pattern_Matching Errors'!F94, 100) + COUNTIF('Reversal Errors'!F94, 100) + COUNTIF('Stack Errors'!F94, 100) + COUNTIF('Vending_Machine Errors'!F94, 100) + COUNTIF('Vending_Machine_Sum Errors'!F94, 100) + COUNTIF('MazeComplete Errors'!F94, 100) + COUNTIF('MazeSolve Errors'!F94, 100) + COUNTIF('Hamiltonian Errors'!F94, 100)</f>
        <v>0</v>
      </c>
      <c r="G94">
        <f>COUNTIF('PARITY Errors'!G94, 100) + COUNTIF('Pattern_Matching Errors'!G94, 100) + COUNTIF('Reversal Errors'!G94, 100) + COUNTIF('Stack Errors'!G94, 100) + COUNTIF('Vending_Machine Errors'!G94, 100) + COUNTIF('Vending_Machine_Sum Errors'!G94, 100) + COUNTIF('MazeComplete Errors'!G94, 100) + COUNTIF('MazeSolve Errors'!G94, 100) + COUNTIF('Hamiltonian Errors'!G94, 100)</f>
        <v>0</v>
      </c>
      <c r="H94" t="str">
        <f t="shared" si="2"/>
        <v>20 (δ=0.65)</v>
      </c>
    </row>
    <row r="95" spans="1:8" x14ac:dyDescent="0.75">
      <c r="A95" s="1">
        <v>19</v>
      </c>
      <c r="B95">
        <v>20</v>
      </c>
      <c r="C95">
        <v>0.85</v>
      </c>
      <c r="D95">
        <f>COUNTIF('PARITY Errors'!D95, 100) + COUNTIF('Pattern_Matching Errors'!D95, 100) + COUNTIF('Reversal Errors'!D95, 100) + COUNTIF('Stack Errors'!D95, 100) + COUNTIF('Vending_Machine Errors'!D95, 100) + COUNTIF('Vending_Machine_Sum Errors'!D95, 100) + COUNTIF('MazeComplete Errors'!D95, 100) + COUNTIF('MazeSolve Errors'!D95, 100) + COUNTIF('Hamiltonian Errors'!D95, 100)</f>
        <v>0</v>
      </c>
      <c r="E95">
        <f>COUNTIF('PARITY Errors'!E95, 100) + COUNTIF('Pattern_Matching Errors'!E95, 100) + COUNTIF('Reversal Errors'!E95, 100) + COUNTIF('Stack Errors'!E95, 100) + COUNTIF('Vending_Machine Errors'!E95, 100) + COUNTIF('Vending_Machine_Sum Errors'!E95, 100) + COUNTIF('MazeComplete Errors'!E95, 100) + COUNTIF('MazeSolve Errors'!E95, 100) + COUNTIF('Hamiltonian Errors'!E95, 100)</f>
        <v>0</v>
      </c>
      <c r="F95">
        <f>COUNTIF('PARITY Errors'!F95, 100) + COUNTIF('Pattern_Matching Errors'!F95, 100) + COUNTIF('Reversal Errors'!F95, 100) + COUNTIF('Stack Errors'!F95, 100) + COUNTIF('Vending_Machine Errors'!F95, 100) + COUNTIF('Vending_Machine_Sum Errors'!F95, 100) + COUNTIF('MazeComplete Errors'!F95, 100) + COUNTIF('MazeSolve Errors'!F95, 100) + COUNTIF('Hamiltonian Errors'!F95, 100)</f>
        <v>0</v>
      </c>
      <c r="G95">
        <f>COUNTIF('PARITY Errors'!G95, 100) + COUNTIF('Pattern_Matching Errors'!G95, 100) + COUNTIF('Reversal Errors'!G95, 100) + COUNTIF('Stack Errors'!G95, 100) + COUNTIF('Vending_Machine Errors'!G95, 100) + COUNTIF('Vending_Machine_Sum Errors'!G95, 100) + COUNTIF('MazeComplete Errors'!G95, 100) + COUNTIF('MazeSolve Errors'!G95, 100) + COUNTIF('Hamiltonian Errors'!G95, 100)</f>
        <v>0</v>
      </c>
      <c r="H95" t="str">
        <f t="shared" si="2"/>
        <v>20 (δ=0.85)</v>
      </c>
    </row>
    <row r="96" spans="1:8" x14ac:dyDescent="0.75">
      <c r="A96" s="1">
        <v>20</v>
      </c>
      <c r="B96">
        <v>50</v>
      </c>
      <c r="C96">
        <v>0</v>
      </c>
      <c r="D96">
        <f>COUNTIF('PARITY Errors'!D96, 100) + COUNTIF('Pattern_Matching Errors'!D96, 100) + COUNTIF('Reversal Errors'!D96, 100) + COUNTIF('Stack Errors'!D96, 100) + COUNTIF('Vending_Machine Errors'!D96, 100) + COUNTIF('Vending_Machine_Sum Errors'!D96, 100) + COUNTIF('MazeComplete Errors'!D96, 100) + COUNTIF('MazeSolve Errors'!D96, 100) + COUNTIF('Hamiltonian Errors'!D96, 100)</f>
        <v>0</v>
      </c>
      <c r="E96">
        <f>COUNTIF('PARITY Errors'!E96, 100) + COUNTIF('Pattern_Matching Errors'!E96, 100) + COUNTIF('Reversal Errors'!E96, 100) + COUNTIF('Stack Errors'!E96, 100) + COUNTIF('Vending_Machine Errors'!E96, 100) + COUNTIF('Vending_Machine_Sum Errors'!E96, 100) + COUNTIF('MazeComplete Errors'!E96, 100) + COUNTIF('MazeSolve Errors'!E96, 100) + COUNTIF('Hamiltonian Errors'!E96, 100)</f>
        <v>0</v>
      </c>
      <c r="F96">
        <f>COUNTIF('PARITY Errors'!F96, 100) + COUNTIF('Pattern_Matching Errors'!F96, 100) + COUNTIF('Reversal Errors'!F96, 100) + COUNTIF('Stack Errors'!F96, 100) + COUNTIF('Vending_Machine Errors'!F96, 100) + COUNTIF('Vending_Machine_Sum Errors'!F96, 100) + COUNTIF('MazeComplete Errors'!F96, 100) + COUNTIF('MazeSolve Errors'!F96, 100) + COUNTIF('Hamiltonian Errors'!F96, 100)</f>
        <v>0</v>
      </c>
      <c r="G96">
        <f>COUNTIF('PARITY Errors'!G96, 100) + COUNTIF('Pattern_Matching Errors'!G96, 100) + COUNTIF('Reversal Errors'!G96, 100) + COUNTIF('Stack Errors'!G96, 100) + COUNTIF('Vending_Machine Errors'!G96, 100) + COUNTIF('Vending_Machine_Sum Errors'!G96, 100) + COUNTIF('MazeComplete Errors'!G96, 100) + COUNTIF('MazeSolve Errors'!G96, 100) + COUNTIF('Hamiltonian Errors'!G96, 100)</f>
        <v>0</v>
      </c>
      <c r="H96" t="str">
        <f t="shared" si="2"/>
        <v>50 (δ=0)</v>
      </c>
    </row>
    <row r="97" spans="1:8" x14ac:dyDescent="0.75">
      <c r="A97" s="1">
        <v>21</v>
      </c>
      <c r="B97">
        <v>50</v>
      </c>
      <c r="C97">
        <v>0.2</v>
      </c>
      <c r="D97">
        <f>COUNTIF('PARITY Errors'!D97, 100) + COUNTIF('Pattern_Matching Errors'!D97, 100) + COUNTIF('Reversal Errors'!D97, 100) + COUNTIF('Stack Errors'!D97, 100) + COUNTIF('Vending_Machine Errors'!D97, 100) + COUNTIF('Vending_Machine_Sum Errors'!D97, 100) + COUNTIF('MazeComplete Errors'!D97, 100) + COUNTIF('MazeSolve Errors'!D97, 100) + COUNTIF('Hamiltonian Errors'!D97, 100)</f>
        <v>0</v>
      </c>
      <c r="E97">
        <f>COUNTIF('PARITY Errors'!E97, 100) + COUNTIF('Pattern_Matching Errors'!E97, 100) + COUNTIF('Reversal Errors'!E97, 100) + COUNTIF('Stack Errors'!E97, 100) + COUNTIF('Vending_Machine Errors'!E97, 100) + COUNTIF('Vending_Machine_Sum Errors'!E97, 100) + COUNTIF('MazeComplete Errors'!E97, 100) + COUNTIF('MazeSolve Errors'!E97, 100) + COUNTIF('Hamiltonian Errors'!E97, 100)</f>
        <v>0</v>
      </c>
      <c r="F97">
        <f>COUNTIF('PARITY Errors'!F97, 100) + COUNTIF('Pattern_Matching Errors'!F97, 100) + COUNTIF('Reversal Errors'!F97, 100) + COUNTIF('Stack Errors'!F97, 100) + COUNTIF('Vending_Machine Errors'!F97, 100) + COUNTIF('Vending_Machine_Sum Errors'!F97, 100) + COUNTIF('MazeComplete Errors'!F97, 100) + COUNTIF('MazeSolve Errors'!F97, 100) + COUNTIF('Hamiltonian Errors'!F97, 100)</f>
        <v>0</v>
      </c>
      <c r="G97">
        <f>COUNTIF('PARITY Errors'!G97, 100) + COUNTIF('Pattern_Matching Errors'!G97, 100) + COUNTIF('Reversal Errors'!G97, 100) + COUNTIF('Stack Errors'!G97, 100) + COUNTIF('Vending_Machine Errors'!G97, 100) + COUNTIF('Vending_Machine_Sum Errors'!G97, 100) + COUNTIF('MazeComplete Errors'!G97, 100) + COUNTIF('MazeSolve Errors'!G97, 100) + COUNTIF('Hamiltonian Errors'!G97, 100)</f>
        <v>0</v>
      </c>
      <c r="H97" t="str">
        <f t="shared" si="2"/>
        <v>50 (δ=0.2)</v>
      </c>
    </row>
    <row r="98" spans="1:8" x14ac:dyDescent="0.75">
      <c r="A98" s="1">
        <v>22</v>
      </c>
      <c r="B98">
        <v>50</v>
      </c>
      <c r="C98">
        <v>0.45</v>
      </c>
      <c r="D98">
        <f>COUNTIF('PARITY Errors'!D98, 100) + COUNTIF('Pattern_Matching Errors'!D98, 100) + COUNTIF('Reversal Errors'!D98, 100) + COUNTIF('Stack Errors'!D98, 100) + COUNTIF('Vending_Machine Errors'!D98, 100) + COUNTIF('Vending_Machine_Sum Errors'!D98, 100) + COUNTIF('MazeComplete Errors'!D98, 100) + COUNTIF('MazeSolve Errors'!D98, 100) + COUNTIF('Hamiltonian Errors'!D98, 100)</f>
        <v>0</v>
      </c>
      <c r="E98">
        <f>COUNTIF('PARITY Errors'!E98, 100) + COUNTIF('Pattern_Matching Errors'!E98, 100) + COUNTIF('Reversal Errors'!E98, 100) + COUNTIF('Stack Errors'!E98, 100) + COUNTIF('Vending_Machine Errors'!E98, 100) + COUNTIF('Vending_Machine_Sum Errors'!E98, 100) + COUNTIF('MazeComplete Errors'!E98, 100) + COUNTIF('MazeSolve Errors'!E98, 100) + COUNTIF('Hamiltonian Errors'!E98, 100)</f>
        <v>0</v>
      </c>
      <c r="F98">
        <f>COUNTIF('PARITY Errors'!F98, 100) + COUNTIF('Pattern_Matching Errors'!F98, 100) + COUNTIF('Reversal Errors'!F98, 100) + COUNTIF('Stack Errors'!F98, 100) + COUNTIF('Vending_Machine Errors'!F98, 100) + COUNTIF('Vending_Machine_Sum Errors'!F98, 100) + COUNTIF('MazeComplete Errors'!F98, 100) + COUNTIF('MazeSolve Errors'!F98, 100) + COUNTIF('Hamiltonian Errors'!F98, 100)</f>
        <v>0</v>
      </c>
      <c r="G98">
        <f>COUNTIF('PARITY Errors'!G98, 100) + COUNTIF('Pattern_Matching Errors'!G98, 100) + COUNTIF('Reversal Errors'!G98, 100) + COUNTIF('Stack Errors'!G98, 100) + COUNTIF('Vending_Machine Errors'!G98, 100) + COUNTIF('Vending_Machine_Sum Errors'!G98, 100) + COUNTIF('MazeComplete Errors'!G98, 100) + COUNTIF('MazeSolve Errors'!G98, 100) + COUNTIF('Hamiltonian Errors'!G98, 100)</f>
        <v>0</v>
      </c>
      <c r="H98" t="str">
        <f t="shared" si="2"/>
        <v>50 (δ=0.45)</v>
      </c>
    </row>
    <row r="99" spans="1:8" x14ac:dyDescent="0.75">
      <c r="A99" s="1">
        <v>23</v>
      </c>
      <c r="B99">
        <v>50</v>
      </c>
      <c r="C99">
        <v>0.65</v>
      </c>
      <c r="D99">
        <f>COUNTIF('PARITY Errors'!D99, 100) + COUNTIF('Pattern_Matching Errors'!D99, 100) + COUNTIF('Reversal Errors'!D99, 100) + COUNTIF('Stack Errors'!D99, 100) + COUNTIF('Vending_Machine Errors'!D99, 100) + COUNTIF('Vending_Machine_Sum Errors'!D99, 100) + COUNTIF('MazeComplete Errors'!D99, 100) + COUNTIF('MazeSolve Errors'!D99, 100) + COUNTIF('Hamiltonian Errors'!D99, 100)</f>
        <v>0</v>
      </c>
      <c r="E99">
        <f>COUNTIF('PARITY Errors'!E99, 100) + COUNTIF('Pattern_Matching Errors'!E99, 100) + COUNTIF('Reversal Errors'!E99, 100) + COUNTIF('Stack Errors'!E99, 100) + COUNTIF('Vending_Machine Errors'!E99, 100) + COUNTIF('Vending_Machine_Sum Errors'!E99, 100) + COUNTIF('MazeComplete Errors'!E99, 100) + COUNTIF('MazeSolve Errors'!E99, 100) + COUNTIF('Hamiltonian Errors'!E99, 100)</f>
        <v>0</v>
      </c>
      <c r="F99">
        <f>COUNTIF('PARITY Errors'!F99, 100) + COUNTIF('Pattern_Matching Errors'!F99, 100) + COUNTIF('Reversal Errors'!F99, 100) + COUNTIF('Stack Errors'!F99, 100) + COUNTIF('Vending_Machine Errors'!F99, 100) + COUNTIF('Vending_Machine_Sum Errors'!F99, 100) + COUNTIF('MazeComplete Errors'!F99, 100) + COUNTIF('MazeSolve Errors'!F99, 100) + COUNTIF('Hamiltonian Errors'!F99, 100)</f>
        <v>0</v>
      </c>
      <c r="G99">
        <f>COUNTIF('PARITY Errors'!G99, 100) + COUNTIF('Pattern_Matching Errors'!G99, 100) + COUNTIF('Reversal Errors'!G99, 100) + COUNTIF('Stack Errors'!G99, 100) + COUNTIF('Vending_Machine Errors'!G99, 100) + COUNTIF('Vending_Machine_Sum Errors'!G99, 100) + COUNTIF('MazeComplete Errors'!G99, 100) + COUNTIF('MazeSolve Errors'!G99, 100) + COUNTIF('Hamiltonian Errors'!G99, 100)</f>
        <v>0</v>
      </c>
      <c r="H99" t="str">
        <f t="shared" si="2"/>
        <v>50 (δ=0.65)</v>
      </c>
    </row>
    <row r="100" spans="1:8" x14ac:dyDescent="0.75">
      <c r="A100" s="1">
        <v>24</v>
      </c>
      <c r="B100">
        <v>50</v>
      </c>
      <c r="C100">
        <v>0.85</v>
      </c>
      <c r="D100">
        <f>COUNTIF('PARITY Errors'!D100, 100) + COUNTIF('Pattern_Matching Errors'!D100, 100) + COUNTIF('Reversal Errors'!D100, 100) + COUNTIF('Stack Errors'!D100, 100) + COUNTIF('Vending_Machine Errors'!D100, 100) + COUNTIF('Vending_Machine_Sum Errors'!D100, 100) + COUNTIF('MazeComplete Errors'!D100, 100) + COUNTIF('MazeSolve Errors'!D100, 100) + COUNTIF('Hamiltonian Errors'!D100, 100)</f>
        <v>0</v>
      </c>
      <c r="E100">
        <f>COUNTIF('PARITY Errors'!E100, 100) + COUNTIF('Pattern_Matching Errors'!E100, 100) + COUNTIF('Reversal Errors'!E100, 100) + COUNTIF('Stack Errors'!E100, 100) + COUNTIF('Vending_Machine Errors'!E100, 100) + COUNTIF('Vending_Machine_Sum Errors'!E100, 100) + COUNTIF('MazeComplete Errors'!E100, 100) + COUNTIF('MazeSolve Errors'!E100, 100) + COUNTIF('Hamiltonian Errors'!E100, 100)</f>
        <v>0</v>
      </c>
      <c r="F100">
        <f>COUNTIF('PARITY Errors'!F100, 100) + COUNTIF('Pattern_Matching Errors'!F100, 100) + COUNTIF('Reversal Errors'!F100, 100) + COUNTIF('Stack Errors'!F100, 100) + COUNTIF('Vending_Machine Errors'!F100, 100) + COUNTIF('Vending_Machine_Sum Errors'!F100, 100) + COUNTIF('MazeComplete Errors'!F100, 100) + COUNTIF('MazeSolve Errors'!F100, 100) + COUNTIF('Hamiltonian Errors'!F100, 100)</f>
        <v>0</v>
      </c>
      <c r="G100">
        <f>COUNTIF('PARITY Errors'!G100, 100) + COUNTIF('Pattern_Matching Errors'!G100, 100) + COUNTIF('Reversal Errors'!G100, 100) + COUNTIF('Stack Errors'!G100, 100) + COUNTIF('Vending_Machine Errors'!G100, 100) + COUNTIF('Vending_Machine_Sum Errors'!G100, 100) + COUNTIF('MazeComplete Errors'!G100, 100) + COUNTIF('MazeSolve Errors'!G100, 100) + COUNTIF('Hamiltonian Errors'!G100, 100)</f>
        <v>0</v>
      </c>
      <c r="H100" t="str">
        <f t="shared" si="2"/>
        <v>50 (δ=0.85)</v>
      </c>
    </row>
    <row r="101" spans="1:8" x14ac:dyDescent="0.75">
      <c r="A101" s="1">
        <v>25</v>
      </c>
      <c r="B101">
        <v>100</v>
      </c>
      <c r="C101">
        <v>0</v>
      </c>
      <c r="D101">
        <f>COUNTIF('PARITY Errors'!D101, 100) + COUNTIF('Pattern_Matching Errors'!D101, 100) + COUNTIF('Reversal Errors'!D101, 100) + COUNTIF('Stack Errors'!D101, 100) + COUNTIF('Vending_Machine Errors'!D101, 100) + COUNTIF('Vending_Machine_Sum Errors'!D101, 100) + COUNTIF('MazeComplete Errors'!D101, 100) + COUNTIF('MazeSolve Errors'!D101, 100) + COUNTIF('Hamiltonian Errors'!D101, 100)</f>
        <v>0</v>
      </c>
      <c r="E101">
        <f>COUNTIF('PARITY Errors'!E101, 100) + COUNTIF('Pattern_Matching Errors'!E101, 100) + COUNTIF('Reversal Errors'!E101, 100) + COUNTIF('Stack Errors'!E101, 100) + COUNTIF('Vending_Machine Errors'!E101, 100) + COUNTIF('Vending_Machine_Sum Errors'!E101, 100) + COUNTIF('MazeComplete Errors'!E101, 100) + COUNTIF('MazeSolve Errors'!E101, 100) + COUNTIF('Hamiltonian Errors'!E101, 100)</f>
        <v>0</v>
      </c>
      <c r="F101">
        <f>COUNTIF('PARITY Errors'!F101, 100) + COUNTIF('Pattern_Matching Errors'!F101, 100) + COUNTIF('Reversal Errors'!F101, 100) + COUNTIF('Stack Errors'!F101, 100) + COUNTIF('Vending_Machine Errors'!F101, 100) + COUNTIF('Vending_Machine_Sum Errors'!F101, 100) + COUNTIF('MazeComplete Errors'!F101, 100) + COUNTIF('MazeSolve Errors'!F101, 100) + COUNTIF('Hamiltonian Errors'!F101, 100)</f>
        <v>0</v>
      </c>
      <c r="G101">
        <f>COUNTIF('PARITY Errors'!G101, 100) + COUNTIF('Pattern_Matching Errors'!G101, 100) + COUNTIF('Reversal Errors'!G101, 100) + COUNTIF('Stack Errors'!G101, 100) + COUNTIF('Vending_Machine Errors'!G101, 100) + COUNTIF('Vending_Machine_Sum Errors'!G101, 100) + COUNTIF('MazeComplete Errors'!G101, 100) + COUNTIF('MazeSolve Errors'!G101, 100) + COUNTIF('Hamiltonian Errors'!G101, 100)</f>
        <v>0</v>
      </c>
      <c r="H101" t="str">
        <f t="shared" si="2"/>
        <v>100 (δ=0)</v>
      </c>
    </row>
    <row r="102" spans="1:8" x14ac:dyDescent="0.75">
      <c r="A102" s="1">
        <v>26</v>
      </c>
      <c r="B102">
        <v>100</v>
      </c>
      <c r="C102">
        <v>0.2</v>
      </c>
      <c r="D102">
        <f>COUNTIF('PARITY Errors'!D102, 100) + COUNTIF('Pattern_Matching Errors'!D102, 100) + COUNTIF('Reversal Errors'!D102, 100) + COUNTIF('Stack Errors'!D102, 100) + COUNTIF('Vending_Machine Errors'!D102, 100) + COUNTIF('Vending_Machine_Sum Errors'!D102, 100) + COUNTIF('MazeComplete Errors'!D102, 100) + COUNTIF('MazeSolve Errors'!D102, 100) + COUNTIF('Hamiltonian Errors'!D102, 100)</f>
        <v>0</v>
      </c>
      <c r="E102">
        <f>COUNTIF('PARITY Errors'!E102, 100) + COUNTIF('Pattern_Matching Errors'!E102, 100) + COUNTIF('Reversal Errors'!E102, 100) + COUNTIF('Stack Errors'!E102, 100) + COUNTIF('Vending_Machine Errors'!E102, 100) + COUNTIF('Vending_Machine_Sum Errors'!E102, 100) + COUNTIF('MazeComplete Errors'!E102, 100) + COUNTIF('MazeSolve Errors'!E102, 100) + COUNTIF('Hamiltonian Errors'!E102, 100)</f>
        <v>0</v>
      </c>
      <c r="F102">
        <f>COUNTIF('PARITY Errors'!F102, 100) + COUNTIF('Pattern_Matching Errors'!F102, 100) + COUNTIF('Reversal Errors'!F102, 100) + COUNTIF('Stack Errors'!F102, 100) + COUNTIF('Vending_Machine Errors'!F102, 100) + COUNTIF('Vending_Machine_Sum Errors'!F102, 100) + COUNTIF('MazeComplete Errors'!F102, 100) + COUNTIF('MazeSolve Errors'!F102, 100) + COUNTIF('Hamiltonian Errors'!F102, 100)</f>
        <v>0</v>
      </c>
      <c r="G102">
        <f>COUNTIF('PARITY Errors'!G102, 100) + COUNTIF('Pattern_Matching Errors'!G102, 100) + COUNTIF('Reversal Errors'!G102, 100) + COUNTIF('Stack Errors'!G102, 100) + COUNTIF('Vending_Machine Errors'!G102, 100) + COUNTIF('Vending_Machine_Sum Errors'!G102, 100) + COUNTIF('MazeComplete Errors'!G102, 100) + COUNTIF('MazeSolve Errors'!G102, 100) + COUNTIF('Hamiltonian Errors'!G102, 100)</f>
        <v>0</v>
      </c>
      <c r="H102" t="str">
        <f t="shared" si="2"/>
        <v>100 (δ=0.2)</v>
      </c>
    </row>
    <row r="103" spans="1:8" x14ac:dyDescent="0.75">
      <c r="A103" s="1">
        <v>27</v>
      </c>
      <c r="B103">
        <v>100</v>
      </c>
      <c r="C103">
        <v>0.45</v>
      </c>
      <c r="D103">
        <f>COUNTIF('PARITY Errors'!D103, 100) + COUNTIF('Pattern_Matching Errors'!D103, 100) + COUNTIF('Reversal Errors'!D103, 100) + COUNTIF('Stack Errors'!D103, 100) + COUNTIF('Vending_Machine Errors'!D103, 100) + COUNTIF('Vending_Machine_Sum Errors'!D103, 100) + COUNTIF('MazeComplete Errors'!D103, 100) + COUNTIF('MazeSolve Errors'!D103, 100) + COUNTIF('Hamiltonian Errors'!D103, 100)</f>
        <v>0</v>
      </c>
      <c r="E103">
        <f>COUNTIF('PARITY Errors'!E103, 100) + COUNTIF('Pattern_Matching Errors'!E103, 100) + COUNTIF('Reversal Errors'!E103, 100) + COUNTIF('Stack Errors'!E103, 100) + COUNTIF('Vending_Machine Errors'!E103, 100) + COUNTIF('Vending_Machine_Sum Errors'!E103, 100) + COUNTIF('MazeComplete Errors'!E103, 100) + COUNTIF('MazeSolve Errors'!E103, 100) + COUNTIF('Hamiltonian Errors'!E103, 100)</f>
        <v>0</v>
      </c>
      <c r="F103">
        <f>COUNTIF('PARITY Errors'!F103, 100) + COUNTIF('Pattern_Matching Errors'!F103, 100) + COUNTIF('Reversal Errors'!F103, 100) + COUNTIF('Stack Errors'!F103, 100) + COUNTIF('Vending_Machine Errors'!F103, 100) + COUNTIF('Vending_Machine_Sum Errors'!F103, 100) + COUNTIF('MazeComplete Errors'!F103, 100) + COUNTIF('MazeSolve Errors'!F103, 100) + COUNTIF('Hamiltonian Errors'!F103, 100)</f>
        <v>0</v>
      </c>
      <c r="G103">
        <f>COUNTIF('PARITY Errors'!G103, 100) + COUNTIF('Pattern_Matching Errors'!G103, 100) + COUNTIF('Reversal Errors'!G103, 100) + COUNTIF('Stack Errors'!G103, 100) + COUNTIF('Vending_Machine Errors'!G103, 100) + COUNTIF('Vending_Machine_Sum Errors'!G103, 100) + COUNTIF('MazeComplete Errors'!G103, 100) + COUNTIF('MazeSolve Errors'!G103, 100) + COUNTIF('Hamiltonian Errors'!G103, 100)</f>
        <v>0</v>
      </c>
      <c r="H103" t="str">
        <f t="shared" si="2"/>
        <v>100 (δ=0.45)</v>
      </c>
    </row>
    <row r="104" spans="1:8" x14ac:dyDescent="0.75">
      <c r="A104" s="1">
        <v>28</v>
      </c>
      <c r="B104">
        <v>100</v>
      </c>
      <c r="C104">
        <v>0.65</v>
      </c>
      <c r="D104">
        <f>COUNTIF('PARITY Errors'!D104, 100) + COUNTIF('Pattern_Matching Errors'!D104, 100) + COUNTIF('Reversal Errors'!D104, 100) + COUNTIF('Stack Errors'!D104, 100) + COUNTIF('Vending_Machine Errors'!D104, 100) + COUNTIF('Vending_Machine_Sum Errors'!D104, 100) + COUNTIF('MazeComplete Errors'!D104, 100) + COUNTIF('MazeSolve Errors'!D104, 100) + COUNTIF('Hamiltonian Errors'!D104, 100)</f>
        <v>0</v>
      </c>
      <c r="E104">
        <f>COUNTIF('PARITY Errors'!E104, 100) + COUNTIF('Pattern_Matching Errors'!E104, 100) + COUNTIF('Reversal Errors'!E104, 100) + COUNTIF('Stack Errors'!E104, 100) + COUNTIF('Vending_Machine Errors'!E104, 100) + COUNTIF('Vending_Machine_Sum Errors'!E104, 100) + COUNTIF('MazeComplete Errors'!E104, 100) + COUNTIF('MazeSolve Errors'!E104, 100) + COUNTIF('Hamiltonian Errors'!E104, 100)</f>
        <v>0</v>
      </c>
      <c r="F104">
        <f>COUNTIF('PARITY Errors'!F104, 100) + COUNTIF('Pattern_Matching Errors'!F104, 100) + COUNTIF('Reversal Errors'!F104, 100) + COUNTIF('Stack Errors'!F104, 100) + COUNTIF('Vending_Machine Errors'!F104, 100) + COUNTIF('Vending_Machine_Sum Errors'!F104, 100) + COUNTIF('MazeComplete Errors'!F104, 100) + COUNTIF('MazeSolve Errors'!F104, 100) + COUNTIF('Hamiltonian Errors'!F104, 100)</f>
        <v>0</v>
      </c>
      <c r="G104">
        <f>COUNTIF('PARITY Errors'!G104, 100) + COUNTIF('Pattern_Matching Errors'!G104, 100) + COUNTIF('Reversal Errors'!G104, 100) + COUNTIF('Stack Errors'!G104, 100) + COUNTIF('Vending_Machine Errors'!G104, 100) + COUNTIF('Vending_Machine_Sum Errors'!G104, 100) + COUNTIF('MazeComplete Errors'!G104, 100) + COUNTIF('MazeSolve Errors'!G104, 100) + COUNTIF('Hamiltonian Errors'!G104, 100)</f>
        <v>0</v>
      </c>
      <c r="H104" t="str">
        <f t="shared" si="2"/>
        <v>100 (δ=0.65)</v>
      </c>
    </row>
    <row r="105" spans="1:8" x14ac:dyDescent="0.75">
      <c r="A105" s="1">
        <v>29</v>
      </c>
      <c r="B105">
        <v>100</v>
      </c>
      <c r="C105">
        <v>0.85</v>
      </c>
      <c r="D105">
        <f>COUNTIF('PARITY Errors'!D105, 100) + COUNTIF('Pattern_Matching Errors'!D105, 100) + COUNTIF('Reversal Errors'!D105, 100) + COUNTIF('Stack Errors'!D105, 100) + COUNTIF('Vending_Machine Errors'!D105, 100) + COUNTIF('Vending_Machine_Sum Errors'!D105, 100) + COUNTIF('MazeComplete Errors'!D105, 100) + COUNTIF('MazeSolve Errors'!D105, 100) + COUNTIF('Hamiltonian Errors'!D105, 100)</f>
        <v>0</v>
      </c>
      <c r="E105">
        <f>COUNTIF('PARITY Errors'!E105, 100) + COUNTIF('Pattern_Matching Errors'!E105, 100) + COUNTIF('Reversal Errors'!E105, 100) + COUNTIF('Stack Errors'!E105, 100) + COUNTIF('Vending_Machine Errors'!E105, 100) + COUNTIF('Vending_Machine_Sum Errors'!E105, 100) + COUNTIF('MazeComplete Errors'!E105, 100) + COUNTIF('MazeSolve Errors'!E105, 100) + COUNTIF('Hamiltonian Errors'!E105, 100)</f>
        <v>0</v>
      </c>
      <c r="F105">
        <f>COUNTIF('PARITY Errors'!F105, 100) + COUNTIF('Pattern_Matching Errors'!F105, 100) + COUNTIF('Reversal Errors'!F105, 100) + COUNTIF('Stack Errors'!F105, 100) + COUNTIF('Vending_Machine Errors'!F105, 100) + COUNTIF('Vending_Machine_Sum Errors'!F105, 100) + COUNTIF('MazeComplete Errors'!F105, 100) + COUNTIF('MazeSolve Errors'!F105, 100) + COUNTIF('Hamiltonian Errors'!F105, 100)</f>
        <v>0</v>
      </c>
      <c r="G105">
        <f>COUNTIF('PARITY Errors'!G105, 100) + COUNTIF('Pattern_Matching Errors'!G105, 100) + COUNTIF('Reversal Errors'!G105, 100) + COUNTIF('Stack Errors'!G105, 100) + COUNTIF('Vending_Machine Errors'!G105, 100) + COUNTIF('Vending_Machine_Sum Errors'!G105, 100) + COUNTIF('MazeComplete Errors'!G105, 100) + COUNTIF('MazeSolve Errors'!G105, 100) + COUNTIF('Hamiltonian Errors'!G105, 100)</f>
        <v>0</v>
      </c>
      <c r="H105" t="str">
        <f t="shared" si="2"/>
        <v>100 (δ=0.85)</v>
      </c>
    </row>
    <row r="109" spans="1:8" x14ac:dyDescent="0.75">
      <c r="A109" s="1">
        <v>0</v>
      </c>
      <c r="B109" t="s">
        <v>17</v>
      </c>
      <c r="D109">
        <v>9</v>
      </c>
    </row>
    <row r="111" spans="1:8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H111" s="1" t="s">
        <v>14</v>
      </c>
    </row>
    <row r="112" spans="1:8" x14ac:dyDescent="0.75">
      <c r="A112" s="1">
        <v>0</v>
      </c>
      <c r="B112">
        <v>0</v>
      </c>
      <c r="C112">
        <v>0</v>
      </c>
      <c r="D112">
        <f>COUNTIF('PARITY Errors'!D112, 100) + COUNTIF('Pattern_Matching Errors'!D112, 100) + COUNTIF('Reversal Errors'!D112, 100) + COUNTIF('Stack Errors'!D112, 100) + COUNTIF('Vending_Machine Errors'!D112, 100) + COUNTIF('Vending_Machine_Sum Errors'!D112, 100) + COUNTIF('MazeComplete Errors'!D112, 100) + COUNTIF('MazeSolve Errors'!D112, 100) + COUNTIF('Hamiltonian Errors'!D112, 100)</f>
        <v>8</v>
      </c>
      <c r="E112">
        <f>COUNTIF('PARITY Errors'!E112, 100) + COUNTIF('Pattern_Matching Errors'!E112, 100) + COUNTIF('Reversal Errors'!E112, 100) + COUNTIF('Stack Errors'!E112, 100) + COUNTIF('Vending_Machine Errors'!E112, 100) + COUNTIF('Vending_Machine_Sum Errors'!E112, 100) + COUNTIF('MazeComplete Errors'!E112, 100) + COUNTIF('MazeSolve Errors'!E112, 100) + COUNTIF('Hamiltonian Errors'!E112, 100)</f>
        <v>8</v>
      </c>
      <c r="F112">
        <f>COUNTIF('PARITY Errors'!F112, 100) + COUNTIF('Pattern_Matching Errors'!F112, 100) + COUNTIF('Reversal Errors'!F112, 100) + COUNTIF('Stack Errors'!F112, 100) + COUNTIF('Vending_Machine Errors'!F112, 100) + COUNTIF('Vending_Machine_Sum Errors'!F112, 100) + COUNTIF('MazeComplete Errors'!F112, 100) + COUNTIF('MazeSolve Errors'!F112, 100) + COUNTIF('Hamiltonian Errors'!F112, 100)</f>
        <v>9</v>
      </c>
      <c r="G112">
        <f>COUNTIF('PARITY Errors'!G112, 100) + COUNTIF('Pattern_Matching Errors'!G112, 100) + COUNTIF('Reversal Errors'!G112, 100) + COUNTIF('Stack Errors'!G112, 100) + COUNTIF('Vending_Machine Errors'!G112, 100) + COUNTIF('Vending_Machine_Sum Errors'!G112, 100) + COUNTIF('MazeComplete Errors'!G112, 100) + COUNTIF('MazeSolve Errors'!G112, 100) + COUNTIF('Hamiltonian Errors'!G112, 100)</f>
        <v>8</v>
      </c>
      <c r="H112" t="str">
        <f t="shared" ref="H112:H141" si="3">B112&amp;" (δ="&amp;C112&amp;")"</f>
        <v>0 (δ=0)</v>
      </c>
    </row>
    <row r="113" spans="1:8" x14ac:dyDescent="0.75">
      <c r="A113" s="1">
        <v>1</v>
      </c>
      <c r="B113">
        <v>0</v>
      </c>
      <c r="C113">
        <v>0.2</v>
      </c>
      <c r="D113">
        <f>COUNTIF('PARITY Errors'!D113, 100) + COUNTIF('Pattern_Matching Errors'!D113, 100) + COUNTIF('Reversal Errors'!D113, 100) + COUNTIF('Stack Errors'!D113, 100) + COUNTIF('Vending_Machine Errors'!D113, 100) + COUNTIF('Vending_Machine_Sum Errors'!D113, 100) + COUNTIF('MazeComplete Errors'!D113, 100) + COUNTIF('MazeSolve Errors'!D113, 100) + COUNTIF('Hamiltonian Errors'!D113, 100)</f>
        <v>9</v>
      </c>
      <c r="E113">
        <f>COUNTIF('PARITY Errors'!E113, 100) + COUNTIF('Pattern_Matching Errors'!E113, 100) + COUNTIF('Reversal Errors'!E113, 100) + COUNTIF('Stack Errors'!E113, 100) + COUNTIF('Vending_Machine Errors'!E113, 100) + COUNTIF('Vending_Machine_Sum Errors'!E113, 100) + COUNTIF('MazeComplete Errors'!E113, 100) + COUNTIF('MazeSolve Errors'!E113, 100) + COUNTIF('Hamiltonian Errors'!E113, 100)</f>
        <v>9</v>
      </c>
      <c r="F113">
        <f>COUNTIF('PARITY Errors'!F113, 100) + COUNTIF('Pattern_Matching Errors'!F113, 100) + COUNTIF('Reversal Errors'!F113, 100) + COUNTIF('Stack Errors'!F113, 100) + COUNTIF('Vending_Machine Errors'!F113, 100) + COUNTIF('Vending_Machine_Sum Errors'!F113, 100) + COUNTIF('MazeComplete Errors'!F113, 100) + COUNTIF('MazeSolve Errors'!F113, 100) + COUNTIF('Hamiltonian Errors'!F113, 100)</f>
        <v>8</v>
      </c>
      <c r="G113">
        <f>COUNTIF('PARITY Errors'!G113, 100) + COUNTIF('Pattern_Matching Errors'!G113, 100) + COUNTIF('Reversal Errors'!G113, 100) + COUNTIF('Stack Errors'!G113, 100) + COUNTIF('Vending_Machine Errors'!G113, 100) + COUNTIF('Vending_Machine_Sum Errors'!G113, 100) + COUNTIF('MazeComplete Errors'!G113, 100) + COUNTIF('MazeSolve Errors'!G113, 100) + COUNTIF('Hamiltonian Errors'!G113, 100)</f>
        <v>9</v>
      </c>
      <c r="H113" t="str">
        <f t="shared" si="3"/>
        <v>0 (δ=0.2)</v>
      </c>
    </row>
    <row r="114" spans="1:8" x14ac:dyDescent="0.75">
      <c r="A114" s="1">
        <v>2</v>
      </c>
      <c r="B114">
        <v>0</v>
      </c>
      <c r="C114">
        <v>0.45</v>
      </c>
      <c r="D114">
        <f>COUNTIF('PARITY Errors'!D114, 100) + COUNTIF('Pattern_Matching Errors'!D114, 100) + COUNTIF('Reversal Errors'!D114, 100) + COUNTIF('Stack Errors'!D114, 100) + COUNTIF('Vending_Machine Errors'!D114, 100) + COUNTIF('Vending_Machine_Sum Errors'!D114, 100) + COUNTIF('MazeComplete Errors'!D114, 100) + COUNTIF('MazeSolve Errors'!D114, 100) + COUNTIF('Hamiltonian Errors'!D114, 100)</f>
        <v>8</v>
      </c>
      <c r="E114">
        <f>COUNTIF('PARITY Errors'!E114, 100) + COUNTIF('Pattern_Matching Errors'!E114, 100) + COUNTIF('Reversal Errors'!E114, 100) + COUNTIF('Stack Errors'!E114, 100) + COUNTIF('Vending_Machine Errors'!E114, 100) + COUNTIF('Vending_Machine_Sum Errors'!E114, 100) + COUNTIF('MazeComplete Errors'!E114, 100) + COUNTIF('MazeSolve Errors'!E114, 100) + COUNTIF('Hamiltonian Errors'!E114, 100)</f>
        <v>8</v>
      </c>
      <c r="F114">
        <f>COUNTIF('PARITY Errors'!F114, 100) + COUNTIF('Pattern_Matching Errors'!F114, 100) + COUNTIF('Reversal Errors'!F114, 100) + COUNTIF('Stack Errors'!F114, 100) + COUNTIF('Vending_Machine Errors'!F114, 100) + COUNTIF('Vending_Machine_Sum Errors'!F114, 100) + COUNTIF('MazeComplete Errors'!F114, 100) + COUNTIF('MazeSolve Errors'!F114, 100) + COUNTIF('Hamiltonian Errors'!F114, 100)</f>
        <v>9</v>
      </c>
      <c r="G114">
        <f>COUNTIF('PARITY Errors'!G114, 100) + COUNTIF('Pattern_Matching Errors'!G114, 100) + COUNTIF('Reversal Errors'!G114, 100) + COUNTIF('Stack Errors'!G114, 100) + COUNTIF('Vending_Machine Errors'!G114, 100) + COUNTIF('Vending_Machine_Sum Errors'!G114, 100) + COUNTIF('MazeComplete Errors'!G114, 100) + COUNTIF('MazeSolve Errors'!G114, 100) + COUNTIF('Hamiltonian Errors'!G114, 100)</f>
        <v>8</v>
      </c>
      <c r="H114" t="str">
        <f t="shared" si="3"/>
        <v>0 (δ=0.45)</v>
      </c>
    </row>
    <row r="115" spans="1:8" x14ac:dyDescent="0.75">
      <c r="A115" s="1">
        <v>3</v>
      </c>
      <c r="B115">
        <v>0</v>
      </c>
      <c r="C115">
        <v>0.65</v>
      </c>
      <c r="D115">
        <f>COUNTIF('PARITY Errors'!D115, 100) + COUNTIF('Pattern_Matching Errors'!D115, 100) + COUNTIF('Reversal Errors'!D115, 100) + COUNTIF('Stack Errors'!D115, 100) + COUNTIF('Vending_Machine Errors'!D115, 100) + COUNTIF('Vending_Machine_Sum Errors'!D115, 100) + COUNTIF('MazeComplete Errors'!D115, 100) + COUNTIF('MazeSolve Errors'!D115, 100) + COUNTIF('Hamiltonian Errors'!D115, 100)</f>
        <v>8</v>
      </c>
      <c r="E115">
        <f>COUNTIF('PARITY Errors'!E115, 100) + COUNTIF('Pattern_Matching Errors'!E115, 100) + COUNTIF('Reversal Errors'!E115, 100) + COUNTIF('Stack Errors'!E115, 100) + COUNTIF('Vending_Machine Errors'!E115, 100) + COUNTIF('Vending_Machine_Sum Errors'!E115, 100) + COUNTIF('MazeComplete Errors'!E115, 100) + COUNTIF('MazeSolve Errors'!E115, 100) + COUNTIF('Hamiltonian Errors'!E115, 100)</f>
        <v>9</v>
      </c>
      <c r="F115">
        <f>COUNTIF('PARITY Errors'!F115, 100) + COUNTIF('Pattern_Matching Errors'!F115, 100) + COUNTIF('Reversal Errors'!F115, 100) + COUNTIF('Stack Errors'!F115, 100) + COUNTIF('Vending_Machine Errors'!F115, 100) + COUNTIF('Vending_Machine_Sum Errors'!F115, 100) + COUNTIF('MazeComplete Errors'!F115, 100) + COUNTIF('MazeSolve Errors'!F115, 100) + COUNTIF('Hamiltonian Errors'!F115, 100)</f>
        <v>9</v>
      </c>
      <c r="G115">
        <f>COUNTIF('PARITY Errors'!G115, 100) + COUNTIF('Pattern_Matching Errors'!G115, 100) + COUNTIF('Reversal Errors'!G115, 100) + COUNTIF('Stack Errors'!G115, 100) + COUNTIF('Vending_Machine Errors'!G115, 100) + COUNTIF('Vending_Machine_Sum Errors'!G115, 100) + COUNTIF('MazeComplete Errors'!G115, 100) + COUNTIF('MazeSolve Errors'!G115, 100) + COUNTIF('Hamiltonian Errors'!G115, 100)</f>
        <v>9</v>
      </c>
      <c r="H115" t="str">
        <f t="shared" si="3"/>
        <v>0 (δ=0.65)</v>
      </c>
    </row>
    <row r="116" spans="1:8" x14ac:dyDescent="0.75">
      <c r="A116" s="1">
        <v>4</v>
      </c>
      <c r="B116">
        <v>0</v>
      </c>
      <c r="C116">
        <v>0.85</v>
      </c>
      <c r="D116">
        <f>COUNTIF('PARITY Errors'!D116, 100) + COUNTIF('Pattern_Matching Errors'!D116, 100) + COUNTIF('Reversal Errors'!D116, 100) + COUNTIF('Stack Errors'!D116, 100) + COUNTIF('Vending_Machine Errors'!D116, 100) + COUNTIF('Vending_Machine_Sum Errors'!D116, 100) + COUNTIF('MazeComplete Errors'!D116, 100) + COUNTIF('MazeSolve Errors'!D116, 100) + COUNTIF('Hamiltonian Errors'!D116, 100)</f>
        <v>8</v>
      </c>
      <c r="E116">
        <f>COUNTIF('PARITY Errors'!E116, 100) + COUNTIF('Pattern_Matching Errors'!E116, 100) + COUNTIF('Reversal Errors'!E116, 100) + COUNTIF('Stack Errors'!E116, 100) + COUNTIF('Vending_Machine Errors'!E116, 100) + COUNTIF('Vending_Machine_Sum Errors'!E116, 100) + COUNTIF('MazeComplete Errors'!E116, 100) + COUNTIF('MazeSolve Errors'!E116, 100) + COUNTIF('Hamiltonian Errors'!E116, 100)</f>
        <v>9</v>
      </c>
      <c r="F116">
        <f>COUNTIF('PARITY Errors'!F116, 100) + COUNTIF('Pattern_Matching Errors'!F116, 100) + COUNTIF('Reversal Errors'!F116, 100) + COUNTIF('Stack Errors'!F116, 100) + COUNTIF('Vending_Machine Errors'!F116, 100) + COUNTIF('Vending_Machine_Sum Errors'!F116, 100) + COUNTIF('MazeComplete Errors'!F116, 100) + COUNTIF('MazeSolve Errors'!F116, 100) + COUNTIF('Hamiltonian Errors'!F116, 100)</f>
        <v>9</v>
      </c>
      <c r="G116">
        <f>COUNTIF('PARITY Errors'!G116, 100) + COUNTIF('Pattern_Matching Errors'!G116, 100) + COUNTIF('Reversal Errors'!G116, 100) + COUNTIF('Stack Errors'!G116, 100) + COUNTIF('Vending_Machine Errors'!G116, 100) + COUNTIF('Vending_Machine_Sum Errors'!G116, 100) + COUNTIF('MazeComplete Errors'!G116, 100) + COUNTIF('MazeSolve Errors'!G116, 100) + COUNTIF('Hamiltonian Errors'!G116, 100)</f>
        <v>9</v>
      </c>
      <c r="H116" t="str">
        <f t="shared" si="3"/>
        <v>0 (δ=0.85)</v>
      </c>
    </row>
    <row r="117" spans="1:8" x14ac:dyDescent="0.75">
      <c r="A117" s="1">
        <v>5</v>
      </c>
      <c r="B117">
        <v>5</v>
      </c>
      <c r="C117">
        <v>0</v>
      </c>
      <c r="D117">
        <f>COUNTIF('PARITY Errors'!D117, 100) + COUNTIF('Pattern_Matching Errors'!D117, 100) + COUNTIF('Reversal Errors'!D117, 100) + COUNTIF('Stack Errors'!D117, 100) + COUNTIF('Vending_Machine Errors'!D117, 100) + COUNTIF('Vending_Machine_Sum Errors'!D117, 100) + COUNTIF('MazeComplete Errors'!D117, 100) + COUNTIF('MazeSolve Errors'!D117, 100) + COUNTIF('Hamiltonian Errors'!D117, 100)</f>
        <v>0</v>
      </c>
      <c r="E117">
        <f>COUNTIF('PARITY Errors'!E117, 100) + COUNTIF('Pattern_Matching Errors'!E117, 100) + COUNTIF('Reversal Errors'!E117, 100) + COUNTIF('Stack Errors'!E117, 100) + COUNTIF('Vending_Machine Errors'!E117, 100) + COUNTIF('Vending_Machine_Sum Errors'!E117, 100) + COUNTIF('MazeComplete Errors'!E117, 100) + COUNTIF('MazeSolve Errors'!E117, 100) + COUNTIF('Hamiltonian Errors'!E117, 100)</f>
        <v>1</v>
      </c>
      <c r="F117">
        <f>COUNTIF('PARITY Errors'!F117, 100) + COUNTIF('Pattern_Matching Errors'!F117, 100) + COUNTIF('Reversal Errors'!F117, 100) + COUNTIF('Stack Errors'!F117, 100) + COUNTIF('Vending_Machine Errors'!F117, 100) + COUNTIF('Vending_Machine_Sum Errors'!F117, 100) + COUNTIF('MazeComplete Errors'!F117, 100) + COUNTIF('MazeSolve Errors'!F117, 100) + COUNTIF('Hamiltonian Errors'!F117, 100)</f>
        <v>1</v>
      </c>
      <c r="G117">
        <f>COUNTIF('PARITY Errors'!G117, 100) + COUNTIF('Pattern_Matching Errors'!G117, 100) + COUNTIF('Reversal Errors'!G117, 100) + COUNTIF('Stack Errors'!G117, 100) + COUNTIF('Vending_Machine Errors'!G117, 100) + COUNTIF('Vending_Machine_Sum Errors'!G117, 100) + COUNTIF('MazeComplete Errors'!G117, 100) + COUNTIF('MazeSolve Errors'!G117, 100) + COUNTIF('Hamiltonian Errors'!G117, 100)</f>
        <v>0</v>
      </c>
      <c r="H117" t="str">
        <f t="shared" si="3"/>
        <v>5 (δ=0)</v>
      </c>
    </row>
    <row r="118" spans="1:8" x14ac:dyDescent="0.75">
      <c r="A118" s="1">
        <v>6</v>
      </c>
      <c r="B118">
        <v>5</v>
      </c>
      <c r="C118">
        <v>0.2</v>
      </c>
      <c r="D118">
        <f>COUNTIF('PARITY Errors'!D118, 100) + COUNTIF('Pattern_Matching Errors'!D118, 100) + COUNTIF('Reversal Errors'!D118, 100) + COUNTIF('Stack Errors'!D118, 100) + COUNTIF('Vending_Machine Errors'!D118, 100) + COUNTIF('Vending_Machine_Sum Errors'!D118, 100) + COUNTIF('MazeComplete Errors'!D118, 100) + COUNTIF('MazeSolve Errors'!D118, 100) + COUNTIF('Hamiltonian Errors'!D118, 100)</f>
        <v>0</v>
      </c>
      <c r="E118">
        <f>COUNTIF('PARITY Errors'!E118, 100) + COUNTIF('Pattern_Matching Errors'!E118, 100) + COUNTIF('Reversal Errors'!E118, 100) + COUNTIF('Stack Errors'!E118, 100) + COUNTIF('Vending_Machine Errors'!E118, 100) + COUNTIF('Vending_Machine_Sum Errors'!E118, 100) + COUNTIF('MazeComplete Errors'!E118, 100) + COUNTIF('MazeSolve Errors'!E118, 100) + COUNTIF('Hamiltonian Errors'!E118, 100)</f>
        <v>1</v>
      </c>
      <c r="F118">
        <f>COUNTIF('PARITY Errors'!F118, 100) + COUNTIF('Pattern_Matching Errors'!F118, 100) + COUNTIF('Reversal Errors'!F118, 100) + COUNTIF('Stack Errors'!F118, 100) + COUNTIF('Vending_Machine Errors'!F118, 100) + COUNTIF('Vending_Machine_Sum Errors'!F118, 100) + COUNTIF('MazeComplete Errors'!F118, 100) + COUNTIF('MazeSolve Errors'!F118, 100) + COUNTIF('Hamiltonian Errors'!F118, 100)</f>
        <v>0</v>
      </c>
      <c r="G118">
        <f>COUNTIF('PARITY Errors'!G118, 100) + COUNTIF('Pattern_Matching Errors'!G118, 100) + COUNTIF('Reversal Errors'!G118, 100) + COUNTIF('Stack Errors'!G118, 100) + COUNTIF('Vending_Machine Errors'!G118, 100) + COUNTIF('Vending_Machine_Sum Errors'!G118, 100) + COUNTIF('MazeComplete Errors'!G118, 100) + COUNTIF('MazeSolve Errors'!G118, 100) + COUNTIF('Hamiltonian Errors'!G118, 100)</f>
        <v>0</v>
      </c>
      <c r="H118" t="str">
        <f t="shared" si="3"/>
        <v>5 (δ=0.2)</v>
      </c>
    </row>
    <row r="119" spans="1:8" x14ac:dyDescent="0.75">
      <c r="A119" s="1">
        <v>7</v>
      </c>
      <c r="B119">
        <v>5</v>
      </c>
      <c r="C119">
        <v>0.45</v>
      </c>
      <c r="D119">
        <f>COUNTIF('PARITY Errors'!D119, 100) + COUNTIF('Pattern_Matching Errors'!D119, 100) + COUNTIF('Reversal Errors'!D119, 100) + COUNTIF('Stack Errors'!D119, 100) + COUNTIF('Vending_Machine Errors'!D119, 100) + COUNTIF('Vending_Machine_Sum Errors'!D119, 100) + COUNTIF('MazeComplete Errors'!D119, 100) + COUNTIF('MazeSolve Errors'!D119, 100) + COUNTIF('Hamiltonian Errors'!D119, 100)</f>
        <v>0</v>
      </c>
      <c r="E119">
        <f>COUNTIF('PARITY Errors'!E119, 100) + COUNTIF('Pattern_Matching Errors'!E119, 100) + COUNTIF('Reversal Errors'!E119, 100) + COUNTIF('Stack Errors'!E119, 100) + COUNTIF('Vending_Machine Errors'!E119, 100) + COUNTIF('Vending_Machine_Sum Errors'!E119, 100) + COUNTIF('MazeComplete Errors'!E119, 100) + COUNTIF('MazeSolve Errors'!E119, 100) + COUNTIF('Hamiltonian Errors'!E119, 100)</f>
        <v>1</v>
      </c>
      <c r="F119">
        <f>COUNTIF('PARITY Errors'!F119, 100) + COUNTIF('Pattern_Matching Errors'!F119, 100) + COUNTIF('Reversal Errors'!F119, 100) + COUNTIF('Stack Errors'!F119, 100) + COUNTIF('Vending_Machine Errors'!F119, 100) + COUNTIF('Vending_Machine_Sum Errors'!F119, 100) + COUNTIF('MazeComplete Errors'!F119, 100) + COUNTIF('MazeSolve Errors'!F119, 100) + COUNTIF('Hamiltonian Errors'!F119, 100)</f>
        <v>1</v>
      </c>
      <c r="G119">
        <f>COUNTIF('PARITY Errors'!G119, 100) + COUNTIF('Pattern_Matching Errors'!G119, 100) + COUNTIF('Reversal Errors'!G119, 100) + COUNTIF('Stack Errors'!G119, 100) + COUNTIF('Vending_Machine Errors'!G119, 100) + COUNTIF('Vending_Machine_Sum Errors'!G119, 100) + COUNTIF('MazeComplete Errors'!G119, 100) + COUNTIF('MazeSolve Errors'!G119, 100) + COUNTIF('Hamiltonian Errors'!G119, 100)</f>
        <v>0</v>
      </c>
      <c r="H119" t="str">
        <f t="shared" si="3"/>
        <v>5 (δ=0.45)</v>
      </c>
    </row>
    <row r="120" spans="1:8" x14ac:dyDescent="0.75">
      <c r="A120" s="1">
        <v>8</v>
      </c>
      <c r="B120">
        <v>5</v>
      </c>
      <c r="C120">
        <v>0.65</v>
      </c>
      <c r="D120">
        <f>COUNTIF('PARITY Errors'!D120, 100) + COUNTIF('Pattern_Matching Errors'!D120, 100) + COUNTIF('Reversal Errors'!D120, 100) + COUNTIF('Stack Errors'!D120, 100) + COUNTIF('Vending_Machine Errors'!D120, 100) + COUNTIF('Vending_Machine_Sum Errors'!D120, 100) + COUNTIF('MazeComplete Errors'!D120, 100) + COUNTIF('MazeSolve Errors'!D120, 100) + COUNTIF('Hamiltonian Errors'!D120, 100)</f>
        <v>0</v>
      </c>
      <c r="E120">
        <f>COUNTIF('PARITY Errors'!E120, 100) + COUNTIF('Pattern_Matching Errors'!E120, 100) + COUNTIF('Reversal Errors'!E120, 100) + COUNTIF('Stack Errors'!E120, 100) + COUNTIF('Vending_Machine Errors'!E120, 100) + COUNTIF('Vending_Machine_Sum Errors'!E120, 100) + COUNTIF('MazeComplete Errors'!E120, 100) + COUNTIF('MazeSolve Errors'!E120, 100) + COUNTIF('Hamiltonian Errors'!E120, 100)</f>
        <v>1</v>
      </c>
      <c r="F120">
        <f>COUNTIF('PARITY Errors'!F120, 100) + COUNTIF('Pattern_Matching Errors'!F120, 100) + COUNTIF('Reversal Errors'!F120, 100) + COUNTIF('Stack Errors'!F120, 100) + COUNTIF('Vending_Machine Errors'!F120, 100) + COUNTIF('Vending_Machine_Sum Errors'!F120, 100) + COUNTIF('MazeComplete Errors'!F120, 100) + COUNTIF('MazeSolve Errors'!F120, 100) + COUNTIF('Hamiltonian Errors'!F120, 100)</f>
        <v>1</v>
      </c>
      <c r="G120">
        <f>COUNTIF('PARITY Errors'!G120, 100) + COUNTIF('Pattern_Matching Errors'!G120, 100) + COUNTIF('Reversal Errors'!G120, 100) + COUNTIF('Stack Errors'!G120, 100) + COUNTIF('Vending_Machine Errors'!G120, 100) + COUNTIF('Vending_Machine_Sum Errors'!G120, 100) + COUNTIF('MazeComplete Errors'!G120, 100) + COUNTIF('MazeSolve Errors'!G120, 100) + COUNTIF('Hamiltonian Errors'!G120, 100)</f>
        <v>0</v>
      </c>
      <c r="H120" t="str">
        <f t="shared" si="3"/>
        <v>5 (δ=0.65)</v>
      </c>
    </row>
    <row r="121" spans="1:8" x14ac:dyDescent="0.75">
      <c r="A121" s="1">
        <v>9</v>
      </c>
      <c r="B121">
        <v>5</v>
      </c>
      <c r="C121">
        <v>0.85</v>
      </c>
      <c r="D121">
        <f>COUNTIF('PARITY Errors'!D121, 100) + COUNTIF('Pattern_Matching Errors'!D121, 100) + COUNTIF('Reversal Errors'!D121, 100) + COUNTIF('Stack Errors'!D121, 100) + COUNTIF('Vending_Machine Errors'!D121, 100) + COUNTIF('Vending_Machine_Sum Errors'!D121, 100) + COUNTIF('MazeComplete Errors'!D121, 100) + COUNTIF('MazeSolve Errors'!D121, 100) + COUNTIF('Hamiltonian Errors'!D121, 100)</f>
        <v>0</v>
      </c>
      <c r="E121">
        <f>COUNTIF('PARITY Errors'!E121, 100) + COUNTIF('Pattern_Matching Errors'!E121, 100) + COUNTIF('Reversal Errors'!E121, 100) + COUNTIF('Stack Errors'!E121, 100) + COUNTIF('Vending_Machine Errors'!E121, 100) + COUNTIF('Vending_Machine_Sum Errors'!E121, 100) + COUNTIF('MazeComplete Errors'!E121, 100) + COUNTIF('MazeSolve Errors'!E121, 100) + COUNTIF('Hamiltonian Errors'!E121, 100)</f>
        <v>1</v>
      </c>
      <c r="F121">
        <f>COUNTIF('PARITY Errors'!F121, 100) + COUNTIF('Pattern_Matching Errors'!F121, 100) + COUNTIF('Reversal Errors'!F121, 100) + COUNTIF('Stack Errors'!F121, 100) + COUNTIF('Vending_Machine Errors'!F121, 100) + COUNTIF('Vending_Machine_Sum Errors'!F121, 100) + COUNTIF('MazeComplete Errors'!F121, 100) + COUNTIF('MazeSolve Errors'!F121, 100) + COUNTIF('Hamiltonian Errors'!F121, 100)</f>
        <v>1</v>
      </c>
      <c r="G121">
        <f>COUNTIF('PARITY Errors'!G121, 100) + COUNTIF('Pattern_Matching Errors'!G121, 100) + COUNTIF('Reversal Errors'!G121, 100) + COUNTIF('Stack Errors'!G121, 100) + COUNTIF('Vending_Machine Errors'!G121, 100) + COUNTIF('Vending_Machine_Sum Errors'!G121, 100) + COUNTIF('MazeComplete Errors'!G121, 100) + COUNTIF('MazeSolve Errors'!G121, 100) + COUNTIF('Hamiltonian Errors'!G121, 100)</f>
        <v>0</v>
      </c>
      <c r="H121" t="str">
        <f t="shared" si="3"/>
        <v>5 (δ=0.85)</v>
      </c>
    </row>
    <row r="122" spans="1:8" x14ac:dyDescent="0.75">
      <c r="A122" s="1">
        <v>10</v>
      </c>
      <c r="B122">
        <v>10</v>
      </c>
      <c r="C122">
        <v>0</v>
      </c>
      <c r="D122">
        <f>COUNTIF('PARITY Errors'!D122, 100) + COUNTIF('Pattern_Matching Errors'!D122, 100) + COUNTIF('Reversal Errors'!D122, 100) + COUNTIF('Stack Errors'!D122, 100) + COUNTIF('Vending_Machine Errors'!D122, 100) + COUNTIF('Vending_Machine_Sum Errors'!D122, 100) + COUNTIF('MazeComplete Errors'!D122, 100) + COUNTIF('MazeSolve Errors'!D122, 100) + COUNTIF('Hamiltonian Errors'!D122, 100)</f>
        <v>0</v>
      </c>
      <c r="E122">
        <f>COUNTIF('PARITY Errors'!E122, 100) + COUNTIF('Pattern_Matching Errors'!E122, 100) + COUNTIF('Reversal Errors'!E122, 100) + COUNTIF('Stack Errors'!E122, 100) + COUNTIF('Vending_Machine Errors'!E122, 100) + COUNTIF('Vending_Machine_Sum Errors'!E122, 100) + COUNTIF('MazeComplete Errors'!E122, 100) + COUNTIF('MazeSolve Errors'!E122, 100) + COUNTIF('Hamiltonian Errors'!E122, 100)</f>
        <v>1</v>
      </c>
      <c r="F122">
        <f>COUNTIF('PARITY Errors'!F122, 100) + COUNTIF('Pattern_Matching Errors'!F122, 100) + COUNTIF('Reversal Errors'!F122, 100) + COUNTIF('Stack Errors'!F122, 100) + COUNTIF('Vending_Machine Errors'!F122, 100) + COUNTIF('Vending_Machine_Sum Errors'!F122, 100) + COUNTIF('MazeComplete Errors'!F122, 100) + COUNTIF('MazeSolve Errors'!F122, 100) + COUNTIF('Hamiltonian Errors'!F122, 100)</f>
        <v>0</v>
      </c>
      <c r="G122">
        <f>COUNTIF('PARITY Errors'!G122, 100) + COUNTIF('Pattern_Matching Errors'!G122, 100) + COUNTIF('Reversal Errors'!G122, 100) + COUNTIF('Stack Errors'!G122, 100) + COUNTIF('Vending_Machine Errors'!G122, 100) + COUNTIF('Vending_Machine_Sum Errors'!G122, 100) + COUNTIF('MazeComplete Errors'!G122, 100) + COUNTIF('MazeSolve Errors'!G122, 100) + COUNTIF('Hamiltonian Errors'!G122, 100)</f>
        <v>0</v>
      </c>
      <c r="H122" t="str">
        <f t="shared" si="3"/>
        <v>10 (δ=0)</v>
      </c>
    </row>
    <row r="123" spans="1:8" x14ac:dyDescent="0.75">
      <c r="A123" s="1">
        <v>11</v>
      </c>
      <c r="B123">
        <v>10</v>
      </c>
      <c r="C123">
        <v>0.2</v>
      </c>
      <c r="D123">
        <f>COUNTIF('PARITY Errors'!D123, 100) + COUNTIF('Pattern_Matching Errors'!D123, 100) + COUNTIF('Reversal Errors'!D123, 100) + COUNTIF('Stack Errors'!D123, 100) + COUNTIF('Vending_Machine Errors'!D123, 100) + COUNTIF('Vending_Machine_Sum Errors'!D123, 100) + COUNTIF('MazeComplete Errors'!D123, 100) + COUNTIF('MazeSolve Errors'!D123, 100) + COUNTIF('Hamiltonian Errors'!D123, 100)</f>
        <v>0</v>
      </c>
      <c r="E123">
        <f>COUNTIF('PARITY Errors'!E123, 100) + COUNTIF('Pattern_Matching Errors'!E123, 100) + COUNTIF('Reversal Errors'!E123, 100) + COUNTIF('Stack Errors'!E123, 100) + COUNTIF('Vending_Machine Errors'!E123, 100) + COUNTIF('Vending_Machine_Sum Errors'!E123, 100) + COUNTIF('MazeComplete Errors'!E123, 100) + COUNTIF('MazeSolve Errors'!E123, 100) + COUNTIF('Hamiltonian Errors'!E123, 100)</f>
        <v>1</v>
      </c>
      <c r="F123">
        <f>COUNTIF('PARITY Errors'!F123, 100) + COUNTIF('Pattern_Matching Errors'!F123, 100) + COUNTIF('Reversal Errors'!F123, 100) + COUNTIF('Stack Errors'!F123, 100) + COUNTIF('Vending_Machine Errors'!F123, 100) + COUNTIF('Vending_Machine_Sum Errors'!F123, 100) + COUNTIF('MazeComplete Errors'!F123, 100) + COUNTIF('MazeSolve Errors'!F123, 100) + COUNTIF('Hamiltonian Errors'!F123, 100)</f>
        <v>0</v>
      </c>
      <c r="G123">
        <f>COUNTIF('PARITY Errors'!G123, 100) + COUNTIF('Pattern_Matching Errors'!G123, 100) + COUNTIF('Reversal Errors'!G123, 100) + COUNTIF('Stack Errors'!G123, 100) + COUNTIF('Vending_Machine Errors'!G123, 100) + COUNTIF('Vending_Machine_Sum Errors'!G123, 100) + COUNTIF('MazeComplete Errors'!G123, 100) + COUNTIF('MazeSolve Errors'!G123, 100) + COUNTIF('Hamiltonian Errors'!G123, 100)</f>
        <v>0</v>
      </c>
      <c r="H123" t="str">
        <f t="shared" si="3"/>
        <v>10 (δ=0.2)</v>
      </c>
    </row>
    <row r="124" spans="1:8" x14ac:dyDescent="0.75">
      <c r="A124" s="1">
        <v>12</v>
      </c>
      <c r="B124">
        <v>10</v>
      </c>
      <c r="C124">
        <v>0.45</v>
      </c>
      <c r="D124">
        <f>COUNTIF('PARITY Errors'!D124, 100) + COUNTIF('Pattern_Matching Errors'!D124, 100) + COUNTIF('Reversal Errors'!D124, 100) + COUNTIF('Stack Errors'!D124, 100) + COUNTIF('Vending_Machine Errors'!D124, 100) + COUNTIF('Vending_Machine_Sum Errors'!D124, 100) + COUNTIF('MazeComplete Errors'!D124, 100) + COUNTIF('MazeSolve Errors'!D124, 100) + COUNTIF('Hamiltonian Errors'!D124, 100)</f>
        <v>0</v>
      </c>
      <c r="E124">
        <f>COUNTIF('PARITY Errors'!E124, 100) + COUNTIF('Pattern_Matching Errors'!E124, 100) + COUNTIF('Reversal Errors'!E124, 100) + COUNTIF('Stack Errors'!E124, 100) + COUNTIF('Vending_Machine Errors'!E124, 100) + COUNTIF('Vending_Machine_Sum Errors'!E124, 100) + COUNTIF('MazeComplete Errors'!E124, 100) + COUNTIF('MazeSolve Errors'!E124, 100) + COUNTIF('Hamiltonian Errors'!E124, 100)</f>
        <v>1</v>
      </c>
      <c r="F124">
        <f>COUNTIF('PARITY Errors'!F124, 100) + COUNTIF('Pattern_Matching Errors'!F124, 100) + COUNTIF('Reversal Errors'!F124, 100) + COUNTIF('Stack Errors'!F124, 100) + COUNTIF('Vending_Machine Errors'!F124, 100) + COUNTIF('Vending_Machine_Sum Errors'!F124, 100) + COUNTIF('MazeComplete Errors'!F124, 100) + COUNTIF('MazeSolve Errors'!F124, 100) + COUNTIF('Hamiltonian Errors'!F124, 100)</f>
        <v>0</v>
      </c>
      <c r="G124">
        <f>COUNTIF('PARITY Errors'!G124, 100) + COUNTIF('Pattern_Matching Errors'!G124, 100) + COUNTIF('Reversal Errors'!G124, 100) + COUNTIF('Stack Errors'!G124, 100) + COUNTIF('Vending_Machine Errors'!G124, 100) + COUNTIF('Vending_Machine_Sum Errors'!G124, 100) + COUNTIF('MazeComplete Errors'!G124, 100) + COUNTIF('MazeSolve Errors'!G124, 100) + COUNTIF('Hamiltonian Errors'!G124, 100)</f>
        <v>0</v>
      </c>
      <c r="H124" t="str">
        <f t="shared" si="3"/>
        <v>10 (δ=0.45)</v>
      </c>
    </row>
    <row r="125" spans="1:8" x14ac:dyDescent="0.75">
      <c r="A125" s="1">
        <v>13</v>
      </c>
      <c r="B125">
        <v>10</v>
      </c>
      <c r="C125">
        <v>0.65</v>
      </c>
      <c r="D125">
        <f>COUNTIF('PARITY Errors'!D125, 100) + COUNTIF('Pattern_Matching Errors'!D125, 100) + COUNTIF('Reversal Errors'!D125, 100) + COUNTIF('Stack Errors'!D125, 100) + COUNTIF('Vending_Machine Errors'!D125, 100) + COUNTIF('Vending_Machine_Sum Errors'!D125, 100) + COUNTIF('MazeComplete Errors'!D125, 100) + COUNTIF('MazeSolve Errors'!D125, 100) + COUNTIF('Hamiltonian Errors'!D125, 100)</f>
        <v>0</v>
      </c>
      <c r="E125">
        <f>COUNTIF('PARITY Errors'!E125, 100) + COUNTIF('Pattern_Matching Errors'!E125, 100) + COUNTIF('Reversal Errors'!E125, 100) + COUNTIF('Stack Errors'!E125, 100) + COUNTIF('Vending_Machine Errors'!E125, 100) + COUNTIF('Vending_Machine_Sum Errors'!E125, 100) + COUNTIF('MazeComplete Errors'!E125, 100) + COUNTIF('MazeSolve Errors'!E125, 100) + COUNTIF('Hamiltonian Errors'!E125, 100)</f>
        <v>1</v>
      </c>
      <c r="F125">
        <f>COUNTIF('PARITY Errors'!F125, 100) + COUNTIF('Pattern_Matching Errors'!F125, 100) + COUNTIF('Reversal Errors'!F125, 100) + COUNTIF('Stack Errors'!F125, 100) + COUNTIF('Vending_Machine Errors'!F125, 100) + COUNTIF('Vending_Machine_Sum Errors'!F125, 100) + COUNTIF('MazeComplete Errors'!F125, 100) + COUNTIF('MazeSolve Errors'!F125, 100) + COUNTIF('Hamiltonian Errors'!F125, 100)</f>
        <v>0</v>
      </c>
      <c r="G125">
        <f>COUNTIF('PARITY Errors'!G125, 100) + COUNTIF('Pattern_Matching Errors'!G125, 100) + COUNTIF('Reversal Errors'!G125, 100) + COUNTIF('Stack Errors'!G125, 100) + COUNTIF('Vending_Machine Errors'!G125, 100) + COUNTIF('Vending_Machine_Sum Errors'!G125, 100) + COUNTIF('MazeComplete Errors'!G125, 100) + COUNTIF('MazeSolve Errors'!G125, 100) + COUNTIF('Hamiltonian Errors'!G125, 100)</f>
        <v>0</v>
      </c>
      <c r="H125" t="str">
        <f t="shared" si="3"/>
        <v>10 (δ=0.65)</v>
      </c>
    </row>
    <row r="126" spans="1:8" x14ac:dyDescent="0.75">
      <c r="A126" s="1">
        <v>14</v>
      </c>
      <c r="B126">
        <v>10</v>
      </c>
      <c r="C126">
        <v>0.85</v>
      </c>
      <c r="D126">
        <f>COUNTIF('PARITY Errors'!D126, 100) + COUNTIF('Pattern_Matching Errors'!D126, 100) + COUNTIF('Reversal Errors'!D126, 100) + COUNTIF('Stack Errors'!D126, 100) + COUNTIF('Vending_Machine Errors'!D126, 100) + COUNTIF('Vending_Machine_Sum Errors'!D126, 100) + COUNTIF('MazeComplete Errors'!D126, 100) + COUNTIF('MazeSolve Errors'!D126, 100) + COUNTIF('Hamiltonian Errors'!D126, 100)</f>
        <v>0</v>
      </c>
      <c r="E126">
        <f>COUNTIF('PARITY Errors'!E126, 100) + COUNTIF('Pattern_Matching Errors'!E126, 100) + COUNTIF('Reversal Errors'!E126, 100) + COUNTIF('Stack Errors'!E126, 100) + COUNTIF('Vending_Machine Errors'!E126, 100) + COUNTIF('Vending_Machine_Sum Errors'!E126, 100) + COUNTIF('MazeComplete Errors'!E126, 100) + COUNTIF('MazeSolve Errors'!E126, 100) + COUNTIF('Hamiltonian Errors'!E126, 100)</f>
        <v>1</v>
      </c>
      <c r="F126">
        <f>COUNTIF('PARITY Errors'!F126, 100) + COUNTIF('Pattern_Matching Errors'!F126, 100) + COUNTIF('Reversal Errors'!F126, 100) + COUNTIF('Stack Errors'!F126, 100) + COUNTIF('Vending_Machine Errors'!F126, 100) + COUNTIF('Vending_Machine_Sum Errors'!F126, 100) + COUNTIF('MazeComplete Errors'!F126, 100) + COUNTIF('MazeSolve Errors'!F126, 100) + COUNTIF('Hamiltonian Errors'!F126, 100)</f>
        <v>0</v>
      </c>
      <c r="G126">
        <f>COUNTIF('PARITY Errors'!G126, 100) + COUNTIF('Pattern_Matching Errors'!G126, 100) + COUNTIF('Reversal Errors'!G126, 100) + COUNTIF('Stack Errors'!G126, 100) + COUNTIF('Vending_Machine Errors'!G126, 100) + COUNTIF('Vending_Machine_Sum Errors'!G126, 100) + COUNTIF('MazeComplete Errors'!G126, 100) + COUNTIF('MazeSolve Errors'!G126, 100) + COUNTIF('Hamiltonian Errors'!G126, 100)</f>
        <v>0</v>
      </c>
      <c r="H126" t="str">
        <f t="shared" si="3"/>
        <v>10 (δ=0.85)</v>
      </c>
    </row>
    <row r="127" spans="1:8" x14ac:dyDescent="0.75">
      <c r="A127" s="1">
        <v>15</v>
      </c>
      <c r="B127">
        <v>20</v>
      </c>
      <c r="C127">
        <v>0</v>
      </c>
      <c r="D127">
        <f>COUNTIF('PARITY Errors'!D127, 100) + COUNTIF('Pattern_Matching Errors'!D127, 100) + COUNTIF('Reversal Errors'!D127, 100) + COUNTIF('Stack Errors'!D127, 100) + COUNTIF('Vending_Machine Errors'!D127, 100) + COUNTIF('Vending_Machine_Sum Errors'!D127, 100) + COUNTIF('MazeComplete Errors'!D127, 100) + COUNTIF('MazeSolve Errors'!D127, 100) + COUNTIF('Hamiltonian Errors'!D127, 100)</f>
        <v>0</v>
      </c>
      <c r="E127">
        <f>COUNTIF('PARITY Errors'!E127, 100) + COUNTIF('Pattern_Matching Errors'!E127, 100) + COUNTIF('Reversal Errors'!E127, 100) + COUNTIF('Stack Errors'!E127, 100) + COUNTIF('Vending_Machine Errors'!E127, 100) + COUNTIF('Vending_Machine_Sum Errors'!E127, 100) + COUNTIF('MazeComplete Errors'!E127, 100) + COUNTIF('MazeSolve Errors'!E127, 100) + COUNTIF('Hamiltonian Errors'!E127, 100)</f>
        <v>0</v>
      </c>
      <c r="F127">
        <f>COUNTIF('PARITY Errors'!F127, 100) + COUNTIF('Pattern_Matching Errors'!F127, 100) + COUNTIF('Reversal Errors'!F127, 100) + COUNTIF('Stack Errors'!F127, 100) + COUNTIF('Vending_Machine Errors'!F127, 100) + COUNTIF('Vending_Machine_Sum Errors'!F127, 100) + COUNTIF('MazeComplete Errors'!F127, 100) + COUNTIF('MazeSolve Errors'!F127, 100) + COUNTIF('Hamiltonian Errors'!F127, 100)</f>
        <v>0</v>
      </c>
      <c r="G127">
        <f>COUNTIF('PARITY Errors'!G127, 100) + COUNTIF('Pattern_Matching Errors'!G127, 100) + COUNTIF('Reversal Errors'!G127, 100) + COUNTIF('Stack Errors'!G127, 100) + COUNTIF('Vending_Machine Errors'!G127, 100) + COUNTIF('Vending_Machine_Sum Errors'!G127, 100) + COUNTIF('MazeComplete Errors'!G127, 100) + COUNTIF('MazeSolve Errors'!G127, 100) + COUNTIF('Hamiltonian Errors'!G127, 100)</f>
        <v>0</v>
      </c>
      <c r="H127" t="str">
        <f t="shared" si="3"/>
        <v>20 (δ=0)</v>
      </c>
    </row>
    <row r="128" spans="1:8" x14ac:dyDescent="0.75">
      <c r="A128" s="1">
        <v>16</v>
      </c>
      <c r="B128">
        <v>20</v>
      </c>
      <c r="C128">
        <v>0.2</v>
      </c>
      <c r="D128">
        <f>COUNTIF('PARITY Errors'!D128, 100) + COUNTIF('Pattern_Matching Errors'!D128, 100) + COUNTIF('Reversal Errors'!D128, 100) + COUNTIF('Stack Errors'!D128, 100) + COUNTIF('Vending_Machine Errors'!D128, 100) + COUNTIF('Vending_Machine_Sum Errors'!D128, 100) + COUNTIF('MazeComplete Errors'!D128, 100) + COUNTIF('MazeSolve Errors'!D128, 100) + COUNTIF('Hamiltonian Errors'!D128, 100)</f>
        <v>0</v>
      </c>
      <c r="E128">
        <f>COUNTIF('PARITY Errors'!E128, 100) + COUNTIF('Pattern_Matching Errors'!E128, 100) + COUNTIF('Reversal Errors'!E128, 100) + COUNTIF('Stack Errors'!E128, 100) + COUNTIF('Vending_Machine Errors'!E128, 100) + COUNTIF('Vending_Machine_Sum Errors'!E128, 100) + COUNTIF('MazeComplete Errors'!E128, 100) + COUNTIF('MazeSolve Errors'!E128, 100) + COUNTIF('Hamiltonian Errors'!E128, 100)</f>
        <v>0</v>
      </c>
      <c r="F128">
        <f>COUNTIF('PARITY Errors'!F128, 100) + COUNTIF('Pattern_Matching Errors'!F128, 100) + COUNTIF('Reversal Errors'!F128, 100) + COUNTIF('Stack Errors'!F128, 100) + COUNTIF('Vending_Machine Errors'!F128, 100) + COUNTIF('Vending_Machine_Sum Errors'!F128, 100) + COUNTIF('MazeComplete Errors'!F128, 100) + COUNTIF('MazeSolve Errors'!F128, 100) + COUNTIF('Hamiltonian Errors'!F128, 100)</f>
        <v>0</v>
      </c>
      <c r="G128">
        <f>COUNTIF('PARITY Errors'!G128, 100) + COUNTIF('Pattern_Matching Errors'!G128, 100) + COUNTIF('Reversal Errors'!G128, 100) + COUNTIF('Stack Errors'!G128, 100) + COUNTIF('Vending_Machine Errors'!G128, 100) + COUNTIF('Vending_Machine_Sum Errors'!G128, 100) + COUNTIF('MazeComplete Errors'!G128, 100) + COUNTIF('MazeSolve Errors'!G128, 100) + COUNTIF('Hamiltonian Errors'!G128, 100)</f>
        <v>0</v>
      </c>
      <c r="H128" t="str">
        <f t="shared" si="3"/>
        <v>20 (δ=0.2)</v>
      </c>
    </row>
    <row r="129" spans="1:8" x14ac:dyDescent="0.75">
      <c r="A129" s="1">
        <v>17</v>
      </c>
      <c r="B129">
        <v>20</v>
      </c>
      <c r="C129">
        <v>0.45</v>
      </c>
      <c r="D129">
        <f>COUNTIF('PARITY Errors'!D129, 100) + COUNTIF('Pattern_Matching Errors'!D129, 100) + COUNTIF('Reversal Errors'!D129, 100) + COUNTIF('Stack Errors'!D129, 100) + COUNTIF('Vending_Machine Errors'!D129, 100) + COUNTIF('Vending_Machine_Sum Errors'!D129, 100) + COUNTIF('MazeComplete Errors'!D129, 100) + COUNTIF('MazeSolve Errors'!D129, 100) + COUNTIF('Hamiltonian Errors'!D129, 100)</f>
        <v>0</v>
      </c>
      <c r="E129">
        <f>COUNTIF('PARITY Errors'!E129, 100) + COUNTIF('Pattern_Matching Errors'!E129, 100) + COUNTIF('Reversal Errors'!E129, 100) + COUNTIF('Stack Errors'!E129, 100) + COUNTIF('Vending_Machine Errors'!E129, 100) + COUNTIF('Vending_Machine_Sum Errors'!E129, 100) + COUNTIF('MazeComplete Errors'!E129, 100) + COUNTIF('MazeSolve Errors'!E129, 100) + COUNTIF('Hamiltonian Errors'!E129, 100)</f>
        <v>0</v>
      </c>
      <c r="F129">
        <f>COUNTIF('PARITY Errors'!F129, 100) + COUNTIF('Pattern_Matching Errors'!F129, 100) + COUNTIF('Reversal Errors'!F129, 100) + COUNTIF('Stack Errors'!F129, 100) + COUNTIF('Vending_Machine Errors'!F129, 100) + COUNTIF('Vending_Machine_Sum Errors'!F129, 100) + COUNTIF('MazeComplete Errors'!F129, 100) + COUNTIF('MazeSolve Errors'!F129, 100) + COUNTIF('Hamiltonian Errors'!F129, 100)</f>
        <v>0</v>
      </c>
      <c r="G129">
        <f>COUNTIF('PARITY Errors'!G129, 100) + COUNTIF('Pattern_Matching Errors'!G129, 100) + COUNTIF('Reversal Errors'!G129, 100) + COUNTIF('Stack Errors'!G129, 100) + COUNTIF('Vending_Machine Errors'!G129, 100) + COUNTIF('Vending_Machine_Sum Errors'!G129, 100) + COUNTIF('MazeComplete Errors'!G129, 100) + COUNTIF('MazeSolve Errors'!G129, 100) + COUNTIF('Hamiltonian Errors'!G129, 100)</f>
        <v>0</v>
      </c>
      <c r="H129" t="str">
        <f t="shared" si="3"/>
        <v>20 (δ=0.45)</v>
      </c>
    </row>
    <row r="130" spans="1:8" x14ac:dyDescent="0.75">
      <c r="A130" s="1">
        <v>18</v>
      </c>
      <c r="B130">
        <v>20</v>
      </c>
      <c r="C130">
        <v>0.65</v>
      </c>
      <c r="D130">
        <f>COUNTIF('PARITY Errors'!D130, 100) + COUNTIF('Pattern_Matching Errors'!D130, 100) + COUNTIF('Reversal Errors'!D130, 100) + COUNTIF('Stack Errors'!D130, 100) + COUNTIF('Vending_Machine Errors'!D130, 100) + COUNTIF('Vending_Machine_Sum Errors'!D130, 100) + COUNTIF('MazeComplete Errors'!D130, 100) + COUNTIF('MazeSolve Errors'!D130, 100) + COUNTIF('Hamiltonian Errors'!D130, 100)</f>
        <v>0</v>
      </c>
      <c r="E130">
        <f>COUNTIF('PARITY Errors'!E130, 100) + COUNTIF('Pattern_Matching Errors'!E130, 100) + COUNTIF('Reversal Errors'!E130, 100) + COUNTIF('Stack Errors'!E130, 100) + COUNTIF('Vending_Machine Errors'!E130, 100) + COUNTIF('Vending_Machine_Sum Errors'!E130, 100) + COUNTIF('MazeComplete Errors'!E130, 100) + COUNTIF('MazeSolve Errors'!E130, 100) + COUNTIF('Hamiltonian Errors'!E130, 100)</f>
        <v>0</v>
      </c>
      <c r="F130">
        <f>COUNTIF('PARITY Errors'!F130, 100) + COUNTIF('Pattern_Matching Errors'!F130, 100) + COUNTIF('Reversal Errors'!F130, 100) + COUNTIF('Stack Errors'!F130, 100) + COUNTIF('Vending_Machine Errors'!F130, 100) + COUNTIF('Vending_Machine_Sum Errors'!F130, 100) + COUNTIF('MazeComplete Errors'!F130, 100) + COUNTIF('MazeSolve Errors'!F130, 100) + COUNTIF('Hamiltonian Errors'!F130, 100)</f>
        <v>0</v>
      </c>
      <c r="G130">
        <f>COUNTIF('PARITY Errors'!G130, 100) + COUNTIF('Pattern_Matching Errors'!G130, 100) + COUNTIF('Reversal Errors'!G130, 100) + COUNTIF('Stack Errors'!G130, 100) + COUNTIF('Vending_Machine Errors'!G130, 100) + COUNTIF('Vending_Machine_Sum Errors'!G130, 100) + COUNTIF('MazeComplete Errors'!G130, 100) + COUNTIF('MazeSolve Errors'!G130, 100) + COUNTIF('Hamiltonian Errors'!G130, 100)</f>
        <v>0</v>
      </c>
      <c r="H130" t="str">
        <f t="shared" si="3"/>
        <v>20 (δ=0.65)</v>
      </c>
    </row>
    <row r="131" spans="1:8" x14ac:dyDescent="0.75">
      <c r="A131" s="1">
        <v>19</v>
      </c>
      <c r="B131">
        <v>20</v>
      </c>
      <c r="C131">
        <v>0.85</v>
      </c>
      <c r="D131">
        <f>COUNTIF('PARITY Errors'!D131, 100) + COUNTIF('Pattern_Matching Errors'!D131, 100) + COUNTIF('Reversal Errors'!D131, 100) + COUNTIF('Stack Errors'!D131, 100) + COUNTIF('Vending_Machine Errors'!D131, 100) + COUNTIF('Vending_Machine_Sum Errors'!D131, 100) + COUNTIF('MazeComplete Errors'!D131, 100) + COUNTIF('MazeSolve Errors'!D131, 100) + COUNTIF('Hamiltonian Errors'!D131, 100)</f>
        <v>0</v>
      </c>
      <c r="E131">
        <f>COUNTIF('PARITY Errors'!E131, 100) + COUNTIF('Pattern_Matching Errors'!E131, 100) + COUNTIF('Reversal Errors'!E131, 100) + COUNTIF('Stack Errors'!E131, 100) + COUNTIF('Vending_Machine Errors'!E131, 100) + COUNTIF('Vending_Machine_Sum Errors'!E131, 100) + COUNTIF('MazeComplete Errors'!E131, 100) + COUNTIF('MazeSolve Errors'!E131, 100) + COUNTIF('Hamiltonian Errors'!E131, 100)</f>
        <v>0</v>
      </c>
      <c r="F131">
        <f>COUNTIF('PARITY Errors'!F131, 100) + COUNTIF('Pattern_Matching Errors'!F131, 100) + COUNTIF('Reversal Errors'!F131, 100) + COUNTIF('Stack Errors'!F131, 100) + COUNTIF('Vending_Machine Errors'!F131, 100) + COUNTIF('Vending_Machine_Sum Errors'!F131, 100) + COUNTIF('MazeComplete Errors'!F131, 100) + COUNTIF('MazeSolve Errors'!F131, 100) + COUNTIF('Hamiltonian Errors'!F131, 100)</f>
        <v>0</v>
      </c>
      <c r="G131">
        <f>COUNTIF('PARITY Errors'!G131, 100) + COUNTIF('Pattern_Matching Errors'!G131, 100) + COUNTIF('Reversal Errors'!G131, 100) + COUNTIF('Stack Errors'!G131, 100) + COUNTIF('Vending_Machine Errors'!G131, 100) + COUNTIF('Vending_Machine_Sum Errors'!G131, 100) + COUNTIF('MazeComplete Errors'!G131, 100) + COUNTIF('MazeSolve Errors'!G131, 100) + COUNTIF('Hamiltonian Errors'!G131, 100)</f>
        <v>0</v>
      </c>
      <c r="H131" t="str">
        <f t="shared" si="3"/>
        <v>20 (δ=0.85)</v>
      </c>
    </row>
    <row r="132" spans="1:8" x14ac:dyDescent="0.75">
      <c r="A132" s="1">
        <v>20</v>
      </c>
      <c r="B132">
        <v>50</v>
      </c>
      <c r="C132">
        <v>0</v>
      </c>
      <c r="D132">
        <f>COUNTIF('PARITY Errors'!D132, 100) + COUNTIF('Pattern_Matching Errors'!D132, 100) + COUNTIF('Reversal Errors'!D132, 100) + COUNTIF('Stack Errors'!D132, 100) + COUNTIF('Vending_Machine Errors'!D132, 100) + COUNTIF('Vending_Machine_Sum Errors'!D132, 100) + COUNTIF('MazeComplete Errors'!D132, 100) + COUNTIF('MazeSolve Errors'!D132, 100) + COUNTIF('Hamiltonian Errors'!D132, 100)</f>
        <v>0</v>
      </c>
      <c r="E132">
        <f>COUNTIF('PARITY Errors'!E132, 100) + COUNTIF('Pattern_Matching Errors'!E132, 100) + COUNTIF('Reversal Errors'!E132, 100) + COUNTIF('Stack Errors'!E132, 100) + COUNTIF('Vending_Machine Errors'!E132, 100) + COUNTIF('Vending_Machine_Sum Errors'!E132, 100) + COUNTIF('MazeComplete Errors'!E132, 100) + COUNTIF('MazeSolve Errors'!E132, 100) + COUNTIF('Hamiltonian Errors'!E132, 100)</f>
        <v>0</v>
      </c>
      <c r="F132">
        <f>COUNTIF('PARITY Errors'!F132, 100) + COUNTIF('Pattern_Matching Errors'!F132, 100) + COUNTIF('Reversal Errors'!F132, 100) + COUNTIF('Stack Errors'!F132, 100) + COUNTIF('Vending_Machine Errors'!F132, 100) + COUNTIF('Vending_Machine_Sum Errors'!F132, 100) + COUNTIF('MazeComplete Errors'!F132, 100) + COUNTIF('MazeSolve Errors'!F132, 100) + COUNTIF('Hamiltonian Errors'!F132, 100)</f>
        <v>0</v>
      </c>
      <c r="G132">
        <f>COUNTIF('PARITY Errors'!G132, 100) + COUNTIF('Pattern_Matching Errors'!G132, 100) + COUNTIF('Reversal Errors'!G132, 100) + COUNTIF('Stack Errors'!G132, 100) + COUNTIF('Vending_Machine Errors'!G132, 100) + COUNTIF('Vending_Machine_Sum Errors'!G132, 100) + COUNTIF('MazeComplete Errors'!G132, 100) + COUNTIF('MazeSolve Errors'!G132, 100) + COUNTIF('Hamiltonian Errors'!G132, 100)</f>
        <v>0</v>
      </c>
      <c r="H132" t="str">
        <f t="shared" si="3"/>
        <v>50 (δ=0)</v>
      </c>
    </row>
    <row r="133" spans="1:8" x14ac:dyDescent="0.75">
      <c r="A133" s="1">
        <v>21</v>
      </c>
      <c r="B133">
        <v>50</v>
      </c>
      <c r="C133">
        <v>0.2</v>
      </c>
      <c r="D133">
        <f>COUNTIF('PARITY Errors'!D133, 100) + COUNTIF('Pattern_Matching Errors'!D133, 100) + COUNTIF('Reversal Errors'!D133, 100) + COUNTIF('Stack Errors'!D133, 100) + COUNTIF('Vending_Machine Errors'!D133, 100) + COUNTIF('Vending_Machine_Sum Errors'!D133, 100) + COUNTIF('MazeComplete Errors'!D133, 100) + COUNTIF('MazeSolve Errors'!D133, 100) + COUNTIF('Hamiltonian Errors'!D133, 100)</f>
        <v>0</v>
      </c>
      <c r="E133">
        <f>COUNTIF('PARITY Errors'!E133, 100) + COUNTIF('Pattern_Matching Errors'!E133, 100) + COUNTIF('Reversal Errors'!E133, 100) + COUNTIF('Stack Errors'!E133, 100) + COUNTIF('Vending_Machine Errors'!E133, 100) + COUNTIF('Vending_Machine_Sum Errors'!E133, 100) + COUNTIF('MazeComplete Errors'!E133, 100) + COUNTIF('MazeSolve Errors'!E133, 100) + COUNTIF('Hamiltonian Errors'!E133, 100)</f>
        <v>0</v>
      </c>
      <c r="F133">
        <f>COUNTIF('PARITY Errors'!F133, 100) + COUNTIF('Pattern_Matching Errors'!F133, 100) + COUNTIF('Reversal Errors'!F133, 100) + COUNTIF('Stack Errors'!F133, 100) + COUNTIF('Vending_Machine Errors'!F133, 100) + COUNTIF('Vending_Machine_Sum Errors'!F133, 100) + COUNTIF('MazeComplete Errors'!F133, 100) + COUNTIF('MazeSolve Errors'!F133, 100) + COUNTIF('Hamiltonian Errors'!F133, 100)</f>
        <v>0</v>
      </c>
      <c r="G133">
        <f>COUNTIF('PARITY Errors'!G133, 100) + COUNTIF('Pattern_Matching Errors'!G133, 100) + COUNTIF('Reversal Errors'!G133, 100) + COUNTIF('Stack Errors'!G133, 100) + COUNTIF('Vending_Machine Errors'!G133, 100) + COUNTIF('Vending_Machine_Sum Errors'!G133, 100) + COUNTIF('MazeComplete Errors'!G133, 100) + COUNTIF('MazeSolve Errors'!G133, 100) + COUNTIF('Hamiltonian Errors'!G133, 100)</f>
        <v>0</v>
      </c>
      <c r="H133" t="str">
        <f t="shared" si="3"/>
        <v>50 (δ=0.2)</v>
      </c>
    </row>
    <row r="134" spans="1:8" x14ac:dyDescent="0.75">
      <c r="A134" s="1">
        <v>22</v>
      </c>
      <c r="B134">
        <v>50</v>
      </c>
      <c r="C134">
        <v>0.45</v>
      </c>
      <c r="D134">
        <f>COUNTIF('PARITY Errors'!D134, 100) + COUNTIF('Pattern_Matching Errors'!D134, 100) + COUNTIF('Reversal Errors'!D134, 100) + COUNTIF('Stack Errors'!D134, 100) + COUNTIF('Vending_Machine Errors'!D134, 100) + COUNTIF('Vending_Machine_Sum Errors'!D134, 100) + COUNTIF('MazeComplete Errors'!D134, 100) + COUNTIF('MazeSolve Errors'!D134, 100) + COUNTIF('Hamiltonian Errors'!D134, 100)</f>
        <v>0</v>
      </c>
      <c r="E134">
        <f>COUNTIF('PARITY Errors'!E134, 100) + COUNTIF('Pattern_Matching Errors'!E134, 100) + COUNTIF('Reversal Errors'!E134, 100) + COUNTIF('Stack Errors'!E134, 100) + COUNTIF('Vending_Machine Errors'!E134, 100) + COUNTIF('Vending_Machine_Sum Errors'!E134, 100) + COUNTIF('MazeComplete Errors'!E134, 100) + COUNTIF('MazeSolve Errors'!E134, 100) + COUNTIF('Hamiltonian Errors'!E134, 100)</f>
        <v>0</v>
      </c>
      <c r="F134">
        <f>COUNTIF('PARITY Errors'!F134, 100) + COUNTIF('Pattern_Matching Errors'!F134, 100) + COUNTIF('Reversal Errors'!F134, 100) + COUNTIF('Stack Errors'!F134, 100) + COUNTIF('Vending_Machine Errors'!F134, 100) + COUNTIF('Vending_Machine_Sum Errors'!F134, 100) + COUNTIF('MazeComplete Errors'!F134, 100) + COUNTIF('MazeSolve Errors'!F134, 100) + COUNTIF('Hamiltonian Errors'!F134, 100)</f>
        <v>0</v>
      </c>
      <c r="G134">
        <f>COUNTIF('PARITY Errors'!G134, 100) + COUNTIF('Pattern_Matching Errors'!G134, 100) + COUNTIF('Reversal Errors'!G134, 100) + COUNTIF('Stack Errors'!G134, 100) + COUNTIF('Vending_Machine Errors'!G134, 100) + COUNTIF('Vending_Machine_Sum Errors'!G134, 100) + COUNTIF('MazeComplete Errors'!G134, 100) + COUNTIF('MazeSolve Errors'!G134, 100) + COUNTIF('Hamiltonian Errors'!G134, 100)</f>
        <v>0</v>
      </c>
      <c r="H134" t="str">
        <f t="shared" si="3"/>
        <v>50 (δ=0.45)</v>
      </c>
    </row>
    <row r="135" spans="1:8" x14ac:dyDescent="0.75">
      <c r="A135" s="1">
        <v>23</v>
      </c>
      <c r="B135">
        <v>50</v>
      </c>
      <c r="C135">
        <v>0.65</v>
      </c>
      <c r="D135">
        <f>COUNTIF('PARITY Errors'!D135, 100) + COUNTIF('Pattern_Matching Errors'!D135, 100) + COUNTIF('Reversal Errors'!D135, 100) + COUNTIF('Stack Errors'!D135, 100) + COUNTIF('Vending_Machine Errors'!D135, 100) + COUNTIF('Vending_Machine_Sum Errors'!D135, 100) + COUNTIF('MazeComplete Errors'!D135, 100) + COUNTIF('MazeSolve Errors'!D135, 100) + COUNTIF('Hamiltonian Errors'!D135, 100)</f>
        <v>0</v>
      </c>
      <c r="E135">
        <f>COUNTIF('PARITY Errors'!E135, 100) + COUNTIF('Pattern_Matching Errors'!E135, 100) + COUNTIF('Reversal Errors'!E135, 100) + COUNTIF('Stack Errors'!E135, 100) + COUNTIF('Vending_Machine Errors'!E135, 100) + COUNTIF('Vending_Machine_Sum Errors'!E135, 100) + COUNTIF('MazeComplete Errors'!E135, 100) + COUNTIF('MazeSolve Errors'!E135, 100) + COUNTIF('Hamiltonian Errors'!E135, 100)</f>
        <v>0</v>
      </c>
      <c r="F135">
        <f>COUNTIF('PARITY Errors'!F135, 100) + COUNTIF('Pattern_Matching Errors'!F135, 100) + COUNTIF('Reversal Errors'!F135, 100) + COUNTIF('Stack Errors'!F135, 100) + COUNTIF('Vending_Machine Errors'!F135, 100) + COUNTIF('Vending_Machine_Sum Errors'!F135, 100) + COUNTIF('MazeComplete Errors'!F135, 100) + COUNTIF('MazeSolve Errors'!F135, 100) + COUNTIF('Hamiltonian Errors'!F135, 100)</f>
        <v>0</v>
      </c>
      <c r="G135">
        <f>COUNTIF('PARITY Errors'!G135, 100) + COUNTIF('Pattern_Matching Errors'!G135, 100) + COUNTIF('Reversal Errors'!G135, 100) + COUNTIF('Stack Errors'!G135, 100) + COUNTIF('Vending_Machine Errors'!G135, 100) + COUNTIF('Vending_Machine_Sum Errors'!G135, 100) + COUNTIF('MazeComplete Errors'!G135, 100) + COUNTIF('MazeSolve Errors'!G135, 100) + COUNTIF('Hamiltonian Errors'!G135, 100)</f>
        <v>0</v>
      </c>
      <c r="H135" t="str">
        <f t="shared" si="3"/>
        <v>50 (δ=0.65)</v>
      </c>
    </row>
    <row r="136" spans="1:8" x14ac:dyDescent="0.75">
      <c r="A136" s="1">
        <v>24</v>
      </c>
      <c r="B136">
        <v>50</v>
      </c>
      <c r="C136">
        <v>0.85</v>
      </c>
      <c r="D136">
        <f>COUNTIF('PARITY Errors'!D136, 100) + COUNTIF('Pattern_Matching Errors'!D136, 100) + COUNTIF('Reversal Errors'!D136, 100) + COUNTIF('Stack Errors'!D136, 100) + COUNTIF('Vending_Machine Errors'!D136, 100) + COUNTIF('Vending_Machine_Sum Errors'!D136, 100) + COUNTIF('MazeComplete Errors'!D136, 100) + COUNTIF('MazeSolve Errors'!D136, 100) + COUNTIF('Hamiltonian Errors'!D136, 100)</f>
        <v>0</v>
      </c>
      <c r="E136">
        <f>COUNTIF('PARITY Errors'!E136, 100) + COUNTIF('Pattern_Matching Errors'!E136, 100) + COUNTIF('Reversal Errors'!E136, 100) + COUNTIF('Stack Errors'!E136, 100) + COUNTIF('Vending_Machine Errors'!E136, 100) + COUNTIF('Vending_Machine_Sum Errors'!E136, 100) + COUNTIF('MazeComplete Errors'!E136, 100) + COUNTIF('MazeSolve Errors'!E136, 100) + COUNTIF('Hamiltonian Errors'!E136, 100)</f>
        <v>0</v>
      </c>
      <c r="F136">
        <f>COUNTIF('PARITY Errors'!F136, 100) + COUNTIF('Pattern_Matching Errors'!F136, 100) + COUNTIF('Reversal Errors'!F136, 100) + COUNTIF('Stack Errors'!F136, 100) + COUNTIF('Vending_Machine Errors'!F136, 100) + COUNTIF('Vending_Machine_Sum Errors'!F136, 100) + COUNTIF('MazeComplete Errors'!F136, 100) + COUNTIF('MazeSolve Errors'!F136, 100) + COUNTIF('Hamiltonian Errors'!F136, 100)</f>
        <v>0</v>
      </c>
      <c r="G136">
        <f>COUNTIF('PARITY Errors'!G136, 100) + COUNTIF('Pattern_Matching Errors'!G136, 100) + COUNTIF('Reversal Errors'!G136, 100) + COUNTIF('Stack Errors'!G136, 100) + COUNTIF('Vending_Machine Errors'!G136, 100) + COUNTIF('Vending_Machine_Sum Errors'!G136, 100) + COUNTIF('MazeComplete Errors'!G136, 100) + COUNTIF('MazeSolve Errors'!G136, 100) + COUNTIF('Hamiltonian Errors'!G136, 100)</f>
        <v>0</v>
      </c>
      <c r="H136" t="str">
        <f t="shared" si="3"/>
        <v>50 (δ=0.85)</v>
      </c>
    </row>
    <row r="137" spans="1:8" x14ac:dyDescent="0.75">
      <c r="A137" s="1">
        <v>25</v>
      </c>
      <c r="B137">
        <v>100</v>
      </c>
      <c r="C137">
        <v>0</v>
      </c>
      <c r="D137">
        <f>COUNTIF('PARITY Errors'!D137, 100) + COUNTIF('Pattern_Matching Errors'!D137, 100) + COUNTIF('Reversal Errors'!D137, 100) + COUNTIF('Stack Errors'!D137, 100) + COUNTIF('Vending_Machine Errors'!D137, 100) + COUNTIF('Vending_Machine_Sum Errors'!D137, 100) + COUNTIF('MazeComplete Errors'!D137, 100) + COUNTIF('MazeSolve Errors'!D137, 100) + COUNTIF('Hamiltonian Errors'!D137, 100)</f>
        <v>0</v>
      </c>
      <c r="E137">
        <f>COUNTIF('PARITY Errors'!E137, 100) + COUNTIF('Pattern_Matching Errors'!E137, 100) + COUNTIF('Reversal Errors'!E137, 100) + COUNTIF('Stack Errors'!E137, 100) + COUNTIF('Vending_Machine Errors'!E137, 100) + COUNTIF('Vending_Machine_Sum Errors'!E137, 100) + COUNTIF('MazeComplete Errors'!E137, 100) + COUNTIF('MazeSolve Errors'!E137, 100) + COUNTIF('Hamiltonian Errors'!E137, 100)</f>
        <v>0</v>
      </c>
      <c r="F137">
        <f>COUNTIF('PARITY Errors'!F137, 100) + COUNTIF('Pattern_Matching Errors'!F137, 100) + COUNTIF('Reversal Errors'!F137, 100) + COUNTIF('Stack Errors'!F137, 100) + COUNTIF('Vending_Machine Errors'!F137, 100) + COUNTIF('Vending_Machine_Sum Errors'!F137, 100) + COUNTIF('MazeComplete Errors'!F137, 100) + COUNTIF('MazeSolve Errors'!F137, 100) + COUNTIF('Hamiltonian Errors'!F137, 100)</f>
        <v>0</v>
      </c>
      <c r="G137">
        <f>COUNTIF('PARITY Errors'!G137, 100) + COUNTIF('Pattern_Matching Errors'!G137, 100) + COUNTIF('Reversal Errors'!G137, 100) + COUNTIF('Stack Errors'!G137, 100) + COUNTIF('Vending_Machine Errors'!G137, 100) + COUNTIF('Vending_Machine_Sum Errors'!G137, 100) + COUNTIF('MazeComplete Errors'!G137, 100) + COUNTIF('MazeSolve Errors'!G137, 100) + COUNTIF('Hamiltonian Errors'!G137, 100)</f>
        <v>0</v>
      </c>
      <c r="H137" t="str">
        <f t="shared" si="3"/>
        <v>100 (δ=0)</v>
      </c>
    </row>
    <row r="138" spans="1:8" x14ac:dyDescent="0.75">
      <c r="A138" s="1">
        <v>26</v>
      </c>
      <c r="B138">
        <v>100</v>
      </c>
      <c r="C138">
        <v>0.2</v>
      </c>
      <c r="D138">
        <f>COUNTIF('PARITY Errors'!D138, 100) + COUNTIF('Pattern_Matching Errors'!D138, 100) + COUNTIF('Reversal Errors'!D138, 100) + COUNTIF('Stack Errors'!D138, 100) + COUNTIF('Vending_Machine Errors'!D138, 100) + COUNTIF('Vending_Machine_Sum Errors'!D138, 100) + COUNTIF('MazeComplete Errors'!D138, 100) + COUNTIF('MazeSolve Errors'!D138, 100) + COUNTIF('Hamiltonian Errors'!D138, 100)</f>
        <v>0</v>
      </c>
      <c r="E138">
        <f>COUNTIF('PARITY Errors'!E138, 100) + COUNTIF('Pattern_Matching Errors'!E138, 100) + COUNTIF('Reversal Errors'!E138, 100) + COUNTIF('Stack Errors'!E138, 100) + COUNTIF('Vending_Machine Errors'!E138, 100) + COUNTIF('Vending_Machine_Sum Errors'!E138, 100) + COUNTIF('MazeComplete Errors'!E138, 100) + COUNTIF('MazeSolve Errors'!E138, 100) + COUNTIF('Hamiltonian Errors'!E138, 100)</f>
        <v>0</v>
      </c>
      <c r="F138">
        <f>COUNTIF('PARITY Errors'!F138, 100) + COUNTIF('Pattern_Matching Errors'!F138, 100) + COUNTIF('Reversal Errors'!F138, 100) + COUNTIF('Stack Errors'!F138, 100) + COUNTIF('Vending_Machine Errors'!F138, 100) + COUNTIF('Vending_Machine_Sum Errors'!F138, 100) + COUNTIF('MazeComplete Errors'!F138, 100) + COUNTIF('MazeSolve Errors'!F138, 100) + COUNTIF('Hamiltonian Errors'!F138, 100)</f>
        <v>0</v>
      </c>
      <c r="G138">
        <f>COUNTIF('PARITY Errors'!G138, 100) + COUNTIF('Pattern_Matching Errors'!G138, 100) + COUNTIF('Reversal Errors'!G138, 100) + COUNTIF('Stack Errors'!G138, 100) + COUNTIF('Vending_Machine Errors'!G138, 100) + COUNTIF('Vending_Machine_Sum Errors'!G138, 100) + COUNTIF('MazeComplete Errors'!G138, 100) + COUNTIF('MazeSolve Errors'!G138, 100) + COUNTIF('Hamiltonian Errors'!G138, 100)</f>
        <v>0</v>
      </c>
      <c r="H138" t="str">
        <f t="shared" si="3"/>
        <v>100 (δ=0.2)</v>
      </c>
    </row>
    <row r="139" spans="1:8" x14ac:dyDescent="0.75">
      <c r="A139" s="1">
        <v>27</v>
      </c>
      <c r="B139">
        <v>100</v>
      </c>
      <c r="C139">
        <v>0.45</v>
      </c>
      <c r="D139">
        <f>COUNTIF('PARITY Errors'!D139, 100) + COUNTIF('Pattern_Matching Errors'!D139, 100) + COUNTIF('Reversal Errors'!D139, 100) + COUNTIF('Stack Errors'!D139, 100) + COUNTIF('Vending_Machine Errors'!D139, 100) + COUNTIF('Vending_Machine_Sum Errors'!D139, 100) + COUNTIF('MazeComplete Errors'!D139, 100) + COUNTIF('MazeSolve Errors'!D139, 100) + COUNTIF('Hamiltonian Errors'!D139, 100)</f>
        <v>0</v>
      </c>
      <c r="E139">
        <f>COUNTIF('PARITY Errors'!E139, 100) + COUNTIF('Pattern_Matching Errors'!E139, 100) + COUNTIF('Reversal Errors'!E139, 100) + COUNTIF('Stack Errors'!E139, 100) + COUNTIF('Vending_Machine Errors'!E139, 100) + COUNTIF('Vending_Machine_Sum Errors'!E139, 100) + COUNTIF('MazeComplete Errors'!E139, 100) + COUNTIF('MazeSolve Errors'!E139, 100) + COUNTIF('Hamiltonian Errors'!E139, 100)</f>
        <v>0</v>
      </c>
      <c r="F139">
        <f>COUNTIF('PARITY Errors'!F139, 100) + COUNTIF('Pattern_Matching Errors'!F139, 100) + COUNTIF('Reversal Errors'!F139, 100) + COUNTIF('Stack Errors'!F139, 100) + COUNTIF('Vending_Machine Errors'!F139, 100) + COUNTIF('Vending_Machine_Sum Errors'!F139, 100) + COUNTIF('MazeComplete Errors'!F139, 100) + COUNTIF('MazeSolve Errors'!F139, 100) + COUNTIF('Hamiltonian Errors'!F139, 100)</f>
        <v>0</v>
      </c>
      <c r="G139">
        <f>COUNTIF('PARITY Errors'!G139, 100) + COUNTIF('Pattern_Matching Errors'!G139, 100) + COUNTIF('Reversal Errors'!G139, 100) + COUNTIF('Stack Errors'!G139, 100) + COUNTIF('Vending_Machine Errors'!G139, 100) + COUNTIF('Vending_Machine_Sum Errors'!G139, 100) + COUNTIF('MazeComplete Errors'!G139, 100) + COUNTIF('MazeSolve Errors'!G139, 100) + COUNTIF('Hamiltonian Errors'!G139, 100)</f>
        <v>0</v>
      </c>
      <c r="H139" t="str">
        <f t="shared" si="3"/>
        <v>100 (δ=0.45)</v>
      </c>
    </row>
    <row r="140" spans="1:8" x14ac:dyDescent="0.75">
      <c r="A140" s="1">
        <v>28</v>
      </c>
      <c r="B140">
        <v>100</v>
      </c>
      <c r="C140">
        <v>0.65</v>
      </c>
      <c r="D140">
        <f>COUNTIF('PARITY Errors'!D140, 100) + COUNTIF('Pattern_Matching Errors'!D140, 100) + COUNTIF('Reversal Errors'!D140, 100) + COUNTIF('Stack Errors'!D140, 100) + COUNTIF('Vending_Machine Errors'!D140, 100) + COUNTIF('Vending_Machine_Sum Errors'!D140, 100) + COUNTIF('MazeComplete Errors'!D140, 100) + COUNTIF('MazeSolve Errors'!D140, 100) + COUNTIF('Hamiltonian Errors'!D140, 100)</f>
        <v>0</v>
      </c>
      <c r="E140">
        <f>COUNTIF('PARITY Errors'!E140, 100) + COUNTIF('Pattern_Matching Errors'!E140, 100) + COUNTIF('Reversal Errors'!E140, 100) + COUNTIF('Stack Errors'!E140, 100) + COUNTIF('Vending_Machine Errors'!E140, 100) + COUNTIF('Vending_Machine_Sum Errors'!E140, 100) + COUNTIF('MazeComplete Errors'!E140, 100) + COUNTIF('MazeSolve Errors'!E140, 100) + COUNTIF('Hamiltonian Errors'!E140, 100)</f>
        <v>0</v>
      </c>
      <c r="F140">
        <f>COUNTIF('PARITY Errors'!F140, 100) + COUNTIF('Pattern_Matching Errors'!F140, 100) + COUNTIF('Reversal Errors'!F140, 100) + COUNTIF('Stack Errors'!F140, 100) + COUNTIF('Vending_Machine Errors'!F140, 100) + COUNTIF('Vending_Machine_Sum Errors'!F140, 100) + COUNTIF('MazeComplete Errors'!F140, 100) + COUNTIF('MazeSolve Errors'!F140, 100) + COUNTIF('Hamiltonian Errors'!F140, 100)</f>
        <v>0</v>
      </c>
      <c r="G140">
        <f>COUNTIF('PARITY Errors'!G140, 100) + COUNTIF('Pattern_Matching Errors'!G140, 100) + COUNTIF('Reversal Errors'!G140, 100) + COUNTIF('Stack Errors'!G140, 100) + COUNTIF('Vending_Machine Errors'!G140, 100) + COUNTIF('Vending_Machine_Sum Errors'!G140, 100) + COUNTIF('MazeComplete Errors'!G140, 100) + COUNTIF('MazeSolve Errors'!G140, 100) + COUNTIF('Hamiltonian Errors'!G140, 100)</f>
        <v>0</v>
      </c>
      <c r="H140" t="str">
        <f t="shared" si="3"/>
        <v>100 (δ=0.65)</v>
      </c>
    </row>
    <row r="141" spans="1:8" x14ac:dyDescent="0.75">
      <c r="A141" s="1">
        <v>29</v>
      </c>
      <c r="B141">
        <v>100</v>
      </c>
      <c r="C141">
        <v>0.85</v>
      </c>
      <c r="D141">
        <f>COUNTIF('PARITY Errors'!D141, 100) + COUNTIF('Pattern_Matching Errors'!D141, 100) + COUNTIF('Reversal Errors'!D141, 100) + COUNTIF('Stack Errors'!D141, 100) + COUNTIF('Vending_Machine Errors'!D141, 100) + COUNTIF('Vending_Machine_Sum Errors'!D141, 100) + COUNTIF('MazeComplete Errors'!D141, 100) + COUNTIF('MazeSolve Errors'!D141, 100) + COUNTIF('Hamiltonian Errors'!D141, 100)</f>
        <v>0</v>
      </c>
      <c r="E141">
        <f>COUNTIF('PARITY Errors'!E141, 100) + COUNTIF('Pattern_Matching Errors'!E141, 100) + COUNTIF('Reversal Errors'!E141, 100) + COUNTIF('Stack Errors'!E141, 100) + COUNTIF('Vending_Machine Errors'!E141, 100) + COUNTIF('Vending_Machine_Sum Errors'!E141, 100) + COUNTIF('MazeComplete Errors'!E141, 100) + COUNTIF('MazeSolve Errors'!E141, 100) + COUNTIF('Hamiltonian Errors'!E141, 100)</f>
        <v>0</v>
      </c>
      <c r="F141">
        <f>COUNTIF('PARITY Errors'!F141, 100) + COUNTIF('Pattern_Matching Errors'!F141, 100) + COUNTIF('Reversal Errors'!F141, 100) + COUNTIF('Stack Errors'!F141, 100) + COUNTIF('Vending_Machine Errors'!F141, 100) + COUNTIF('Vending_Machine_Sum Errors'!F141, 100) + COUNTIF('MazeComplete Errors'!F141, 100) + COUNTIF('MazeSolve Errors'!F141, 100) + COUNTIF('Hamiltonian Errors'!F141, 100)</f>
        <v>0</v>
      </c>
      <c r="G141">
        <f>COUNTIF('PARITY Errors'!G141, 100) + COUNTIF('Pattern_Matching Errors'!G141, 100) + COUNTIF('Reversal Errors'!G141, 100) + COUNTIF('Stack Errors'!G141, 100) + COUNTIF('Vending_Machine Errors'!G141, 100) + COUNTIF('Vending_Machine_Sum Errors'!G141, 100) + COUNTIF('MazeComplete Errors'!G141, 100) + COUNTIF('MazeSolve Errors'!G141, 100) + COUNTIF('Hamiltonian Errors'!G141, 100)</f>
        <v>0</v>
      </c>
      <c r="H141" t="str">
        <f t="shared" si="3"/>
        <v>100 (δ=0.85)</v>
      </c>
    </row>
    <row r="145" spans="1:8" x14ac:dyDescent="0.75">
      <c r="A145" s="1">
        <v>0</v>
      </c>
      <c r="B145" t="s">
        <v>18</v>
      </c>
      <c r="D145">
        <v>9</v>
      </c>
    </row>
    <row r="147" spans="1:8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14</v>
      </c>
    </row>
    <row r="148" spans="1:8" x14ac:dyDescent="0.75">
      <c r="A148" s="1">
        <v>0</v>
      </c>
      <c r="B148">
        <v>0</v>
      </c>
      <c r="C148">
        <v>0</v>
      </c>
      <c r="D148">
        <f>COUNTIF('PARITY Errors'!D148, 100) + COUNTIF('Pattern_Matching Errors'!D148, 100) + COUNTIF('Reversal Errors'!D148, 100) + COUNTIF('Stack Errors'!D148, 100) + COUNTIF('Vending_Machine Errors'!D148, 100) + COUNTIF('Vending_Machine_Sum Errors'!D148, 100) + COUNTIF('MazeComplete Errors'!D148, 100) + COUNTIF('MazeSolve Errors'!D148, 100) + COUNTIF('Hamiltonian Errors'!D148, 100)</f>
        <v>0</v>
      </c>
      <c r="E148">
        <f>COUNTIF('PARITY Errors'!E148, 100) + COUNTIF('Pattern_Matching Errors'!E148, 100) + COUNTIF('Reversal Errors'!E148, 100) + COUNTIF('Stack Errors'!E148, 100) + COUNTIF('Vending_Machine Errors'!E148, 100) + COUNTIF('Vending_Machine_Sum Errors'!E148, 100) + COUNTIF('MazeComplete Errors'!E148, 100) + COUNTIF('MazeSolve Errors'!E148, 100) + COUNTIF('Hamiltonian Errors'!E148, 100)</f>
        <v>2</v>
      </c>
      <c r="F148">
        <f>COUNTIF('PARITY Errors'!F148, 100) + COUNTIF('Pattern_Matching Errors'!F148, 100) + COUNTIF('Reversal Errors'!F148, 100) + COUNTIF('Stack Errors'!F148, 100) + COUNTIF('Vending_Machine Errors'!F148, 100) + COUNTIF('Vending_Machine_Sum Errors'!F148, 100) + COUNTIF('MazeComplete Errors'!F148, 100) + COUNTIF('MazeSolve Errors'!F148, 100) + COUNTIF('Hamiltonian Errors'!F148, 100)</f>
        <v>0</v>
      </c>
      <c r="G148">
        <f>COUNTIF('PARITY Errors'!G148, 100) + COUNTIF('Pattern_Matching Errors'!G148, 100) + COUNTIF('Reversal Errors'!G148, 100) + COUNTIF('Stack Errors'!G148, 100) + COUNTIF('Vending_Machine Errors'!G148, 100) + COUNTIF('Vending_Machine_Sum Errors'!G148, 100) + COUNTIF('MazeComplete Errors'!G148, 100) + COUNTIF('MazeSolve Errors'!G148, 100) + COUNTIF('Hamiltonian Errors'!G148, 100)</f>
        <v>0</v>
      </c>
      <c r="H148" t="str">
        <f t="shared" ref="H148:H177" si="4">B148&amp;" (δ="&amp;C148&amp;")"</f>
        <v>0 (δ=0)</v>
      </c>
    </row>
    <row r="149" spans="1:8" x14ac:dyDescent="0.75">
      <c r="A149" s="1">
        <v>1</v>
      </c>
      <c r="B149">
        <v>0</v>
      </c>
      <c r="C149">
        <v>0.2</v>
      </c>
      <c r="D149">
        <f>COUNTIF('PARITY Errors'!D149, 100) + COUNTIF('Pattern_Matching Errors'!D149, 100) + COUNTIF('Reversal Errors'!D149, 100) + COUNTIF('Stack Errors'!D149, 100) + COUNTIF('Vending_Machine Errors'!D149, 100) + COUNTIF('Vending_Machine_Sum Errors'!D149, 100) + COUNTIF('MazeComplete Errors'!D149, 100) + COUNTIF('MazeSolve Errors'!D149, 100) + COUNTIF('Hamiltonian Errors'!D149, 100)</f>
        <v>0</v>
      </c>
      <c r="E149">
        <f>COUNTIF('PARITY Errors'!E149, 100) + COUNTIF('Pattern_Matching Errors'!E149, 100) + COUNTIF('Reversal Errors'!E149, 100) + COUNTIF('Stack Errors'!E149, 100) + COUNTIF('Vending_Machine Errors'!E149, 100) + COUNTIF('Vending_Machine_Sum Errors'!E149, 100) + COUNTIF('MazeComplete Errors'!E149, 100) + COUNTIF('MazeSolve Errors'!E149, 100) + COUNTIF('Hamiltonian Errors'!E149, 100)</f>
        <v>2</v>
      </c>
      <c r="F149">
        <f>COUNTIF('PARITY Errors'!F149, 100) + COUNTIF('Pattern_Matching Errors'!F149, 100) + COUNTIF('Reversal Errors'!F149, 100) + COUNTIF('Stack Errors'!F149, 100) + COUNTIF('Vending_Machine Errors'!F149, 100) + COUNTIF('Vending_Machine_Sum Errors'!F149, 100) + COUNTIF('MazeComplete Errors'!F149, 100) + COUNTIF('MazeSolve Errors'!F149, 100) + COUNTIF('Hamiltonian Errors'!F149, 100)</f>
        <v>0</v>
      </c>
      <c r="G149">
        <f>COUNTIF('PARITY Errors'!G149, 100) + COUNTIF('Pattern_Matching Errors'!G149, 100) + COUNTIF('Reversal Errors'!G149, 100) + COUNTIF('Stack Errors'!G149, 100) + COUNTIF('Vending_Machine Errors'!G149, 100) + COUNTIF('Vending_Machine_Sum Errors'!G149, 100) + COUNTIF('MazeComplete Errors'!G149, 100) + COUNTIF('MazeSolve Errors'!G149, 100) + COUNTIF('Hamiltonian Errors'!G149, 100)</f>
        <v>0</v>
      </c>
      <c r="H149" t="str">
        <f t="shared" si="4"/>
        <v>0 (δ=0.2)</v>
      </c>
    </row>
    <row r="150" spans="1:8" x14ac:dyDescent="0.75">
      <c r="A150" s="1">
        <v>2</v>
      </c>
      <c r="B150">
        <v>0</v>
      </c>
      <c r="C150">
        <v>0.45</v>
      </c>
      <c r="D150">
        <f>COUNTIF('PARITY Errors'!D150, 100) + COUNTIF('Pattern_Matching Errors'!D150, 100) + COUNTIF('Reversal Errors'!D150, 100) + COUNTIF('Stack Errors'!D150, 100) + COUNTIF('Vending_Machine Errors'!D150, 100) + COUNTIF('Vending_Machine_Sum Errors'!D150, 100) + COUNTIF('MazeComplete Errors'!D150, 100) + COUNTIF('MazeSolve Errors'!D150, 100) + COUNTIF('Hamiltonian Errors'!D150, 100)</f>
        <v>0</v>
      </c>
      <c r="E150">
        <f>COUNTIF('PARITY Errors'!E150, 100) + COUNTIF('Pattern_Matching Errors'!E150, 100) + COUNTIF('Reversal Errors'!E150, 100) + COUNTIF('Stack Errors'!E150, 100) + COUNTIF('Vending_Machine Errors'!E150, 100) + COUNTIF('Vending_Machine_Sum Errors'!E150, 100) + COUNTIF('MazeComplete Errors'!E150, 100) + COUNTIF('MazeSolve Errors'!E150, 100) + COUNTIF('Hamiltonian Errors'!E150, 100)</f>
        <v>2</v>
      </c>
      <c r="F150">
        <f>COUNTIF('PARITY Errors'!F150, 100) + COUNTIF('Pattern_Matching Errors'!F150, 100) + COUNTIF('Reversal Errors'!F150, 100) + COUNTIF('Stack Errors'!F150, 100) + COUNTIF('Vending_Machine Errors'!F150, 100) + COUNTIF('Vending_Machine_Sum Errors'!F150, 100) + COUNTIF('MazeComplete Errors'!F150, 100) + COUNTIF('MazeSolve Errors'!F150, 100) + COUNTIF('Hamiltonian Errors'!F150, 100)</f>
        <v>0</v>
      </c>
      <c r="G150">
        <f>COUNTIF('PARITY Errors'!G150, 100) + COUNTIF('Pattern_Matching Errors'!G150, 100) + COUNTIF('Reversal Errors'!G150, 100) + COUNTIF('Stack Errors'!G150, 100) + COUNTIF('Vending_Machine Errors'!G150, 100) + COUNTIF('Vending_Machine_Sum Errors'!G150, 100) + COUNTIF('MazeComplete Errors'!G150, 100) + COUNTIF('MazeSolve Errors'!G150, 100) + COUNTIF('Hamiltonian Errors'!G150, 100)</f>
        <v>0</v>
      </c>
      <c r="H150" t="str">
        <f t="shared" si="4"/>
        <v>0 (δ=0.45)</v>
      </c>
    </row>
    <row r="151" spans="1:8" x14ac:dyDescent="0.75">
      <c r="A151" s="1">
        <v>3</v>
      </c>
      <c r="B151">
        <v>0</v>
      </c>
      <c r="C151">
        <v>0.65</v>
      </c>
      <c r="D151">
        <f>COUNTIF('PARITY Errors'!D151, 100) + COUNTIF('Pattern_Matching Errors'!D151, 100) + COUNTIF('Reversal Errors'!D151, 100) + COUNTIF('Stack Errors'!D151, 100) + COUNTIF('Vending_Machine Errors'!D151, 100) + COUNTIF('Vending_Machine_Sum Errors'!D151, 100) + COUNTIF('MazeComplete Errors'!D151, 100) + COUNTIF('MazeSolve Errors'!D151, 100) + COUNTIF('Hamiltonian Errors'!D151, 100)</f>
        <v>0</v>
      </c>
      <c r="E151">
        <f>COUNTIF('PARITY Errors'!E151, 100) + COUNTIF('Pattern_Matching Errors'!E151, 100) + COUNTIF('Reversal Errors'!E151, 100) + COUNTIF('Stack Errors'!E151, 100) + COUNTIF('Vending_Machine Errors'!E151, 100) + COUNTIF('Vending_Machine_Sum Errors'!E151, 100) + COUNTIF('MazeComplete Errors'!E151, 100) + COUNTIF('MazeSolve Errors'!E151, 100) + COUNTIF('Hamiltonian Errors'!E151, 100)</f>
        <v>2</v>
      </c>
      <c r="F151">
        <f>COUNTIF('PARITY Errors'!F151, 100) + COUNTIF('Pattern_Matching Errors'!F151, 100) + COUNTIF('Reversal Errors'!F151, 100) + COUNTIF('Stack Errors'!F151, 100) + COUNTIF('Vending_Machine Errors'!F151, 100) + COUNTIF('Vending_Machine_Sum Errors'!F151, 100) + COUNTIF('MazeComplete Errors'!F151, 100) + COUNTIF('MazeSolve Errors'!F151, 100) + COUNTIF('Hamiltonian Errors'!F151, 100)</f>
        <v>0</v>
      </c>
      <c r="G151">
        <f>COUNTIF('PARITY Errors'!G151, 100) + COUNTIF('Pattern_Matching Errors'!G151, 100) + COUNTIF('Reversal Errors'!G151, 100) + COUNTIF('Stack Errors'!G151, 100) + COUNTIF('Vending_Machine Errors'!G151, 100) + COUNTIF('Vending_Machine_Sum Errors'!G151, 100) + COUNTIF('MazeComplete Errors'!G151, 100) + COUNTIF('MazeSolve Errors'!G151, 100) + COUNTIF('Hamiltonian Errors'!G151, 100)</f>
        <v>0</v>
      </c>
      <c r="H151" t="str">
        <f t="shared" si="4"/>
        <v>0 (δ=0.65)</v>
      </c>
    </row>
    <row r="152" spans="1:8" x14ac:dyDescent="0.75">
      <c r="A152" s="1">
        <v>4</v>
      </c>
      <c r="B152">
        <v>0</v>
      </c>
      <c r="C152">
        <v>0.85</v>
      </c>
      <c r="D152">
        <f>COUNTIF('PARITY Errors'!D152, 100) + COUNTIF('Pattern_Matching Errors'!D152, 100) + COUNTIF('Reversal Errors'!D152, 100) + COUNTIF('Stack Errors'!D152, 100) + COUNTIF('Vending_Machine Errors'!D152, 100) + COUNTIF('Vending_Machine_Sum Errors'!D152, 100) + COUNTIF('MazeComplete Errors'!D152, 100) + COUNTIF('MazeSolve Errors'!D152, 100) + COUNTIF('Hamiltonian Errors'!D152, 100)</f>
        <v>0</v>
      </c>
      <c r="E152">
        <f>COUNTIF('PARITY Errors'!E152, 100) + COUNTIF('Pattern_Matching Errors'!E152, 100) + COUNTIF('Reversal Errors'!E152, 100) + COUNTIF('Stack Errors'!E152, 100) + COUNTIF('Vending_Machine Errors'!E152, 100) + COUNTIF('Vending_Machine_Sum Errors'!E152, 100) + COUNTIF('MazeComplete Errors'!E152, 100) + COUNTIF('MazeSolve Errors'!E152, 100) + COUNTIF('Hamiltonian Errors'!E152, 100)</f>
        <v>2</v>
      </c>
      <c r="F152">
        <f>COUNTIF('PARITY Errors'!F152, 100) + COUNTIF('Pattern_Matching Errors'!F152, 100) + COUNTIF('Reversal Errors'!F152, 100) + COUNTIF('Stack Errors'!F152, 100) + COUNTIF('Vending_Machine Errors'!F152, 100) + COUNTIF('Vending_Machine_Sum Errors'!F152, 100) + COUNTIF('MazeComplete Errors'!F152, 100) + COUNTIF('MazeSolve Errors'!F152, 100) + COUNTIF('Hamiltonian Errors'!F152, 100)</f>
        <v>0</v>
      </c>
      <c r="G152">
        <f>COUNTIF('PARITY Errors'!G152, 100) + COUNTIF('Pattern_Matching Errors'!G152, 100) + COUNTIF('Reversal Errors'!G152, 100) + COUNTIF('Stack Errors'!G152, 100) + COUNTIF('Vending_Machine Errors'!G152, 100) + COUNTIF('Vending_Machine_Sum Errors'!G152, 100) + COUNTIF('MazeComplete Errors'!G152, 100) + COUNTIF('MazeSolve Errors'!G152, 100) + COUNTIF('Hamiltonian Errors'!G152, 100)</f>
        <v>0</v>
      </c>
      <c r="H152" t="str">
        <f t="shared" si="4"/>
        <v>0 (δ=0.85)</v>
      </c>
    </row>
    <row r="153" spans="1:8" x14ac:dyDescent="0.75">
      <c r="A153" s="1">
        <v>5</v>
      </c>
      <c r="B153">
        <v>5</v>
      </c>
      <c r="C153">
        <v>0</v>
      </c>
      <c r="D153">
        <f>COUNTIF('PARITY Errors'!D153, 100) + COUNTIF('Pattern_Matching Errors'!D153, 100) + COUNTIF('Reversal Errors'!D153, 100) + COUNTIF('Stack Errors'!D153, 100) + COUNTIF('Vending_Machine Errors'!D153, 100) + COUNTIF('Vending_Machine_Sum Errors'!D153, 100) + COUNTIF('MazeComplete Errors'!D153, 100) + COUNTIF('MazeSolve Errors'!D153, 100) + COUNTIF('Hamiltonian Errors'!D153, 100)</f>
        <v>0</v>
      </c>
      <c r="E153">
        <f>COUNTIF('PARITY Errors'!E153, 100) + COUNTIF('Pattern_Matching Errors'!E153, 100) + COUNTIF('Reversal Errors'!E153, 100) + COUNTIF('Stack Errors'!E153, 100) + COUNTIF('Vending_Machine Errors'!E153, 100) + COUNTIF('Vending_Machine_Sum Errors'!E153, 100) + COUNTIF('MazeComplete Errors'!E153, 100) + COUNTIF('MazeSolve Errors'!E153, 100) + COUNTIF('Hamiltonian Errors'!E153, 100)</f>
        <v>0</v>
      </c>
      <c r="F153">
        <f>COUNTIF('PARITY Errors'!F153, 100) + COUNTIF('Pattern_Matching Errors'!F153, 100) + COUNTIF('Reversal Errors'!F153, 100) + COUNTIF('Stack Errors'!F153, 100) + COUNTIF('Vending_Machine Errors'!F153, 100) + COUNTIF('Vending_Machine_Sum Errors'!F153, 100) + COUNTIF('MazeComplete Errors'!F153, 100) + COUNTIF('MazeSolve Errors'!F153, 100) + COUNTIF('Hamiltonian Errors'!F153, 100)</f>
        <v>0</v>
      </c>
      <c r="G153">
        <f>COUNTIF('PARITY Errors'!G153, 100) + COUNTIF('Pattern_Matching Errors'!G153, 100) + COUNTIF('Reversal Errors'!G153, 100) + COUNTIF('Stack Errors'!G153, 100) + COUNTIF('Vending_Machine Errors'!G153, 100) + COUNTIF('Vending_Machine_Sum Errors'!G153, 100) + COUNTIF('MazeComplete Errors'!G153, 100) + COUNTIF('MazeSolve Errors'!G153, 100) + COUNTIF('Hamiltonian Errors'!G153, 100)</f>
        <v>0</v>
      </c>
      <c r="H153" t="str">
        <f t="shared" si="4"/>
        <v>5 (δ=0)</v>
      </c>
    </row>
    <row r="154" spans="1:8" x14ac:dyDescent="0.75">
      <c r="A154" s="1">
        <v>6</v>
      </c>
      <c r="B154">
        <v>5</v>
      </c>
      <c r="C154">
        <v>0.2</v>
      </c>
      <c r="D154">
        <f>COUNTIF('PARITY Errors'!D154, 100) + COUNTIF('Pattern_Matching Errors'!D154, 100) + COUNTIF('Reversal Errors'!D154, 100) + COUNTIF('Stack Errors'!D154, 100) + COUNTIF('Vending_Machine Errors'!D154, 100) + COUNTIF('Vending_Machine_Sum Errors'!D154, 100) + COUNTIF('MazeComplete Errors'!D154, 100) + COUNTIF('MazeSolve Errors'!D154, 100) + COUNTIF('Hamiltonian Errors'!D154, 100)</f>
        <v>0</v>
      </c>
      <c r="E154">
        <f>COUNTIF('PARITY Errors'!E154, 100) + COUNTIF('Pattern_Matching Errors'!E154, 100) + COUNTIF('Reversal Errors'!E154, 100) + COUNTIF('Stack Errors'!E154, 100) + COUNTIF('Vending_Machine Errors'!E154, 100) + COUNTIF('Vending_Machine_Sum Errors'!E154, 100) + COUNTIF('MazeComplete Errors'!E154, 100) + COUNTIF('MazeSolve Errors'!E154, 100) + COUNTIF('Hamiltonian Errors'!E154, 100)</f>
        <v>0</v>
      </c>
      <c r="F154">
        <f>COUNTIF('PARITY Errors'!F154, 100) + COUNTIF('Pattern_Matching Errors'!F154, 100) + COUNTIF('Reversal Errors'!F154, 100) + COUNTIF('Stack Errors'!F154, 100) + COUNTIF('Vending_Machine Errors'!F154, 100) + COUNTIF('Vending_Machine_Sum Errors'!F154, 100) + COUNTIF('MazeComplete Errors'!F154, 100) + COUNTIF('MazeSolve Errors'!F154, 100) + COUNTIF('Hamiltonian Errors'!F154, 100)</f>
        <v>0</v>
      </c>
      <c r="G154">
        <f>COUNTIF('PARITY Errors'!G154, 100) + COUNTIF('Pattern_Matching Errors'!G154, 100) + COUNTIF('Reversal Errors'!G154, 100) + COUNTIF('Stack Errors'!G154, 100) + COUNTIF('Vending_Machine Errors'!G154, 100) + COUNTIF('Vending_Machine_Sum Errors'!G154, 100) + COUNTIF('MazeComplete Errors'!G154, 100) + COUNTIF('MazeSolve Errors'!G154, 100) + COUNTIF('Hamiltonian Errors'!G154, 100)</f>
        <v>0</v>
      </c>
      <c r="H154" t="str">
        <f t="shared" si="4"/>
        <v>5 (δ=0.2)</v>
      </c>
    </row>
    <row r="155" spans="1:8" x14ac:dyDescent="0.75">
      <c r="A155" s="1">
        <v>7</v>
      </c>
      <c r="B155">
        <v>5</v>
      </c>
      <c r="C155">
        <v>0.45</v>
      </c>
      <c r="D155">
        <f>COUNTIF('PARITY Errors'!D155, 100) + COUNTIF('Pattern_Matching Errors'!D155, 100) + COUNTIF('Reversal Errors'!D155, 100) + COUNTIF('Stack Errors'!D155, 100) + COUNTIF('Vending_Machine Errors'!D155, 100) + COUNTIF('Vending_Machine_Sum Errors'!D155, 100) + COUNTIF('MazeComplete Errors'!D155, 100) + COUNTIF('MazeSolve Errors'!D155, 100) + COUNTIF('Hamiltonian Errors'!D155, 100)</f>
        <v>0</v>
      </c>
      <c r="E155">
        <f>COUNTIF('PARITY Errors'!E155, 100) + COUNTIF('Pattern_Matching Errors'!E155, 100) + COUNTIF('Reversal Errors'!E155, 100) + COUNTIF('Stack Errors'!E155, 100) + COUNTIF('Vending_Machine Errors'!E155, 100) + COUNTIF('Vending_Machine_Sum Errors'!E155, 100) + COUNTIF('MazeComplete Errors'!E155, 100) + COUNTIF('MazeSolve Errors'!E155, 100) + COUNTIF('Hamiltonian Errors'!E155, 100)</f>
        <v>0</v>
      </c>
      <c r="F155">
        <f>COUNTIF('PARITY Errors'!F155, 100) + COUNTIF('Pattern_Matching Errors'!F155, 100) + COUNTIF('Reversal Errors'!F155, 100) + COUNTIF('Stack Errors'!F155, 100) + COUNTIF('Vending_Machine Errors'!F155, 100) + COUNTIF('Vending_Machine_Sum Errors'!F155, 100) + COUNTIF('MazeComplete Errors'!F155, 100) + COUNTIF('MazeSolve Errors'!F155, 100) + COUNTIF('Hamiltonian Errors'!F155, 100)</f>
        <v>0</v>
      </c>
      <c r="G155">
        <f>COUNTIF('PARITY Errors'!G155, 100) + COUNTIF('Pattern_Matching Errors'!G155, 100) + COUNTIF('Reversal Errors'!G155, 100) + COUNTIF('Stack Errors'!G155, 100) + COUNTIF('Vending_Machine Errors'!G155, 100) + COUNTIF('Vending_Machine_Sum Errors'!G155, 100) + COUNTIF('MazeComplete Errors'!G155, 100) + COUNTIF('MazeSolve Errors'!G155, 100) + COUNTIF('Hamiltonian Errors'!G155, 100)</f>
        <v>0</v>
      </c>
      <c r="H155" t="str">
        <f t="shared" si="4"/>
        <v>5 (δ=0.45)</v>
      </c>
    </row>
    <row r="156" spans="1:8" x14ac:dyDescent="0.75">
      <c r="A156" s="1">
        <v>8</v>
      </c>
      <c r="B156">
        <v>5</v>
      </c>
      <c r="C156">
        <v>0.65</v>
      </c>
      <c r="D156">
        <f>COUNTIF('PARITY Errors'!D156, 100) + COUNTIF('Pattern_Matching Errors'!D156, 100) + COUNTIF('Reversal Errors'!D156, 100) + COUNTIF('Stack Errors'!D156, 100) + COUNTIF('Vending_Machine Errors'!D156, 100) + COUNTIF('Vending_Machine_Sum Errors'!D156, 100) + COUNTIF('MazeComplete Errors'!D156, 100) + COUNTIF('MazeSolve Errors'!D156, 100) + COUNTIF('Hamiltonian Errors'!D156, 100)</f>
        <v>0</v>
      </c>
      <c r="E156">
        <f>COUNTIF('PARITY Errors'!E156, 100) + COUNTIF('Pattern_Matching Errors'!E156, 100) + COUNTIF('Reversal Errors'!E156, 100) + COUNTIF('Stack Errors'!E156, 100) + COUNTIF('Vending_Machine Errors'!E156, 100) + COUNTIF('Vending_Machine_Sum Errors'!E156, 100) + COUNTIF('MazeComplete Errors'!E156, 100) + COUNTIF('MazeSolve Errors'!E156, 100) + COUNTIF('Hamiltonian Errors'!E156, 100)</f>
        <v>0</v>
      </c>
      <c r="F156">
        <f>COUNTIF('PARITY Errors'!F156, 100) + COUNTIF('Pattern_Matching Errors'!F156, 100) + COUNTIF('Reversal Errors'!F156, 100) + COUNTIF('Stack Errors'!F156, 100) + COUNTIF('Vending_Machine Errors'!F156, 100) + COUNTIF('Vending_Machine_Sum Errors'!F156, 100) + COUNTIF('MazeComplete Errors'!F156, 100) + COUNTIF('MazeSolve Errors'!F156, 100) + COUNTIF('Hamiltonian Errors'!F156, 100)</f>
        <v>0</v>
      </c>
      <c r="G156">
        <f>COUNTIF('PARITY Errors'!G156, 100) + COUNTIF('Pattern_Matching Errors'!G156, 100) + COUNTIF('Reversal Errors'!G156, 100) + COUNTIF('Stack Errors'!G156, 100) + COUNTIF('Vending_Machine Errors'!G156, 100) + COUNTIF('Vending_Machine_Sum Errors'!G156, 100) + COUNTIF('MazeComplete Errors'!G156, 100) + COUNTIF('MazeSolve Errors'!G156, 100) + COUNTIF('Hamiltonian Errors'!G156, 100)</f>
        <v>0</v>
      </c>
      <c r="H156" t="str">
        <f t="shared" si="4"/>
        <v>5 (δ=0.65)</v>
      </c>
    </row>
    <row r="157" spans="1:8" x14ac:dyDescent="0.75">
      <c r="A157" s="1">
        <v>9</v>
      </c>
      <c r="B157">
        <v>5</v>
      </c>
      <c r="C157">
        <v>0.85</v>
      </c>
      <c r="D157">
        <f>COUNTIF('PARITY Errors'!D157, 100) + COUNTIF('Pattern_Matching Errors'!D157, 100) + COUNTIF('Reversal Errors'!D157, 100) + COUNTIF('Stack Errors'!D157, 100) + COUNTIF('Vending_Machine Errors'!D157, 100) + COUNTIF('Vending_Machine_Sum Errors'!D157, 100) + COUNTIF('MazeComplete Errors'!D157, 100) + COUNTIF('MazeSolve Errors'!D157, 100) + COUNTIF('Hamiltonian Errors'!D157, 100)</f>
        <v>0</v>
      </c>
      <c r="E157">
        <f>COUNTIF('PARITY Errors'!E157, 100) + COUNTIF('Pattern_Matching Errors'!E157, 100) + COUNTIF('Reversal Errors'!E157, 100) + COUNTIF('Stack Errors'!E157, 100) + COUNTIF('Vending_Machine Errors'!E157, 100) + COUNTIF('Vending_Machine_Sum Errors'!E157, 100) + COUNTIF('MazeComplete Errors'!E157, 100) + COUNTIF('MazeSolve Errors'!E157, 100) + COUNTIF('Hamiltonian Errors'!E157, 100)</f>
        <v>0</v>
      </c>
      <c r="F157">
        <f>COUNTIF('PARITY Errors'!F157, 100) + COUNTIF('Pattern_Matching Errors'!F157, 100) + COUNTIF('Reversal Errors'!F157, 100) + COUNTIF('Stack Errors'!F157, 100) + COUNTIF('Vending_Machine Errors'!F157, 100) + COUNTIF('Vending_Machine_Sum Errors'!F157, 100) + COUNTIF('MazeComplete Errors'!F157, 100) + COUNTIF('MazeSolve Errors'!F157, 100) + COUNTIF('Hamiltonian Errors'!F157, 100)</f>
        <v>0</v>
      </c>
      <c r="G157">
        <f>COUNTIF('PARITY Errors'!G157, 100) + COUNTIF('Pattern_Matching Errors'!G157, 100) + COUNTIF('Reversal Errors'!G157, 100) + COUNTIF('Stack Errors'!G157, 100) + COUNTIF('Vending_Machine Errors'!G157, 100) + COUNTIF('Vending_Machine_Sum Errors'!G157, 100) + COUNTIF('MazeComplete Errors'!G157, 100) + COUNTIF('MazeSolve Errors'!G157, 100) + COUNTIF('Hamiltonian Errors'!G157, 100)</f>
        <v>0</v>
      </c>
      <c r="H157" t="str">
        <f t="shared" si="4"/>
        <v>5 (δ=0.85)</v>
      </c>
    </row>
    <row r="158" spans="1:8" x14ac:dyDescent="0.75">
      <c r="A158" s="1">
        <v>10</v>
      </c>
      <c r="B158">
        <v>10</v>
      </c>
      <c r="C158">
        <v>0</v>
      </c>
      <c r="D158">
        <f>COUNTIF('PARITY Errors'!D158, 100) + COUNTIF('Pattern_Matching Errors'!D158, 100) + COUNTIF('Reversal Errors'!D158, 100) + COUNTIF('Stack Errors'!D158, 100) + COUNTIF('Vending_Machine Errors'!D158, 100) + COUNTIF('Vending_Machine_Sum Errors'!D158, 100) + COUNTIF('MazeComplete Errors'!D158, 100) + COUNTIF('MazeSolve Errors'!D158, 100) + COUNTIF('Hamiltonian Errors'!D158, 100)</f>
        <v>0</v>
      </c>
      <c r="E158">
        <f>COUNTIF('PARITY Errors'!E158, 100) + COUNTIF('Pattern_Matching Errors'!E158, 100) + COUNTIF('Reversal Errors'!E158, 100) + COUNTIF('Stack Errors'!E158, 100) + COUNTIF('Vending_Machine Errors'!E158, 100) + COUNTIF('Vending_Machine_Sum Errors'!E158, 100) + COUNTIF('MazeComplete Errors'!E158, 100) + COUNTIF('MazeSolve Errors'!E158, 100) + COUNTIF('Hamiltonian Errors'!E158, 100)</f>
        <v>0</v>
      </c>
      <c r="F158">
        <f>COUNTIF('PARITY Errors'!F158, 100) + COUNTIF('Pattern_Matching Errors'!F158, 100) + COUNTIF('Reversal Errors'!F158, 100) + COUNTIF('Stack Errors'!F158, 100) + COUNTIF('Vending_Machine Errors'!F158, 100) + COUNTIF('Vending_Machine_Sum Errors'!F158, 100) + COUNTIF('MazeComplete Errors'!F158, 100) + COUNTIF('MazeSolve Errors'!F158, 100) + COUNTIF('Hamiltonian Errors'!F158, 100)</f>
        <v>0</v>
      </c>
      <c r="G158">
        <f>COUNTIF('PARITY Errors'!G158, 100) + COUNTIF('Pattern_Matching Errors'!G158, 100) + COUNTIF('Reversal Errors'!G158, 100) + COUNTIF('Stack Errors'!G158, 100) + COUNTIF('Vending_Machine Errors'!G158, 100) + COUNTIF('Vending_Machine_Sum Errors'!G158, 100) + COUNTIF('MazeComplete Errors'!G158, 100) + COUNTIF('MazeSolve Errors'!G158, 100) + COUNTIF('Hamiltonian Errors'!G158, 100)</f>
        <v>0</v>
      </c>
      <c r="H158" t="str">
        <f t="shared" si="4"/>
        <v>10 (δ=0)</v>
      </c>
    </row>
    <row r="159" spans="1:8" x14ac:dyDescent="0.75">
      <c r="A159" s="1">
        <v>11</v>
      </c>
      <c r="B159">
        <v>10</v>
      </c>
      <c r="C159">
        <v>0.2</v>
      </c>
      <c r="D159">
        <f>COUNTIF('PARITY Errors'!D159, 100) + COUNTIF('Pattern_Matching Errors'!D159, 100) + COUNTIF('Reversal Errors'!D159, 100) + COUNTIF('Stack Errors'!D159, 100) + COUNTIF('Vending_Machine Errors'!D159, 100) + COUNTIF('Vending_Machine_Sum Errors'!D159, 100) + COUNTIF('MazeComplete Errors'!D159, 100) + COUNTIF('MazeSolve Errors'!D159, 100) + COUNTIF('Hamiltonian Errors'!D159, 100)</f>
        <v>0</v>
      </c>
      <c r="E159">
        <f>COUNTIF('PARITY Errors'!E159, 100) + COUNTIF('Pattern_Matching Errors'!E159, 100) + COUNTIF('Reversal Errors'!E159, 100) + COUNTIF('Stack Errors'!E159, 100) + COUNTIF('Vending_Machine Errors'!E159, 100) + COUNTIF('Vending_Machine_Sum Errors'!E159, 100) + COUNTIF('MazeComplete Errors'!E159, 100) + COUNTIF('MazeSolve Errors'!E159, 100) + COUNTIF('Hamiltonian Errors'!E159, 100)</f>
        <v>0</v>
      </c>
      <c r="F159">
        <f>COUNTIF('PARITY Errors'!F159, 100) + COUNTIF('Pattern_Matching Errors'!F159, 100) + COUNTIF('Reversal Errors'!F159, 100) + COUNTIF('Stack Errors'!F159, 100) + COUNTIF('Vending_Machine Errors'!F159, 100) + COUNTIF('Vending_Machine_Sum Errors'!F159, 100) + COUNTIF('MazeComplete Errors'!F159, 100) + COUNTIF('MazeSolve Errors'!F159, 100) + COUNTIF('Hamiltonian Errors'!F159, 100)</f>
        <v>0</v>
      </c>
      <c r="G159">
        <f>COUNTIF('PARITY Errors'!G159, 100) + COUNTIF('Pattern_Matching Errors'!G159, 100) + COUNTIF('Reversal Errors'!G159, 100) + COUNTIF('Stack Errors'!G159, 100) + COUNTIF('Vending_Machine Errors'!G159, 100) + COUNTIF('Vending_Machine_Sum Errors'!G159, 100) + COUNTIF('MazeComplete Errors'!G159, 100) + COUNTIF('MazeSolve Errors'!G159, 100) + COUNTIF('Hamiltonian Errors'!G159, 100)</f>
        <v>0</v>
      </c>
      <c r="H159" t="str">
        <f t="shared" si="4"/>
        <v>10 (δ=0.2)</v>
      </c>
    </row>
    <row r="160" spans="1:8" x14ac:dyDescent="0.75">
      <c r="A160" s="1">
        <v>12</v>
      </c>
      <c r="B160">
        <v>10</v>
      </c>
      <c r="C160">
        <v>0.45</v>
      </c>
      <c r="D160">
        <f>COUNTIF('PARITY Errors'!D160, 100) + COUNTIF('Pattern_Matching Errors'!D160, 100) + COUNTIF('Reversal Errors'!D160, 100) + COUNTIF('Stack Errors'!D160, 100) + COUNTIF('Vending_Machine Errors'!D160, 100) + COUNTIF('Vending_Machine_Sum Errors'!D160, 100) + COUNTIF('MazeComplete Errors'!D160, 100) + COUNTIF('MazeSolve Errors'!D160, 100) + COUNTIF('Hamiltonian Errors'!D160, 100)</f>
        <v>0</v>
      </c>
      <c r="E160">
        <f>COUNTIF('PARITY Errors'!E160, 100) + COUNTIF('Pattern_Matching Errors'!E160, 100) + COUNTIF('Reversal Errors'!E160, 100) + COUNTIF('Stack Errors'!E160, 100) + COUNTIF('Vending_Machine Errors'!E160, 100) + COUNTIF('Vending_Machine_Sum Errors'!E160, 100) + COUNTIF('MazeComplete Errors'!E160, 100) + COUNTIF('MazeSolve Errors'!E160, 100) + COUNTIF('Hamiltonian Errors'!E160, 100)</f>
        <v>0</v>
      </c>
      <c r="F160">
        <f>COUNTIF('PARITY Errors'!F160, 100) + COUNTIF('Pattern_Matching Errors'!F160, 100) + COUNTIF('Reversal Errors'!F160, 100) + COUNTIF('Stack Errors'!F160, 100) + COUNTIF('Vending_Machine Errors'!F160, 100) + COUNTIF('Vending_Machine_Sum Errors'!F160, 100) + COUNTIF('MazeComplete Errors'!F160, 100) + COUNTIF('MazeSolve Errors'!F160, 100) + COUNTIF('Hamiltonian Errors'!F160, 100)</f>
        <v>0</v>
      </c>
      <c r="G160">
        <f>COUNTIF('PARITY Errors'!G160, 100) + COUNTIF('Pattern_Matching Errors'!G160, 100) + COUNTIF('Reversal Errors'!G160, 100) + COUNTIF('Stack Errors'!G160, 100) + COUNTIF('Vending_Machine Errors'!G160, 100) + COUNTIF('Vending_Machine_Sum Errors'!G160, 100) + COUNTIF('MazeComplete Errors'!G160, 100) + COUNTIF('MazeSolve Errors'!G160, 100) + COUNTIF('Hamiltonian Errors'!G160, 100)</f>
        <v>0</v>
      </c>
      <c r="H160" t="str">
        <f t="shared" si="4"/>
        <v>10 (δ=0.45)</v>
      </c>
    </row>
    <row r="161" spans="1:8" x14ac:dyDescent="0.75">
      <c r="A161" s="1">
        <v>13</v>
      </c>
      <c r="B161">
        <v>10</v>
      </c>
      <c r="C161">
        <v>0.65</v>
      </c>
      <c r="D161">
        <f>COUNTIF('PARITY Errors'!D161, 100) + COUNTIF('Pattern_Matching Errors'!D161, 100) + COUNTIF('Reversal Errors'!D161, 100) + COUNTIF('Stack Errors'!D161, 100) + COUNTIF('Vending_Machine Errors'!D161, 100) + COUNTIF('Vending_Machine_Sum Errors'!D161, 100) + COUNTIF('MazeComplete Errors'!D161, 100) + COUNTIF('MazeSolve Errors'!D161, 100) + COUNTIF('Hamiltonian Errors'!D161, 100)</f>
        <v>0</v>
      </c>
      <c r="E161">
        <f>COUNTIF('PARITY Errors'!E161, 100) + COUNTIF('Pattern_Matching Errors'!E161, 100) + COUNTIF('Reversal Errors'!E161, 100) + COUNTIF('Stack Errors'!E161, 100) + COUNTIF('Vending_Machine Errors'!E161, 100) + COUNTIF('Vending_Machine_Sum Errors'!E161, 100) + COUNTIF('MazeComplete Errors'!E161, 100) + COUNTIF('MazeSolve Errors'!E161, 100) + COUNTIF('Hamiltonian Errors'!E161, 100)</f>
        <v>0</v>
      </c>
      <c r="F161">
        <f>COUNTIF('PARITY Errors'!F161, 100) + COUNTIF('Pattern_Matching Errors'!F161, 100) + COUNTIF('Reversal Errors'!F161, 100) + COUNTIF('Stack Errors'!F161, 100) + COUNTIF('Vending_Machine Errors'!F161, 100) + COUNTIF('Vending_Machine_Sum Errors'!F161, 100) + COUNTIF('MazeComplete Errors'!F161, 100) + COUNTIF('MazeSolve Errors'!F161, 100) + COUNTIF('Hamiltonian Errors'!F161, 100)</f>
        <v>0</v>
      </c>
      <c r="G161">
        <f>COUNTIF('PARITY Errors'!G161, 100) + COUNTIF('Pattern_Matching Errors'!G161, 100) + COUNTIF('Reversal Errors'!G161, 100) + COUNTIF('Stack Errors'!G161, 100) + COUNTIF('Vending_Machine Errors'!G161, 100) + COUNTIF('Vending_Machine_Sum Errors'!G161, 100) + COUNTIF('MazeComplete Errors'!G161, 100) + COUNTIF('MazeSolve Errors'!G161, 100) + COUNTIF('Hamiltonian Errors'!G161, 100)</f>
        <v>0</v>
      </c>
      <c r="H161" t="str">
        <f t="shared" si="4"/>
        <v>10 (δ=0.65)</v>
      </c>
    </row>
    <row r="162" spans="1:8" x14ac:dyDescent="0.75">
      <c r="A162" s="1">
        <v>14</v>
      </c>
      <c r="B162">
        <v>10</v>
      </c>
      <c r="C162">
        <v>0.85</v>
      </c>
      <c r="D162">
        <f>COUNTIF('PARITY Errors'!D162, 100) + COUNTIF('Pattern_Matching Errors'!D162, 100) + COUNTIF('Reversal Errors'!D162, 100) + COUNTIF('Stack Errors'!D162, 100) + COUNTIF('Vending_Machine Errors'!D162, 100) + COUNTIF('Vending_Machine_Sum Errors'!D162, 100) + COUNTIF('MazeComplete Errors'!D162, 100) + COUNTIF('MazeSolve Errors'!D162, 100) + COUNTIF('Hamiltonian Errors'!D162, 100)</f>
        <v>0</v>
      </c>
      <c r="E162">
        <f>COUNTIF('PARITY Errors'!E162, 100) + COUNTIF('Pattern_Matching Errors'!E162, 100) + COUNTIF('Reversal Errors'!E162, 100) + COUNTIF('Stack Errors'!E162, 100) + COUNTIF('Vending_Machine Errors'!E162, 100) + COUNTIF('Vending_Machine_Sum Errors'!E162, 100) + COUNTIF('MazeComplete Errors'!E162, 100) + COUNTIF('MazeSolve Errors'!E162, 100) + COUNTIF('Hamiltonian Errors'!E162, 100)</f>
        <v>0</v>
      </c>
      <c r="F162">
        <f>COUNTIF('PARITY Errors'!F162, 100) + COUNTIF('Pattern_Matching Errors'!F162, 100) + COUNTIF('Reversal Errors'!F162, 100) + COUNTIF('Stack Errors'!F162, 100) + COUNTIF('Vending_Machine Errors'!F162, 100) + COUNTIF('Vending_Machine_Sum Errors'!F162, 100) + COUNTIF('MazeComplete Errors'!F162, 100) + COUNTIF('MazeSolve Errors'!F162, 100) + COUNTIF('Hamiltonian Errors'!F162, 100)</f>
        <v>0</v>
      </c>
      <c r="G162">
        <f>COUNTIF('PARITY Errors'!G162, 100) + COUNTIF('Pattern_Matching Errors'!G162, 100) + COUNTIF('Reversal Errors'!G162, 100) + COUNTIF('Stack Errors'!G162, 100) + COUNTIF('Vending_Machine Errors'!G162, 100) + COUNTIF('Vending_Machine_Sum Errors'!G162, 100) + COUNTIF('MazeComplete Errors'!G162, 100) + COUNTIF('MazeSolve Errors'!G162, 100) + COUNTIF('Hamiltonian Errors'!G162, 100)</f>
        <v>0</v>
      </c>
      <c r="H162" t="str">
        <f t="shared" si="4"/>
        <v>10 (δ=0.85)</v>
      </c>
    </row>
    <row r="163" spans="1:8" x14ac:dyDescent="0.75">
      <c r="A163" s="1">
        <v>15</v>
      </c>
      <c r="B163">
        <v>20</v>
      </c>
      <c r="C163">
        <v>0</v>
      </c>
      <c r="D163">
        <f>COUNTIF('PARITY Errors'!D163, 100) + COUNTIF('Pattern_Matching Errors'!D163, 100) + COUNTIF('Reversal Errors'!D163, 100) + COUNTIF('Stack Errors'!D163, 100) + COUNTIF('Vending_Machine Errors'!D163, 100) + COUNTIF('Vending_Machine_Sum Errors'!D163, 100) + COUNTIF('MazeComplete Errors'!D163, 100) + COUNTIF('MazeSolve Errors'!D163, 100) + COUNTIF('Hamiltonian Errors'!D163, 100)</f>
        <v>0</v>
      </c>
      <c r="E163">
        <f>COUNTIF('PARITY Errors'!E163, 100) + COUNTIF('Pattern_Matching Errors'!E163, 100) + COUNTIF('Reversal Errors'!E163, 100) + COUNTIF('Stack Errors'!E163, 100) + COUNTIF('Vending_Machine Errors'!E163, 100) + COUNTIF('Vending_Machine_Sum Errors'!E163, 100) + COUNTIF('MazeComplete Errors'!E163, 100) + COUNTIF('MazeSolve Errors'!E163, 100) + COUNTIF('Hamiltonian Errors'!E163, 100)</f>
        <v>0</v>
      </c>
      <c r="F163">
        <f>COUNTIF('PARITY Errors'!F163, 100) + COUNTIF('Pattern_Matching Errors'!F163, 100) + COUNTIF('Reversal Errors'!F163, 100) + COUNTIF('Stack Errors'!F163, 100) + COUNTIF('Vending_Machine Errors'!F163, 100) + COUNTIF('Vending_Machine_Sum Errors'!F163, 100) + COUNTIF('MazeComplete Errors'!F163, 100) + COUNTIF('MazeSolve Errors'!F163, 100) + COUNTIF('Hamiltonian Errors'!F163, 100)</f>
        <v>0</v>
      </c>
      <c r="G163">
        <f>COUNTIF('PARITY Errors'!G163, 100) + COUNTIF('Pattern_Matching Errors'!G163, 100) + COUNTIF('Reversal Errors'!G163, 100) + COUNTIF('Stack Errors'!G163, 100) + COUNTIF('Vending_Machine Errors'!G163, 100) + COUNTIF('Vending_Machine_Sum Errors'!G163, 100) + COUNTIF('MazeComplete Errors'!G163, 100) + COUNTIF('MazeSolve Errors'!G163, 100) + COUNTIF('Hamiltonian Errors'!G163, 100)</f>
        <v>0</v>
      </c>
      <c r="H163" t="str">
        <f t="shared" si="4"/>
        <v>20 (δ=0)</v>
      </c>
    </row>
    <row r="164" spans="1:8" x14ac:dyDescent="0.75">
      <c r="A164" s="1">
        <v>16</v>
      </c>
      <c r="B164">
        <v>20</v>
      </c>
      <c r="C164">
        <v>0.2</v>
      </c>
      <c r="D164">
        <f>COUNTIF('PARITY Errors'!D164, 100) + COUNTIF('Pattern_Matching Errors'!D164, 100) + COUNTIF('Reversal Errors'!D164, 100) + COUNTIF('Stack Errors'!D164, 100) + COUNTIF('Vending_Machine Errors'!D164, 100) + COUNTIF('Vending_Machine_Sum Errors'!D164, 100) + COUNTIF('MazeComplete Errors'!D164, 100) + COUNTIF('MazeSolve Errors'!D164, 100) + COUNTIF('Hamiltonian Errors'!D164, 100)</f>
        <v>0</v>
      </c>
      <c r="E164">
        <f>COUNTIF('PARITY Errors'!E164, 100) + COUNTIF('Pattern_Matching Errors'!E164, 100) + COUNTIF('Reversal Errors'!E164, 100) + COUNTIF('Stack Errors'!E164, 100) + COUNTIF('Vending_Machine Errors'!E164, 100) + COUNTIF('Vending_Machine_Sum Errors'!E164, 100) + COUNTIF('MazeComplete Errors'!E164, 100) + COUNTIF('MazeSolve Errors'!E164, 100) + COUNTIF('Hamiltonian Errors'!E164, 100)</f>
        <v>0</v>
      </c>
      <c r="F164">
        <f>COUNTIF('PARITY Errors'!F164, 100) + COUNTIF('Pattern_Matching Errors'!F164, 100) + COUNTIF('Reversal Errors'!F164, 100) + COUNTIF('Stack Errors'!F164, 100) + COUNTIF('Vending_Machine Errors'!F164, 100) + COUNTIF('Vending_Machine_Sum Errors'!F164, 100) + COUNTIF('MazeComplete Errors'!F164, 100) + COUNTIF('MazeSolve Errors'!F164, 100) + COUNTIF('Hamiltonian Errors'!F164, 100)</f>
        <v>0</v>
      </c>
      <c r="G164">
        <f>COUNTIF('PARITY Errors'!G164, 100) + COUNTIF('Pattern_Matching Errors'!G164, 100) + COUNTIF('Reversal Errors'!G164, 100) + COUNTIF('Stack Errors'!G164, 100) + COUNTIF('Vending_Machine Errors'!G164, 100) + COUNTIF('Vending_Machine_Sum Errors'!G164, 100) + COUNTIF('MazeComplete Errors'!G164, 100) + COUNTIF('MazeSolve Errors'!G164, 100) + COUNTIF('Hamiltonian Errors'!G164, 100)</f>
        <v>0</v>
      </c>
      <c r="H164" t="str">
        <f t="shared" si="4"/>
        <v>20 (δ=0.2)</v>
      </c>
    </row>
    <row r="165" spans="1:8" x14ac:dyDescent="0.75">
      <c r="A165" s="1">
        <v>17</v>
      </c>
      <c r="B165">
        <v>20</v>
      </c>
      <c r="C165">
        <v>0.45</v>
      </c>
      <c r="D165">
        <f>COUNTIF('PARITY Errors'!D165, 100) + COUNTIF('Pattern_Matching Errors'!D165, 100) + COUNTIF('Reversal Errors'!D165, 100) + COUNTIF('Stack Errors'!D165, 100) + COUNTIF('Vending_Machine Errors'!D165, 100) + COUNTIF('Vending_Machine_Sum Errors'!D165, 100) + COUNTIF('MazeComplete Errors'!D165, 100) + COUNTIF('MazeSolve Errors'!D165, 100) + COUNTIF('Hamiltonian Errors'!D165, 100)</f>
        <v>0</v>
      </c>
      <c r="E165">
        <f>COUNTIF('PARITY Errors'!E165, 100) + COUNTIF('Pattern_Matching Errors'!E165, 100) + COUNTIF('Reversal Errors'!E165, 100) + COUNTIF('Stack Errors'!E165, 100) + COUNTIF('Vending_Machine Errors'!E165, 100) + COUNTIF('Vending_Machine_Sum Errors'!E165, 100) + COUNTIF('MazeComplete Errors'!E165, 100) + COUNTIF('MazeSolve Errors'!E165, 100) + COUNTIF('Hamiltonian Errors'!E165, 100)</f>
        <v>0</v>
      </c>
      <c r="F165">
        <f>COUNTIF('PARITY Errors'!F165, 100) + COUNTIF('Pattern_Matching Errors'!F165, 100) + COUNTIF('Reversal Errors'!F165, 100) + COUNTIF('Stack Errors'!F165, 100) + COUNTIF('Vending_Machine Errors'!F165, 100) + COUNTIF('Vending_Machine_Sum Errors'!F165, 100) + COUNTIF('MazeComplete Errors'!F165, 100) + COUNTIF('MazeSolve Errors'!F165, 100) + COUNTIF('Hamiltonian Errors'!F165, 100)</f>
        <v>0</v>
      </c>
      <c r="G165">
        <f>COUNTIF('PARITY Errors'!G165, 100) + COUNTIF('Pattern_Matching Errors'!G165, 100) + COUNTIF('Reversal Errors'!G165, 100) + COUNTIF('Stack Errors'!G165, 100) + COUNTIF('Vending_Machine Errors'!G165, 100) + COUNTIF('Vending_Machine_Sum Errors'!G165, 100) + COUNTIF('MazeComplete Errors'!G165, 100) + COUNTIF('MazeSolve Errors'!G165, 100) + COUNTIF('Hamiltonian Errors'!G165, 100)</f>
        <v>0</v>
      </c>
      <c r="H165" t="str">
        <f t="shared" si="4"/>
        <v>20 (δ=0.45)</v>
      </c>
    </row>
    <row r="166" spans="1:8" x14ac:dyDescent="0.75">
      <c r="A166" s="1">
        <v>18</v>
      </c>
      <c r="B166">
        <v>20</v>
      </c>
      <c r="C166">
        <v>0.65</v>
      </c>
      <c r="D166">
        <f>COUNTIF('PARITY Errors'!D166, 100) + COUNTIF('Pattern_Matching Errors'!D166, 100) + COUNTIF('Reversal Errors'!D166, 100) + COUNTIF('Stack Errors'!D166, 100) + COUNTIF('Vending_Machine Errors'!D166, 100) + COUNTIF('Vending_Machine_Sum Errors'!D166, 100) + COUNTIF('MazeComplete Errors'!D166, 100) + COUNTIF('MazeSolve Errors'!D166, 100) + COUNTIF('Hamiltonian Errors'!D166, 100)</f>
        <v>0</v>
      </c>
      <c r="E166">
        <f>COUNTIF('PARITY Errors'!E166, 100) + COUNTIF('Pattern_Matching Errors'!E166, 100) + COUNTIF('Reversal Errors'!E166, 100) + COUNTIF('Stack Errors'!E166, 100) + COUNTIF('Vending_Machine Errors'!E166, 100) + COUNTIF('Vending_Machine_Sum Errors'!E166, 100) + COUNTIF('MazeComplete Errors'!E166, 100) + COUNTIF('MazeSolve Errors'!E166, 100) + COUNTIF('Hamiltonian Errors'!E166, 100)</f>
        <v>0</v>
      </c>
      <c r="F166">
        <f>COUNTIF('PARITY Errors'!F166, 100) + COUNTIF('Pattern_Matching Errors'!F166, 100) + COUNTIF('Reversal Errors'!F166, 100) + COUNTIF('Stack Errors'!F166, 100) + COUNTIF('Vending_Machine Errors'!F166, 100) + COUNTIF('Vending_Machine_Sum Errors'!F166, 100) + COUNTIF('MazeComplete Errors'!F166, 100) + COUNTIF('MazeSolve Errors'!F166, 100) + COUNTIF('Hamiltonian Errors'!F166, 100)</f>
        <v>0</v>
      </c>
      <c r="G166">
        <f>COUNTIF('PARITY Errors'!G166, 100) + COUNTIF('Pattern_Matching Errors'!G166, 100) + COUNTIF('Reversal Errors'!G166, 100) + COUNTIF('Stack Errors'!G166, 100) + COUNTIF('Vending_Machine Errors'!G166, 100) + COUNTIF('Vending_Machine_Sum Errors'!G166, 100) + COUNTIF('MazeComplete Errors'!G166, 100) + COUNTIF('MazeSolve Errors'!G166, 100) + COUNTIF('Hamiltonian Errors'!G166, 100)</f>
        <v>0</v>
      </c>
      <c r="H166" t="str">
        <f t="shared" si="4"/>
        <v>20 (δ=0.65)</v>
      </c>
    </row>
    <row r="167" spans="1:8" x14ac:dyDescent="0.75">
      <c r="A167" s="1">
        <v>19</v>
      </c>
      <c r="B167">
        <v>20</v>
      </c>
      <c r="C167">
        <v>0.85</v>
      </c>
      <c r="D167">
        <f>COUNTIF('PARITY Errors'!D167, 100) + COUNTIF('Pattern_Matching Errors'!D167, 100) + COUNTIF('Reversal Errors'!D167, 100) + COUNTIF('Stack Errors'!D167, 100) + COUNTIF('Vending_Machine Errors'!D167, 100) + COUNTIF('Vending_Machine_Sum Errors'!D167, 100) + COUNTIF('MazeComplete Errors'!D167, 100) + COUNTIF('MazeSolve Errors'!D167, 100) + COUNTIF('Hamiltonian Errors'!D167, 100)</f>
        <v>0</v>
      </c>
      <c r="E167">
        <f>COUNTIF('PARITY Errors'!E167, 100) + COUNTIF('Pattern_Matching Errors'!E167, 100) + COUNTIF('Reversal Errors'!E167, 100) + COUNTIF('Stack Errors'!E167, 100) + COUNTIF('Vending_Machine Errors'!E167, 100) + COUNTIF('Vending_Machine_Sum Errors'!E167, 100) + COUNTIF('MazeComplete Errors'!E167, 100) + COUNTIF('MazeSolve Errors'!E167, 100) + COUNTIF('Hamiltonian Errors'!E167, 100)</f>
        <v>0</v>
      </c>
      <c r="F167">
        <f>COUNTIF('PARITY Errors'!F167, 100) + COUNTIF('Pattern_Matching Errors'!F167, 100) + COUNTIF('Reversal Errors'!F167, 100) + COUNTIF('Stack Errors'!F167, 100) + COUNTIF('Vending_Machine Errors'!F167, 100) + COUNTIF('Vending_Machine_Sum Errors'!F167, 100) + COUNTIF('MazeComplete Errors'!F167, 100) + COUNTIF('MazeSolve Errors'!F167, 100) + COUNTIF('Hamiltonian Errors'!F167, 100)</f>
        <v>0</v>
      </c>
      <c r="G167">
        <f>COUNTIF('PARITY Errors'!G167, 100) + COUNTIF('Pattern_Matching Errors'!G167, 100) + COUNTIF('Reversal Errors'!G167, 100) + COUNTIF('Stack Errors'!G167, 100) + COUNTIF('Vending_Machine Errors'!G167, 100) + COUNTIF('Vending_Machine_Sum Errors'!G167, 100) + COUNTIF('MazeComplete Errors'!G167, 100) + COUNTIF('MazeSolve Errors'!G167, 100) + COUNTIF('Hamiltonian Errors'!G167, 100)</f>
        <v>0</v>
      </c>
      <c r="H167" t="str">
        <f t="shared" si="4"/>
        <v>20 (δ=0.85)</v>
      </c>
    </row>
    <row r="168" spans="1:8" x14ac:dyDescent="0.75">
      <c r="A168" s="1">
        <v>20</v>
      </c>
      <c r="B168">
        <v>50</v>
      </c>
      <c r="C168">
        <v>0</v>
      </c>
      <c r="D168">
        <f>COUNTIF('PARITY Errors'!D168, 100) + COUNTIF('Pattern_Matching Errors'!D168, 100) + COUNTIF('Reversal Errors'!D168, 100) + COUNTIF('Stack Errors'!D168, 100) + COUNTIF('Vending_Machine Errors'!D168, 100) + COUNTIF('Vending_Machine_Sum Errors'!D168, 100) + COUNTIF('MazeComplete Errors'!D168, 100) + COUNTIF('MazeSolve Errors'!D168, 100) + COUNTIF('Hamiltonian Errors'!D168, 100)</f>
        <v>0</v>
      </c>
      <c r="E168">
        <f>COUNTIF('PARITY Errors'!E168, 100) + COUNTIF('Pattern_Matching Errors'!E168, 100) + COUNTIF('Reversal Errors'!E168, 100) + COUNTIF('Stack Errors'!E168, 100) + COUNTIF('Vending_Machine Errors'!E168, 100) + COUNTIF('Vending_Machine_Sum Errors'!E168, 100) + COUNTIF('MazeComplete Errors'!E168, 100) + COUNTIF('MazeSolve Errors'!E168, 100) + COUNTIF('Hamiltonian Errors'!E168, 100)</f>
        <v>0</v>
      </c>
      <c r="F168">
        <f>COUNTIF('PARITY Errors'!F168, 100) + COUNTIF('Pattern_Matching Errors'!F168, 100) + COUNTIF('Reversal Errors'!F168, 100) + COUNTIF('Stack Errors'!F168, 100) + COUNTIF('Vending_Machine Errors'!F168, 100) + COUNTIF('Vending_Machine_Sum Errors'!F168, 100) + COUNTIF('MazeComplete Errors'!F168, 100) + COUNTIF('MazeSolve Errors'!F168, 100) + COUNTIF('Hamiltonian Errors'!F168, 100)</f>
        <v>0</v>
      </c>
      <c r="G168">
        <f>COUNTIF('PARITY Errors'!G168, 100) + COUNTIF('Pattern_Matching Errors'!G168, 100) + COUNTIF('Reversal Errors'!G168, 100) + COUNTIF('Stack Errors'!G168, 100) + COUNTIF('Vending_Machine Errors'!G168, 100) + COUNTIF('Vending_Machine_Sum Errors'!G168, 100) + COUNTIF('MazeComplete Errors'!G168, 100) + COUNTIF('MazeSolve Errors'!G168, 100) + COUNTIF('Hamiltonian Errors'!G168, 100)</f>
        <v>0</v>
      </c>
      <c r="H168" t="str">
        <f t="shared" si="4"/>
        <v>50 (δ=0)</v>
      </c>
    </row>
    <row r="169" spans="1:8" x14ac:dyDescent="0.75">
      <c r="A169" s="1">
        <v>21</v>
      </c>
      <c r="B169">
        <v>50</v>
      </c>
      <c r="C169">
        <v>0.2</v>
      </c>
      <c r="D169">
        <f>COUNTIF('PARITY Errors'!D169, 100) + COUNTIF('Pattern_Matching Errors'!D169, 100) + COUNTIF('Reversal Errors'!D169, 100) + COUNTIF('Stack Errors'!D169, 100) + COUNTIF('Vending_Machine Errors'!D169, 100) + COUNTIF('Vending_Machine_Sum Errors'!D169, 100) + COUNTIF('MazeComplete Errors'!D169, 100) + COUNTIF('MazeSolve Errors'!D169, 100) + COUNTIF('Hamiltonian Errors'!D169, 100)</f>
        <v>0</v>
      </c>
      <c r="E169">
        <f>COUNTIF('PARITY Errors'!E169, 100) + COUNTIF('Pattern_Matching Errors'!E169, 100) + COUNTIF('Reversal Errors'!E169, 100) + COUNTIF('Stack Errors'!E169, 100) + COUNTIF('Vending_Machine Errors'!E169, 100) + COUNTIF('Vending_Machine_Sum Errors'!E169, 100) + COUNTIF('MazeComplete Errors'!E169, 100) + COUNTIF('MazeSolve Errors'!E169, 100) + COUNTIF('Hamiltonian Errors'!E169, 100)</f>
        <v>0</v>
      </c>
      <c r="F169">
        <f>COUNTIF('PARITY Errors'!F169, 100) + COUNTIF('Pattern_Matching Errors'!F169, 100) + COUNTIF('Reversal Errors'!F169, 100) + COUNTIF('Stack Errors'!F169, 100) + COUNTIF('Vending_Machine Errors'!F169, 100) + COUNTIF('Vending_Machine_Sum Errors'!F169, 100) + COUNTIF('MazeComplete Errors'!F169, 100) + COUNTIF('MazeSolve Errors'!F169, 100) + COUNTIF('Hamiltonian Errors'!F169, 100)</f>
        <v>0</v>
      </c>
      <c r="G169">
        <f>COUNTIF('PARITY Errors'!G169, 100) + COUNTIF('Pattern_Matching Errors'!G169, 100) + COUNTIF('Reversal Errors'!G169, 100) + COUNTIF('Stack Errors'!G169, 100) + COUNTIF('Vending_Machine Errors'!G169, 100) + COUNTIF('Vending_Machine_Sum Errors'!G169, 100) + COUNTIF('MazeComplete Errors'!G169, 100) + COUNTIF('MazeSolve Errors'!G169, 100) + COUNTIF('Hamiltonian Errors'!G169, 100)</f>
        <v>0</v>
      </c>
      <c r="H169" t="str">
        <f t="shared" si="4"/>
        <v>50 (δ=0.2)</v>
      </c>
    </row>
    <row r="170" spans="1:8" x14ac:dyDescent="0.75">
      <c r="A170" s="1">
        <v>22</v>
      </c>
      <c r="B170">
        <v>50</v>
      </c>
      <c r="C170">
        <v>0.45</v>
      </c>
      <c r="D170">
        <f>COUNTIF('PARITY Errors'!D170, 100) + COUNTIF('Pattern_Matching Errors'!D170, 100) + COUNTIF('Reversal Errors'!D170, 100) + COUNTIF('Stack Errors'!D170, 100) + COUNTIF('Vending_Machine Errors'!D170, 100) + COUNTIF('Vending_Machine_Sum Errors'!D170, 100) + COUNTIF('MazeComplete Errors'!D170, 100) + COUNTIF('MazeSolve Errors'!D170, 100) + COUNTIF('Hamiltonian Errors'!D170, 100)</f>
        <v>0</v>
      </c>
      <c r="E170">
        <f>COUNTIF('PARITY Errors'!E170, 100) + COUNTIF('Pattern_Matching Errors'!E170, 100) + COUNTIF('Reversal Errors'!E170, 100) + COUNTIF('Stack Errors'!E170, 100) + COUNTIF('Vending_Machine Errors'!E170, 100) + COUNTIF('Vending_Machine_Sum Errors'!E170, 100) + COUNTIF('MazeComplete Errors'!E170, 100) + COUNTIF('MazeSolve Errors'!E170, 100) + COUNTIF('Hamiltonian Errors'!E170, 100)</f>
        <v>0</v>
      </c>
      <c r="F170">
        <f>COUNTIF('PARITY Errors'!F170, 100) + COUNTIF('Pattern_Matching Errors'!F170, 100) + COUNTIF('Reversal Errors'!F170, 100) + COUNTIF('Stack Errors'!F170, 100) + COUNTIF('Vending_Machine Errors'!F170, 100) + COUNTIF('Vending_Machine_Sum Errors'!F170, 100) + COUNTIF('MazeComplete Errors'!F170, 100) + COUNTIF('MazeSolve Errors'!F170, 100) + COUNTIF('Hamiltonian Errors'!F170, 100)</f>
        <v>0</v>
      </c>
      <c r="G170">
        <f>COUNTIF('PARITY Errors'!G170, 100) + COUNTIF('Pattern_Matching Errors'!G170, 100) + COUNTIF('Reversal Errors'!G170, 100) + COUNTIF('Stack Errors'!G170, 100) + COUNTIF('Vending_Machine Errors'!G170, 100) + COUNTIF('Vending_Machine_Sum Errors'!G170, 100) + COUNTIF('MazeComplete Errors'!G170, 100) + COUNTIF('MazeSolve Errors'!G170, 100) + COUNTIF('Hamiltonian Errors'!G170, 100)</f>
        <v>0</v>
      </c>
      <c r="H170" t="str">
        <f t="shared" si="4"/>
        <v>50 (δ=0.45)</v>
      </c>
    </row>
    <row r="171" spans="1:8" x14ac:dyDescent="0.75">
      <c r="A171" s="1">
        <v>23</v>
      </c>
      <c r="B171">
        <v>50</v>
      </c>
      <c r="C171">
        <v>0.65</v>
      </c>
      <c r="D171">
        <f>COUNTIF('PARITY Errors'!D171, 100) + COUNTIF('Pattern_Matching Errors'!D171, 100) + COUNTIF('Reversal Errors'!D171, 100) + COUNTIF('Stack Errors'!D171, 100) + COUNTIF('Vending_Machine Errors'!D171, 100) + COUNTIF('Vending_Machine_Sum Errors'!D171, 100) + COUNTIF('MazeComplete Errors'!D171, 100) + COUNTIF('MazeSolve Errors'!D171, 100) + COUNTIF('Hamiltonian Errors'!D171, 100)</f>
        <v>0</v>
      </c>
      <c r="E171">
        <f>COUNTIF('PARITY Errors'!E171, 100) + COUNTIF('Pattern_Matching Errors'!E171, 100) + COUNTIF('Reversal Errors'!E171, 100) + COUNTIF('Stack Errors'!E171, 100) + COUNTIF('Vending_Machine Errors'!E171, 100) + COUNTIF('Vending_Machine_Sum Errors'!E171, 100) + COUNTIF('MazeComplete Errors'!E171, 100) + COUNTIF('MazeSolve Errors'!E171, 100) + COUNTIF('Hamiltonian Errors'!E171, 100)</f>
        <v>0</v>
      </c>
      <c r="F171">
        <f>COUNTIF('PARITY Errors'!F171, 100) + COUNTIF('Pattern_Matching Errors'!F171, 100) + COUNTIF('Reversal Errors'!F171, 100) + COUNTIF('Stack Errors'!F171, 100) + COUNTIF('Vending_Machine Errors'!F171, 100) + COUNTIF('Vending_Machine_Sum Errors'!F171, 100) + COUNTIF('MazeComplete Errors'!F171, 100) + COUNTIF('MazeSolve Errors'!F171, 100) + COUNTIF('Hamiltonian Errors'!F171, 100)</f>
        <v>0</v>
      </c>
      <c r="G171">
        <f>COUNTIF('PARITY Errors'!G171, 100) + COUNTIF('Pattern_Matching Errors'!G171, 100) + COUNTIF('Reversal Errors'!G171, 100) + COUNTIF('Stack Errors'!G171, 100) + COUNTIF('Vending_Machine Errors'!G171, 100) + COUNTIF('Vending_Machine_Sum Errors'!G171, 100) + COUNTIF('MazeComplete Errors'!G171, 100) + COUNTIF('MazeSolve Errors'!G171, 100) + COUNTIF('Hamiltonian Errors'!G171, 100)</f>
        <v>0</v>
      </c>
      <c r="H171" t="str">
        <f t="shared" si="4"/>
        <v>50 (δ=0.65)</v>
      </c>
    </row>
    <row r="172" spans="1:8" x14ac:dyDescent="0.75">
      <c r="A172" s="1">
        <v>24</v>
      </c>
      <c r="B172">
        <v>50</v>
      </c>
      <c r="C172">
        <v>0.85</v>
      </c>
      <c r="D172">
        <f>COUNTIF('PARITY Errors'!D172, 100) + COUNTIF('Pattern_Matching Errors'!D172, 100) + COUNTIF('Reversal Errors'!D172, 100) + COUNTIF('Stack Errors'!D172, 100) + COUNTIF('Vending_Machine Errors'!D172, 100) + COUNTIF('Vending_Machine_Sum Errors'!D172, 100) + COUNTIF('MazeComplete Errors'!D172, 100) + COUNTIF('MazeSolve Errors'!D172, 100) + COUNTIF('Hamiltonian Errors'!D172, 100)</f>
        <v>0</v>
      </c>
      <c r="E172">
        <f>COUNTIF('PARITY Errors'!E172, 100) + COUNTIF('Pattern_Matching Errors'!E172, 100) + COUNTIF('Reversal Errors'!E172, 100) + COUNTIF('Stack Errors'!E172, 100) + COUNTIF('Vending_Machine Errors'!E172, 100) + COUNTIF('Vending_Machine_Sum Errors'!E172, 100) + COUNTIF('MazeComplete Errors'!E172, 100) + COUNTIF('MazeSolve Errors'!E172, 100) + COUNTIF('Hamiltonian Errors'!E172, 100)</f>
        <v>0</v>
      </c>
      <c r="F172">
        <f>COUNTIF('PARITY Errors'!F172, 100) + COUNTIF('Pattern_Matching Errors'!F172, 100) + COUNTIF('Reversal Errors'!F172, 100) + COUNTIF('Stack Errors'!F172, 100) + COUNTIF('Vending_Machine Errors'!F172, 100) + COUNTIF('Vending_Machine_Sum Errors'!F172, 100) + COUNTIF('MazeComplete Errors'!F172, 100) + COUNTIF('MazeSolve Errors'!F172, 100) + COUNTIF('Hamiltonian Errors'!F172, 100)</f>
        <v>0</v>
      </c>
      <c r="G172">
        <f>COUNTIF('PARITY Errors'!G172, 100) + COUNTIF('Pattern_Matching Errors'!G172, 100) + COUNTIF('Reversal Errors'!G172, 100) + COUNTIF('Stack Errors'!G172, 100) + COUNTIF('Vending_Machine Errors'!G172, 100) + COUNTIF('Vending_Machine_Sum Errors'!G172, 100) + COUNTIF('MazeComplete Errors'!G172, 100) + COUNTIF('MazeSolve Errors'!G172, 100) + COUNTIF('Hamiltonian Errors'!G172, 100)</f>
        <v>0</v>
      </c>
      <c r="H172" t="str">
        <f t="shared" si="4"/>
        <v>50 (δ=0.85)</v>
      </c>
    </row>
    <row r="173" spans="1:8" x14ac:dyDescent="0.75">
      <c r="A173" s="1">
        <v>25</v>
      </c>
      <c r="B173">
        <v>100</v>
      </c>
      <c r="C173">
        <v>0</v>
      </c>
      <c r="D173">
        <f>COUNTIF('PARITY Errors'!D173, 100) + COUNTIF('Pattern_Matching Errors'!D173, 100) + COUNTIF('Reversal Errors'!D173, 100) + COUNTIF('Stack Errors'!D173, 100) + COUNTIF('Vending_Machine Errors'!D173, 100) + COUNTIF('Vending_Machine_Sum Errors'!D173, 100) + COUNTIF('MazeComplete Errors'!D173, 100) + COUNTIF('MazeSolve Errors'!D173, 100) + COUNTIF('Hamiltonian Errors'!D173, 100)</f>
        <v>0</v>
      </c>
      <c r="E173">
        <f>COUNTIF('PARITY Errors'!E173, 100) + COUNTIF('Pattern_Matching Errors'!E173, 100) + COUNTIF('Reversal Errors'!E173, 100) + COUNTIF('Stack Errors'!E173, 100) + COUNTIF('Vending_Machine Errors'!E173, 100) + COUNTIF('Vending_Machine_Sum Errors'!E173, 100) + COUNTIF('MazeComplete Errors'!E173, 100) + COUNTIF('MazeSolve Errors'!E173, 100) + COUNTIF('Hamiltonian Errors'!E173, 100)</f>
        <v>0</v>
      </c>
      <c r="F173">
        <f>COUNTIF('PARITY Errors'!F173, 100) + COUNTIF('Pattern_Matching Errors'!F173, 100) + COUNTIF('Reversal Errors'!F173, 100) + COUNTIF('Stack Errors'!F173, 100) + COUNTIF('Vending_Machine Errors'!F173, 100) + COUNTIF('Vending_Machine_Sum Errors'!F173, 100) + COUNTIF('MazeComplete Errors'!F173, 100) + COUNTIF('MazeSolve Errors'!F173, 100) + COUNTIF('Hamiltonian Errors'!F173, 100)</f>
        <v>0</v>
      </c>
      <c r="G173">
        <f>COUNTIF('PARITY Errors'!G173, 100) + COUNTIF('Pattern_Matching Errors'!G173, 100) + COUNTIF('Reversal Errors'!G173, 100) + COUNTIF('Stack Errors'!G173, 100) + COUNTIF('Vending_Machine Errors'!G173, 100) + COUNTIF('Vending_Machine_Sum Errors'!G173, 100) + COUNTIF('MazeComplete Errors'!G173, 100) + COUNTIF('MazeSolve Errors'!G173, 100) + COUNTIF('Hamiltonian Errors'!G173, 100)</f>
        <v>0</v>
      </c>
      <c r="H173" t="str">
        <f t="shared" si="4"/>
        <v>100 (δ=0)</v>
      </c>
    </row>
    <row r="174" spans="1:8" x14ac:dyDescent="0.75">
      <c r="A174" s="1">
        <v>26</v>
      </c>
      <c r="B174">
        <v>100</v>
      </c>
      <c r="C174">
        <v>0.2</v>
      </c>
      <c r="D174">
        <f>COUNTIF('PARITY Errors'!D174, 100) + COUNTIF('Pattern_Matching Errors'!D174, 100) + COUNTIF('Reversal Errors'!D174, 100) + COUNTIF('Stack Errors'!D174, 100) + COUNTIF('Vending_Machine Errors'!D174, 100) + COUNTIF('Vending_Machine_Sum Errors'!D174, 100) + COUNTIF('MazeComplete Errors'!D174, 100) + COUNTIF('MazeSolve Errors'!D174, 100) + COUNTIF('Hamiltonian Errors'!D174, 100)</f>
        <v>0</v>
      </c>
      <c r="E174">
        <f>COUNTIF('PARITY Errors'!E174, 100) + COUNTIF('Pattern_Matching Errors'!E174, 100) + COUNTIF('Reversal Errors'!E174, 100) + COUNTIF('Stack Errors'!E174, 100) + COUNTIF('Vending_Machine Errors'!E174, 100) + COUNTIF('Vending_Machine_Sum Errors'!E174, 100) + COUNTIF('MazeComplete Errors'!E174, 100) + COUNTIF('MazeSolve Errors'!E174, 100) + COUNTIF('Hamiltonian Errors'!E174, 100)</f>
        <v>0</v>
      </c>
      <c r="F174">
        <f>COUNTIF('PARITY Errors'!F174, 100) + COUNTIF('Pattern_Matching Errors'!F174, 100) + COUNTIF('Reversal Errors'!F174, 100) + COUNTIF('Stack Errors'!F174, 100) + COUNTIF('Vending_Machine Errors'!F174, 100) + COUNTIF('Vending_Machine_Sum Errors'!F174, 100) + COUNTIF('MazeComplete Errors'!F174, 100) + COUNTIF('MazeSolve Errors'!F174, 100) + COUNTIF('Hamiltonian Errors'!F174, 100)</f>
        <v>0</v>
      </c>
      <c r="G174">
        <f>COUNTIF('PARITY Errors'!G174, 100) + COUNTIF('Pattern_Matching Errors'!G174, 100) + COUNTIF('Reversal Errors'!G174, 100) + COUNTIF('Stack Errors'!G174, 100) + COUNTIF('Vending_Machine Errors'!G174, 100) + COUNTIF('Vending_Machine_Sum Errors'!G174, 100) + COUNTIF('MazeComplete Errors'!G174, 100) + COUNTIF('MazeSolve Errors'!G174, 100) + COUNTIF('Hamiltonian Errors'!G174, 100)</f>
        <v>0</v>
      </c>
      <c r="H174" t="str">
        <f t="shared" si="4"/>
        <v>100 (δ=0.2)</v>
      </c>
    </row>
    <row r="175" spans="1:8" x14ac:dyDescent="0.75">
      <c r="A175" s="1">
        <v>27</v>
      </c>
      <c r="B175">
        <v>100</v>
      </c>
      <c r="C175">
        <v>0.45</v>
      </c>
      <c r="D175">
        <f>COUNTIF('PARITY Errors'!D175, 100) + COUNTIF('Pattern_Matching Errors'!D175, 100) + COUNTIF('Reversal Errors'!D175, 100) + COUNTIF('Stack Errors'!D175, 100) + COUNTIF('Vending_Machine Errors'!D175, 100) + COUNTIF('Vending_Machine_Sum Errors'!D175, 100) + COUNTIF('MazeComplete Errors'!D175, 100) + COUNTIF('MazeSolve Errors'!D175, 100) + COUNTIF('Hamiltonian Errors'!D175, 100)</f>
        <v>0</v>
      </c>
      <c r="E175">
        <f>COUNTIF('PARITY Errors'!E175, 100) + COUNTIF('Pattern_Matching Errors'!E175, 100) + COUNTIF('Reversal Errors'!E175, 100) + COUNTIF('Stack Errors'!E175, 100) + COUNTIF('Vending_Machine Errors'!E175, 100) + COUNTIF('Vending_Machine_Sum Errors'!E175, 100) + COUNTIF('MazeComplete Errors'!E175, 100) + COUNTIF('MazeSolve Errors'!E175, 100) + COUNTIF('Hamiltonian Errors'!E175, 100)</f>
        <v>0</v>
      </c>
      <c r="F175">
        <f>COUNTIF('PARITY Errors'!F175, 100) + COUNTIF('Pattern_Matching Errors'!F175, 100) + COUNTIF('Reversal Errors'!F175, 100) + COUNTIF('Stack Errors'!F175, 100) + COUNTIF('Vending_Machine Errors'!F175, 100) + COUNTIF('Vending_Machine_Sum Errors'!F175, 100) + COUNTIF('MazeComplete Errors'!F175, 100) + COUNTIF('MazeSolve Errors'!F175, 100) + COUNTIF('Hamiltonian Errors'!F175, 100)</f>
        <v>0</v>
      </c>
      <c r="G175">
        <f>COUNTIF('PARITY Errors'!G175, 100) + COUNTIF('Pattern_Matching Errors'!G175, 100) + COUNTIF('Reversal Errors'!G175, 100) + COUNTIF('Stack Errors'!G175, 100) + COUNTIF('Vending_Machine Errors'!G175, 100) + COUNTIF('Vending_Machine_Sum Errors'!G175, 100) + COUNTIF('MazeComplete Errors'!G175, 100) + COUNTIF('MazeSolve Errors'!G175, 100) + COUNTIF('Hamiltonian Errors'!G175, 100)</f>
        <v>0</v>
      </c>
      <c r="H175" t="str">
        <f t="shared" si="4"/>
        <v>100 (δ=0.45)</v>
      </c>
    </row>
    <row r="176" spans="1:8" x14ac:dyDescent="0.75">
      <c r="A176" s="1">
        <v>28</v>
      </c>
      <c r="B176">
        <v>100</v>
      </c>
      <c r="C176">
        <v>0.65</v>
      </c>
      <c r="D176">
        <f>COUNTIF('PARITY Errors'!D176, 100) + COUNTIF('Pattern_Matching Errors'!D176, 100) + COUNTIF('Reversal Errors'!D176, 100) + COUNTIF('Stack Errors'!D176, 100) + COUNTIF('Vending_Machine Errors'!D176, 100) + COUNTIF('Vending_Machine_Sum Errors'!D176, 100) + COUNTIF('MazeComplete Errors'!D176, 100) + COUNTIF('MazeSolve Errors'!D176, 100) + COUNTIF('Hamiltonian Errors'!D176, 100)</f>
        <v>0</v>
      </c>
      <c r="E176">
        <f>COUNTIF('PARITY Errors'!E176, 100) + COUNTIF('Pattern_Matching Errors'!E176, 100) + COUNTIF('Reversal Errors'!E176, 100) + COUNTIF('Stack Errors'!E176, 100) + COUNTIF('Vending_Machine Errors'!E176, 100) + COUNTIF('Vending_Machine_Sum Errors'!E176, 100) + COUNTIF('MazeComplete Errors'!E176, 100) + COUNTIF('MazeSolve Errors'!E176, 100) + COUNTIF('Hamiltonian Errors'!E176, 100)</f>
        <v>0</v>
      </c>
      <c r="F176">
        <f>COUNTIF('PARITY Errors'!F176, 100) + COUNTIF('Pattern_Matching Errors'!F176, 100) + COUNTIF('Reversal Errors'!F176, 100) + COUNTIF('Stack Errors'!F176, 100) + COUNTIF('Vending_Machine Errors'!F176, 100) + COUNTIF('Vending_Machine_Sum Errors'!F176, 100) + COUNTIF('MazeComplete Errors'!F176, 100) + COUNTIF('MazeSolve Errors'!F176, 100) + COUNTIF('Hamiltonian Errors'!F176, 100)</f>
        <v>0</v>
      </c>
      <c r="G176">
        <f>COUNTIF('PARITY Errors'!G176, 100) + COUNTIF('Pattern_Matching Errors'!G176, 100) + COUNTIF('Reversal Errors'!G176, 100) + COUNTIF('Stack Errors'!G176, 100) + COUNTIF('Vending_Machine Errors'!G176, 100) + COUNTIF('Vending_Machine_Sum Errors'!G176, 100) + COUNTIF('MazeComplete Errors'!G176, 100) + COUNTIF('MazeSolve Errors'!G176, 100) + COUNTIF('Hamiltonian Errors'!G176, 100)</f>
        <v>0</v>
      </c>
      <c r="H176" t="str">
        <f t="shared" si="4"/>
        <v>100 (δ=0.65)</v>
      </c>
    </row>
    <row r="177" spans="1:8" x14ac:dyDescent="0.75">
      <c r="A177" s="1">
        <v>29</v>
      </c>
      <c r="B177">
        <v>100</v>
      </c>
      <c r="C177">
        <v>0.85</v>
      </c>
      <c r="D177">
        <f>COUNTIF('PARITY Errors'!D177, 100) + COUNTIF('Pattern_Matching Errors'!D177, 100) + COUNTIF('Reversal Errors'!D177, 100) + COUNTIF('Stack Errors'!D177, 100) + COUNTIF('Vending_Machine Errors'!D177, 100) + COUNTIF('Vending_Machine_Sum Errors'!D177, 100) + COUNTIF('MazeComplete Errors'!D177, 100) + COUNTIF('MazeSolve Errors'!D177, 100) + COUNTIF('Hamiltonian Errors'!D177, 100)</f>
        <v>0</v>
      </c>
      <c r="E177">
        <f>COUNTIF('PARITY Errors'!E177, 100) + COUNTIF('Pattern_Matching Errors'!E177, 100) + COUNTIF('Reversal Errors'!E177, 100) + COUNTIF('Stack Errors'!E177, 100) + COUNTIF('Vending_Machine Errors'!E177, 100) + COUNTIF('Vending_Machine_Sum Errors'!E177, 100) + COUNTIF('MazeComplete Errors'!E177, 100) + COUNTIF('MazeSolve Errors'!E177, 100) + COUNTIF('Hamiltonian Errors'!E177, 100)</f>
        <v>0</v>
      </c>
      <c r="F177">
        <f>COUNTIF('PARITY Errors'!F177, 100) + COUNTIF('Pattern_Matching Errors'!F177, 100) + COUNTIF('Reversal Errors'!F177, 100) + COUNTIF('Stack Errors'!F177, 100) + COUNTIF('Vending_Machine Errors'!F177, 100) + COUNTIF('Vending_Machine_Sum Errors'!F177, 100) + COUNTIF('MazeComplete Errors'!F177, 100) + COUNTIF('MazeSolve Errors'!F177, 100) + COUNTIF('Hamiltonian Errors'!F177, 100)</f>
        <v>0</v>
      </c>
      <c r="G177">
        <f>COUNTIF('PARITY Errors'!G177, 100) + COUNTIF('Pattern_Matching Errors'!G177, 100) + COUNTIF('Reversal Errors'!G177, 100) + COUNTIF('Stack Errors'!G177, 100) + COUNTIF('Vending_Machine Errors'!G177, 100) + COUNTIF('Vending_Machine_Sum Errors'!G177, 100) + COUNTIF('MazeComplete Errors'!G177, 100) + COUNTIF('MazeSolve Errors'!G177, 100) + COUNTIF('Hamiltonian Errors'!G177, 100)</f>
        <v>0</v>
      </c>
      <c r="H177" t="str">
        <f t="shared" si="4"/>
        <v>100 (δ=0.85)</v>
      </c>
    </row>
    <row r="181" spans="1:8" x14ac:dyDescent="0.75">
      <c r="A181" s="1">
        <v>0</v>
      </c>
      <c r="B181" t="s">
        <v>19</v>
      </c>
      <c r="D181">
        <v>9</v>
      </c>
    </row>
    <row r="183" spans="1:8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H183" s="1" t="s">
        <v>14</v>
      </c>
    </row>
    <row r="184" spans="1:8" x14ac:dyDescent="0.75">
      <c r="A184" s="1">
        <v>0</v>
      </c>
      <c r="B184">
        <v>0</v>
      </c>
      <c r="C184">
        <v>0</v>
      </c>
      <c r="D184">
        <f>COUNTIF('PARITY Errors'!D184, 100) + COUNTIF('Pattern_Matching Errors'!D184, 100) + COUNTIF('Reversal Errors'!D184, 100) + COUNTIF('Stack Errors'!D184, 100) + COUNTIF('Vending_Machine Errors'!D184, 100) + COUNTIF('Vending_Machine_Sum Errors'!D184, 100) + COUNTIF('MazeComplete Errors'!D184, 100) + COUNTIF('MazeSolve Errors'!D184, 100) + COUNTIF('Hamiltonian Errors'!D184, 100)</f>
        <v>0</v>
      </c>
      <c r="E184">
        <f>COUNTIF('PARITY Errors'!E184, 100) + COUNTIF('Pattern_Matching Errors'!E184, 100) + COUNTIF('Reversal Errors'!E184, 100) + COUNTIF('Stack Errors'!E184, 100) + COUNTIF('Vending_Machine Errors'!E184, 100) + COUNTIF('Vending_Machine_Sum Errors'!E184, 100) + COUNTIF('MazeComplete Errors'!E184, 100) + COUNTIF('MazeSolve Errors'!E184, 100) + COUNTIF('Hamiltonian Errors'!E184, 100)</f>
        <v>0</v>
      </c>
      <c r="F184">
        <f>COUNTIF('PARITY Errors'!F184, 100) + COUNTIF('Pattern_Matching Errors'!F184, 100) + COUNTIF('Reversal Errors'!F184, 100) + COUNTIF('Stack Errors'!F184, 100) + COUNTIF('Vending_Machine Errors'!F184, 100) + COUNTIF('Vending_Machine_Sum Errors'!F184, 100) + COUNTIF('MazeComplete Errors'!F184, 100) + COUNTIF('MazeSolve Errors'!F184, 100) + COUNTIF('Hamiltonian Errors'!F184, 100)</f>
        <v>0</v>
      </c>
      <c r="G184">
        <f>COUNTIF('PARITY Errors'!G184, 100) + COUNTIF('Pattern_Matching Errors'!G184, 100) + COUNTIF('Reversal Errors'!G184, 100) + COUNTIF('Stack Errors'!G184, 100) + COUNTIF('Vending_Machine Errors'!G184, 100) + COUNTIF('Vending_Machine_Sum Errors'!G184, 100) + COUNTIF('MazeComplete Errors'!G184, 100) + COUNTIF('MazeSolve Errors'!G184, 100) + COUNTIF('Hamiltonian Errors'!G184, 100)</f>
        <v>0</v>
      </c>
      <c r="H184" t="str">
        <f t="shared" ref="H184:H213" si="5">B184&amp;" (δ="&amp;C184&amp;")"</f>
        <v>0 (δ=0)</v>
      </c>
    </row>
    <row r="185" spans="1:8" x14ac:dyDescent="0.75">
      <c r="A185" s="1">
        <v>1</v>
      </c>
      <c r="B185">
        <v>0</v>
      </c>
      <c r="C185">
        <v>0.2</v>
      </c>
      <c r="D185">
        <f>COUNTIF('PARITY Errors'!D185, 100) + COUNTIF('Pattern_Matching Errors'!D185, 100) + COUNTIF('Reversal Errors'!D185, 100) + COUNTIF('Stack Errors'!D185, 100) + COUNTIF('Vending_Machine Errors'!D185, 100) + COUNTIF('Vending_Machine_Sum Errors'!D185, 100) + COUNTIF('MazeComplete Errors'!D185, 100) + COUNTIF('MazeSolve Errors'!D185, 100) + COUNTIF('Hamiltonian Errors'!D185, 100)</f>
        <v>0</v>
      </c>
      <c r="E185">
        <f>COUNTIF('PARITY Errors'!E185, 100) + COUNTIF('Pattern_Matching Errors'!E185, 100) + COUNTIF('Reversal Errors'!E185, 100) + COUNTIF('Stack Errors'!E185, 100) + COUNTIF('Vending_Machine Errors'!E185, 100) + COUNTIF('Vending_Machine_Sum Errors'!E185, 100) + COUNTIF('MazeComplete Errors'!E185, 100) + COUNTIF('MazeSolve Errors'!E185, 100) + COUNTIF('Hamiltonian Errors'!E185, 100)</f>
        <v>0</v>
      </c>
      <c r="F185">
        <f>COUNTIF('PARITY Errors'!F185, 100) + COUNTIF('Pattern_Matching Errors'!F185, 100) + COUNTIF('Reversal Errors'!F185, 100) + COUNTIF('Stack Errors'!F185, 100) + COUNTIF('Vending_Machine Errors'!F185, 100) + COUNTIF('Vending_Machine_Sum Errors'!F185, 100) + COUNTIF('MazeComplete Errors'!F185, 100) + COUNTIF('MazeSolve Errors'!F185, 100) + COUNTIF('Hamiltonian Errors'!F185, 100)</f>
        <v>0</v>
      </c>
      <c r="G185">
        <f>COUNTIF('PARITY Errors'!G185, 100) + COUNTIF('Pattern_Matching Errors'!G185, 100) + COUNTIF('Reversal Errors'!G185, 100) + COUNTIF('Stack Errors'!G185, 100) + COUNTIF('Vending_Machine Errors'!G185, 100) + COUNTIF('Vending_Machine_Sum Errors'!G185, 100) + COUNTIF('MazeComplete Errors'!G185, 100) + COUNTIF('MazeSolve Errors'!G185, 100) + COUNTIF('Hamiltonian Errors'!G185, 100)</f>
        <v>0</v>
      </c>
      <c r="H185" t="str">
        <f t="shared" si="5"/>
        <v>0 (δ=0.2)</v>
      </c>
    </row>
    <row r="186" spans="1:8" x14ac:dyDescent="0.75">
      <c r="A186" s="1">
        <v>2</v>
      </c>
      <c r="B186">
        <v>0</v>
      </c>
      <c r="C186">
        <v>0.45</v>
      </c>
      <c r="D186">
        <f>COUNTIF('PARITY Errors'!D186, 100) + COUNTIF('Pattern_Matching Errors'!D186, 100) + COUNTIF('Reversal Errors'!D186, 100) + COUNTIF('Stack Errors'!D186, 100) + COUNTIF('Vending_Machine Errors'!D186, 100) + COUNTIF('Vending_Machine_Sum Errors'!D186, 100) + COUNTIF('MazeComplete Errors'!D186, 100) + COUNTIF('MazeSolve Errors'!D186, 100) + COUNTIF('Hamiltonian Errors'!D186, 100)</f>
        <v>0</v>
      </c>
      <c r="E186">
        <f>COUNTIF('PARITY Errors'!E186, 100) + COUNTIF('Pattern_Matching Errors'!E186, 100) + COUNTIF('Reversal Errors'!E186, 100) + COUNTIF('Stack Errors'!E186, 100) + COUNTIF('Vending_Machine Errors'!E186, 100) + COUNTIF('Vending_Machine_Sum Errors'!E186, 100) + COUNTIF('MazeComplete Errors'!E186, 100) + COUNTIF('MazeSolve Errors'!E186, 100) + COUNTIF('Hamiltonian Errors'!E186, 100)</f>
        <v>0</v>
      </c>
      <c r="F186">
        <f>COUNTIF('PARITY Errors'!F186, 100) + COUNTIF('Pattern_Matching Errors'!F186, 100) + COUNTIF('Reversal Errors'!F186, 100) + COUNTIF('Stack Errors'!F186, 100) + COUNTIF('Vending_Machine Errors'!F186, 100) + COUNTIF('Vending_Machine_Sum Errors'!F186, 100) + COUNTIF('MazeComplete Errors'!F186, 100) + COUNTIF('MazeSolve Errors'!F186, 100) + COUNTIF('Hamiltonian Errors'!F186, 100)</f>
        <v>0</v>
      </c>
      <c r="G186">
        <f>COUNTIF('PARITY Errors'!G186, 100) + COUNTIF('Pattern_Matching Errors'!G186, 100) + COUNTIF('Reversal Errors'!G186, 100) + COUNTIF('Stack Errors'!G186, 100) + COUNTIF('Vending_Machine Errors'!G186, 100) + COUNTIF('Vending_Machine_Sum Errors'!G186, 100) + COUNTIF('MazeComplete Errors'!G186, 100) + COUNTIF('MazeSolve Errors'!G186, 100) + COUNTIF('Hamiltonian Errors'!G186, 100)</f>
        <v>0</v>
      </c>
      <c r="H186" t="str">
        <f t="shared" si="5"/>
        <v>0 (δ=0.45)</v>
      </c>
    </row>
    <row r="187" spans="1:8" x14ac:dyDescent="0.75">
      <c r="A187" s="1">
        <v>3</v>
      </c>
      <c r="B187">
        <v>0</v>
      </c>
      <c r="C187">
        <v>0.65</v>
      </c>
      <c r="D187">
        <f>COUNTIF('PARITY Errors'!D187, 100) + COUNTIF('Pattern_Matching Errors'!D187, 100) + COUNTIF('Reversal Errors'!D187, 100) + COUNTIF('Stack Errors'!D187, 100) + COUNTIF('Vending_Machine Errors'!D187, 100) + COUNTIF('Vending_Machine_Sum Errors'!D187, 100) + COUNTIF('MazeComplete Errors'!D187, 100) + COUNTIF('MazeSolve Errors'!D187, 100) + COUNTIF('Hamiltonian Errors'!D187, 100)</f>
        <v>0</v>
      </c>
      <c r="E187">
        <f>COUNTIF('PARITY Errors'!E187, 100) + COUNTIF('Pattern_Matching Errors'!E187, 100) + COUNTIF('Reversal Errors'!E187, 100) + COUNTIF('Stack Errors'!E187, 100) + COUNTIF('Vending_Machine Errors'!E187, 100) + COUNTIF('Vending_Machine_Sum Errors'!E187, 100) + COUNTIF('MazeComplete Errors'!E187, 100) + COUNTIF('MazeSolve Errors'!E187, 100) + COUNTIF('Hamiltonian Errors'!E187, 100)</f>
        <v>0</v>
      </c>
      <c r="F187">
        <f>COUNTIF('PARITY Errors'!F187, 100) + COUNTIF('Pattern_Matching Errors'!F187, 100) + COUNTIF('Reversal Errors'!F187, 100) + COUNTIF('Stack Errors'!F187, 100) + COUNTIF('Vending_Machine Errors'!F187, 100) + COUNTIF('Vending_Machine_Sum Errors'!F187, 100) + COUNTIF('MazeComplete Errors'!F187, 100) + COUNTIF('MazeSolve Errors'!F187, 100) + COUNTIF('Hamiltonian Errors'!F187, 100)</f>
        <v>0</v>
      </c>
      <c r="G187">
        <f>COUNTIF('PARITY Errors'!G187, 100) + COUNTIF('Pattern_Matching Errors'!G187, 100) + COUNTIF('Reversal Errors'!G187, 100) + COUNTIF('Stack Errors'!G187, 100) + COUNTIF('Vending_Machine Errors'!G187, 100) + COUNTIF('Vending_Machine_Sum Errors'!G187, 100) + COUNTIF('MazeComplete Errors'!G187, 100) + COUNTIF('MazeSolve Errors'!G187, 100) + COUNTIF('Hamiltonian Errors'!G187, 100)</f>
        <v>0</v>
      </c>
      <c r="H187" t="str">
        <f t="shared" si="5"/>
        <v>0 (δ=0.65)</v>
      </c>
    </row>
    <row r="188" spans="1:8" x14ac:dyDescent="0.75">
      <c r="A188" s="1">
        <v>4</v>
      </c>
      <c r="B188">
        <v>0</v>
      </c>
      <c r="C188">
        <v>0.85</v>
      </c>
      <c r="D188">
        <f>COUNTIF('PARITY Errors'!D188, 100) + COUNTIF('Pattern_Matching Errors'!D188, 100) + COUNTIF('Reversal Errors'!D188, 100) + COUNTIF('Stack Errors'!D188, 100) + COUNTIF('Vending_Machine Errors'!D188, 100) + COUNTIF('Vending_Machine_Sum Errors'!D188, 100) + COUNTIF('MazeComplete Errors'!D188, 100) + COUNTIF('MazeSolve Errors'!D188, 100) + COUNTIF('Hamiltonian Errors'!D188, 100)</f>
        <v>0</v>
      </c>
      <c r="E188">
        <f>COUNTIF('PARITY Errors'!E188, 100) + COUNTIF('Pattern_Matching Errors'!E188, 100) + COUNTIF('Reversal Errors'!E188, 100) + COUNTIF('Stack Errors'!E188, 100) + COUNTIF('Vending_Machine Errors'!E188, 100) + COUNTIF('Vending_Machine_Sum Errors'!E188, 100) + COUNTIF('MazeComplete Errors'!E188, 100) + COUNTIF('MazeSolve Errors'!E188, 100) + COUNTIF('Hamiltonian Errors'!E188, 100)</f>
        <v>0</v>
      </c>
      <c r="F188">
        <f>COUNTIF('PARITY Errors'!F188, 100) + COUNTIF('Pattern_Matching Errors'!F188, 100) + COUNTIF('Reversal Errors'!F188, 100) + COUNTIF('Stack Errors'!F188, 100) + COUNTIF('Vending_Machine Errors'!F188, 100) + COUNTIF('Vending_Machine_Sum Errors'!F188, 100) + COUNTIF('MazeComplete Errors'!F188, 100) + COUNTIF('MazeSolve Errors'!F188, 100) + COUNTIF('Hamiltonian Errors'!F188, 100)</f>
        <v>0</v>
      </c>
      <c r="G188">
        <f>COUNTIF('PARITY Errors'!G188, 100) + COUNTIF('Pattern_Matching Errors'!G188, 100) + COUNTIF('Reversal Errors'!G188, 100) + COUNTIF('Stack Errors'!G188, 100) + COUNTIF('Vending_Machine Errors'!G188, 100) + COUNTIF('Vending_Machine_Sum Errors'!G188, 100) + COUNTIF('MazeComplete Errors'!G188, 100) + COUNTIF('MazeSolve Errors'!G188, 100) + COUNTIF('Hamiltonian Errors'!G188, 100)</f>
        <v>0</v>
      </c>
      <c r="H188" t="str">
        <f t="shared" si="5"/>
        <v>0 (δ=0.85)</v>
      </c>
    </row>
    <row r="189" spans="1:8" x14ac:dyDescent="0.75">
      <c r="A189" s="1">
        <v>5</v>
      </c>
      <c r="B189">
        <v>5</v>
      </c>
      <c r="C189">
        <v>0</v>
      </c>
      <c r="D189">
        <f>COUNTIF('PARITY Errors'!D189, 100) + COUNTIF('Pattern_Matching Errors'!D189, 100) + COUNTIF('Reversal Errors'!D189, 100) + COUNTIF('Stack Errors'!D189, 100) + COUNTIF('Vending_Machine Errors'!D189, 100) + COUNTIF('Vending_Machine_Sum Errors'!D189, 100) + COUNTIF('MazeComplete Errors'!D189, 100) + COUNTIF('MazeSolve Errors'!D189, 100) + COUNTIF('Hamiltonian Errors'!D189, 100)</f>
        <v>0</v>
      </c>
      <c r="E189">
        <f>COUNTIF('PARITY Errors'!E189, 100) + COUNTIF('Pattern_Matching Errors'!E189, 100) + COUNTIF('Reversal Errors'!E189, 100) + COUNTIF('Stack Errors'!E189, 100) + COUNTIF('Vending_Machine Errors'!E189, 100) + COUNTIF('Vending_Machine_Sum Errors'!E189, 100) + COUNTIF('MazeComplete Errors'!E189, 100) + COUNTIF('MazeSolve Errors'!E189, 100) + COUNTIF('Hamiltonian Errors'!E189, 100)</f>
        <v>0</v>
      </c>
      <c r="F189">
        <f>COUNTIF('PARITY Errors'!F189, 100) + COUNTIF('Pattern_Matching Errors'!F189, 100) + COUNTIF('Reversal Errors'!F189, 100) + COUNTIF('Stack Errors'!F189, 100) + COUNTIF('Vending_Machine Errors'!F189, 100) + COUNTIF('Vending_Machine_Sum Errors'!F189, 100) + COUNTIF('MazeComplete Errors'!F189, 100) + COUNTIF('MazeSolve Errors'!F189, 100) + COUNTIF('Hamiltonian Errors'!F189, 100)</f>
        <v>0</v>
      </c>
      <c r="G189">
        <f>COUNTIF('PARITY Errors'!G189, 100) + COUNTIF('Pattern_Matching Errors'!G189, 100) + COUNTIF('Reversal Errors'!G189, 100) + COUNTIF('Stack Errors'!G189, 100) + COUNTIF('Vending_Machine Errors'!G189, 100) + COUNTIF('Vending_Machine_Sum Errors'!G189, 100) + COUNTIF('MazeComplete Errors'!G189, 100) + COUNTIF('MazeSolve Errors'!G189, 100) + COUNTIF('Hamiltonian Errors'!G189, 100)</f>
        <v>0</v>
      </c>
      <c r="H189" t="str">
        <f t="shared" si="5"/>
        <v>5 (δ=0)</v>
      </c>
    </row>
    <row r="190" spans="1:8" x14ac:dyDescent="0.75">
      <c r="A190" s="1">
        <v>6</v>
      </c>
      <c r="B190">
        <v>5</v>
      </c>
      <c r="C190">
        <v>0.2</v>
      </c>
      <c r="D190">
        <f>COUNTIF('PARITY Errors'!D190, 100) + COUNTIF('Pattern_Matching Errors'!D190, 100) + COUNTIF('Reversal Errors'!D190, 100) + COUNTIF('Stack Errors'!D190, 100) + COUNTIF('Vending_Machine Errors'!D190, 100) + COUNTIF('Vending_Machine_Sum Errors'!D190, 100) + COUNTIF('MazeComplete Errors'!D190, 100) + COUNTIF('MazeSolve Errors'!D190, 100) + COUNTIF('Hamiltonian Errors'!D190, 100)</f>
        <v>0</v>
      </c>
      <c r="E190">
        <f>COUNTIF('PARITY Errors'!E190, 100) + COUNTIF('Pattern_Matching Errors'!E190, 100) + COUNTIF('Reversal Errors'!E190, 100) + COUNTIF('Stack Errors'!E190, 100) + COUNTIF('Vending_Machine Errors'!E190, 100) + COUNTIF('Vending_Machine_Sum Errors'!E190, 100) + COUNTIF('MazeComplete Errors'!E190, 100) + COUNTIF('MazeSolve Errors'!E190, 100) + COUNTIF('Hamiltonian Errors'!E190, 100)</f>
        <v>0</v>
      </c>
      <c r="F190">
        <f>COUNTIF('PARITY Errors'!F190, 100) + COUNTIF('Pattern_Matching Errors'!F190, 100) + COUNTIF('Reversal Errors'!F190, 100) + COUNTIF('Stack Errors'!F190, 100) + COUNTIF('Vending_Machine Errors'!F190, 100) + COUNTIF('Vending_Machine_Sum Errors'!F190, 100) + COUNTIF('MazeComplete Errors'!F190, 100) + COUNTIF('MazeSolve Errors'!F190, 100) + COUNTIF('Hamiltonian Errors'!F190, 100)</f>
        <v>0</v>
      </c>
      <c r="G190">
        <f>COUNTIF('PARITY Errors'!G190, 100) + COUNTIF('Pattern_Matching Errors'!G190, 100) + COUNTIF('Reversal Errors'!G190, 100) + COUNTIF('Stack Errors'!G190, 100) + COUNTIF('Vending_Machine Errors'!G190, 100) + COUNTIF('Vending_Machine_Sum Errors'!G190, 100) + COUNTIF('MazeComplete Errors'!G190, 100) + COUNTIF('MazeSolve Errors'!G190, 100) + COUNTIF('Hamiltonian Errors'!G190, 100)</f>
        <v>0</v>
      </c>
      <c r="H190" t="str">
        <f t="shared" si="5"/>
        <v>5 (δ=0.2)</v>
      </c>
    </row>
    <row r="191" spans="1:8" x14ac:dyDescent="0.75">
      <c r="A191" s="1">
        <v>7</v>
      </c>
      <c r="B191">
        <v>5</v>
      </c>
      <c r="C191">
        <v>0.45</v>
      </c>
      <c r="D191">
        <f>COUNTIF('PARITY Errors'!D191, 100) + COUNTIF('Pattern_Matching Errors'!D191, 100) + COUNTIF('Reversal Errors'!D191, 100) + COUNTIF('Stack Errors'!D191, 100) + COUNTIF('Vending_Machine Errors'!D191, 100) + COUNTIF('Vending_Machine_Sum Errors'!D191, 100) + COUNTIF('MazeComplete Errors'!D191, 100) + COUNTIF('MazeSolve Errors'!D191, 100) + COUNTIF('Hamiltonian Errors'!D191, 100)</f>
        <v>0</v>
      </c>
      <c r="E191">
        <f>COUNTIF('PARITY Errors'!E191, 100) + COUNTIF('Pattern_Matching Errors'!E191, 100) + COUNTIF('Reversal Errors'!E191, 100) + COUNTIF('Stack Errors'!E191, 100) + COUNTIF('Vending_Machine Errors'!E191, 100) + COUNTIF('Vending_Machine_Sum Errors'!E191, 100) + COUNTIF('MazeComplete Errors'!E191, 100) + COUNTIF('MazeSolve Errors'!E191, 100) + COUNTIF('Hamiltonian Errors'!E191, 100)</f>
        <v>0</v>
      </c>
      <c r="F191">
        <f>COUNTIF('PARITY Errors'!F191, 100) + COUNTIF('Pattern_Matching Errors'!F191, 100) + COUNTIF('Reversal Errors'!F191, 100) + COUNTIF('Stack Errors'!F191, 100) + COUNTIF('Vending_Machine Errors'!F191, 100) + COUNTIF('Vending_Machine_Sum Errors'!F191, 100) + COUNTIF('MazeComplete Errors'!F191, 100) + COUNTIF('MazeSolve Errors'!F191, 100) + COUNTIF('Hamiltonian Errors'!F191, 100)</f>
        <v>0</v>
      </c>
      <c r="G191">
        <f>COUNTIF('PARITY Errors'!G191, 100) + COUNTIF('Pattern_Matching Errors'!G191, 100) + COUNTIF('Reversal Errors'!G191, 100) + COUNTIF('Stack Errors'!G191, 100) + COUNTIF('Vending_Machine Errors'!G191, 100) + COUNTIF('Vending_Machine_Sum Errors'!G191, 100) + COUNTIF('MazeComplete Errors'!G191, 100) + COUNTIF('MazeSolve Errors'!G191, 100) + COUNTIF('Hamiltonian Errors'!G191, 100)</f>
        <v>0</v>
      </c>
      <c r="H191" t="str">
        <f t="shared" si="5"/>
        <v>5 (δ=0.45)</v>
      </c>
    </row>
    <row r="192" spans="1:8" x14ac:dyDescent="0.75">
      <c r="A192" s="1">
        <v>8</v>
      </c>
      <c r="B192">
        <v>5</v>
      </c>
      <c r="C192">
        <v>0.65</v>
      </c>
      <c r="D192">
        <f>COUNTIF('PARITY Errors'!D192, 100) + COUNTIF('Pattern_Matching Errors'!D192, 100) + COUNTIF('Reversal Errors'!D192, 100) + COUNTIF('Stack Errors'!D192, 100) + COUNTIF('Vending_Machine Errors'!D192, 100) + COUNTIF('Vending_Machine_Sum Errors'!D192, 100) + COUNTIF('MazeComplete Errors'!D192, 100) + COUNTIF('MazeSolve Errors'!D192, 100) + COUNTIF('Hamiltonian Errors'!D192, 100)</f>
        <v>0</v>
      </c>
      <c r="E192">
        <f>COUNTIF('PARITY Errors'!E192, 100) + COUNTIF('Pattern_Matching Errors'!E192, 100) + COUNTIF('Reversal Errors'!E192, 100) + COUNTIF('Stack Errors'!E192, 100) + COUNTIF('Vending_Machine Errors'!E192, 100) + COUNTIF('Vending_Machine_Sum Errors'!E192, 100) + COUNTIF('MazeComplete Errors'!E192, 100) + COUNTIF('MazeSolve Errors'!E192, 100) + COUNTIF('Hamiltonian Errors'!E192, 100)</f>
        <v>0</v>
      </c>
      <c r="F192">
        <f>COUNTIF('PARITY Errors'!F192, 100) + COUNTIF('Pattern_Matching Errors'!F192, 100) + COUNTIF('Reversal Errors'!F192, 100) + COUNTIF('Stack Errors'!F192, 100) + COUNTIF('Vending_Machine Errors'!F192, 100) + COUNTIF('Vending_Machine_Sum Errors'!F192, 100) + COUNTIF('MazeComplete Errors'!F192, 100) + COUNTIF('MazeSolve Errors'!F192, 100) + COUNTIF('Hamiltonian Errors'!F192, 100)</f>
        <v>0</v>
      </c>
      <c r="G192">
        <f>COUNTIF('PARITY Errors'!G192, 100) + COUNTIF('Pattern_Matching Errors'!G192, 100) + COUNTIF('Reversal Errors'!G192, 100) + COUNTIF('Stack Errors'!G192, 100) + COUNTIF('Vending_Machine Errors'!G192, 100) + COUNTIF('Vending_Machine_Sum Errors'!G192, 100) + COUNTIF('MazeComplete Errors'!G192, 100) + COUNTIF('MazeSolve Errors'!G192, 100) + COUNTIF('Hamiltonian Errors'!G192, 100)</f>
        <v>0</v>
      </c>
      <c r="H192" t="str">
        <f t="shared" si="5"/>
        <v>5 (δ=0.65)</v>
      </c>
    </row>
    <row r="193" spans="1:8" x14ac:dyDescent="0.75">
      <c r="A193" s="1">
        <v>9</v>
      </c>
      <c r="B193">
        <v>5</v>
      </c>
      <c r="C193">
        <v>0.85</v>
      </c>
      <c r="D193">
        <f>COUNTIF('PARITY Errors'!D193, 100) + COUNTIF('Pattern_Matching Errors'!D193, 100) + COUNTIF('Reversal Errors'!D193, 100) + COUNTIF('Stack Errors'!D193, 100) + COUNTIF('Vending_Machine Errors'!D193, 100) + COUNTIF('Vending_Machine_Sum Errors'!D193, 100) + COUNTIF('MazeComplete Errors'!D193, 100) + COUNTIF('MazeSolve Errors'!D193, 100) + COUNTIF('Hamiltonian Errors'!D193, 100)</f>
        <v>0</v>
      </c>
      <c r="E193">
        <f>COUNTIF('PARITY Errors'!E193, 100) + COUNTIF('Pattern_Matching Errors'!E193, 100) + COUNTIF('Reversal Errors'!E193, 100) + COUNTIF('Stack Errors'!E193, 100) + COUNTIF('Vending_Machine Errors'!E193, 100) + COUNTIF('Vending_Machine_Sum Errors'!E193, 100) + COUNTIF('MazeComplete Errors'!E193, 100) + COUNTIF('MazeSolve Errors'!E193, 100) + COUNTIF('Hamiltonian Errors'!E193, 100)</f>
        <v>0</v>
      </c>
      <c r="F193">
        <f>COUNTIF('PARITY Errors'!F193, 100) + COUNTIF('Pattern_Matching Errors'!F193, 100) + COUNTIF('Reversal Errors'!F193, 100) + COUNTIF('Stack Errors'!F193, 100) + COUNTIF('Vending_Machine Errors'!F193, 100) + COUNTIF('Vending_Machine_Sum Errors'!F193, 100) + COUNTIF('MazeComplete Errors'!F193, 100) + COUNTIF('MazeSolve Errors'!F193, 100) + COUNTIF('Hamiltonian Errors'!F193, 100)</f>
        <v>0</v>
      </c>
      <c r="G193">
        <f>COUNTIF('PARITY Errors'!G193, 100) + COUNTIF('Pattern_Matching Errors'!G193, 100) + COUNTIF('Reversal Errors'!G193, 100) + COUNTIF('Stack Errors'!G193, 100) + COUNTIF('Vending_Machine Errors'!G193, 100) + COUNTIF('Vending_Machine_Sum Errors'!G193, 100) + COUNTIF('MazeComplete Errors'!G193, 100) + COUNTIF('MazeSolve Errors'!G193, 100) + COUNTIF('Hamiltonian Errors'!G193, 100)</f>
        <v>0</v>
      </c>
      <c r="H193" t="str">
        <f t="shared" si="5"/>
        <v>5 (δ=0.85)</v>
      </c>
    </row>
    <row r="194" spans="1:8" x14ac:dyDescent="0.75">
      <c r="A194" s="1">
        <v>10</v>
      </c>
      <c r="B194">
        <v>10</v>
      </c>
      <c r="C194">
        <v>0</v>
      </c>
      <c r="D194">
        <f>COUNTIF('PARITY Errors'!D194, 100) + COUNTIF('Pattern_Matching Errors'!D194, 100) + COUNTIF('Reversal Errors'!D194, 100) + COUNTIF('Stack Errors'!D194, 100) + COUNTIF('Vending_Machine Errors'!D194, 100) + COUNTIF('Vending_Machine_Sum Errors'!D194, 100) + COUNTIF('MazeComplete Errors'!D194, 100) + COUNTIF('MazeSolve Errors'!D194, 100) + COUNTIF('Hamiltonian Errors'!D194, 100)</f>
        <v>0</v>
      </c>
      <c r="E194">
        <f>COUNTIF('PARITY Errors'!E194, 100) + COUNTIF('Pattern_Matching Errors'!E194, 100) + COUNTIF('Reversal Errors'!E194, 100) + COUNTIF('Stack Errors'!E194, 100) + COUNTIF('Vending_Machine Errors'!E194, 100) + COUNTIF('Vending_Machine_Sum Errors'!E194, 100) + COUNTIF('MazeComplete Errors'!E194, 100) + COUNTIF('MazeSolve Errors'!E194, 100) + COUNTIF('Hamiltonian Errors'!E194, 100)</f>
        <v>0</v>
      </c>
      <c r="F194">
        <f>COUNTIF('PARITY Errors'!F194, 100) + COUNTIF('Pattern_Matching Errors'!F194, 100) + COUNTIF('Reversal Errors'!F194, 100) + COUNTIF('Stack Errors'!F194, 100) + COUNTIF('Vending_Machine Errors'!F194, 100) + COUNTIF('Vending_Machine_Sum Errors'!F194, 100) + COUNTIF('MazeComplete Errors'!F194, 100) + COUNTIF('MazeSolve Errors'!F194, 100) + COUNTIF('Hamiltonian Errors'!F194, 100)</f>
        <v>0</v>
      </c>
      <c r="G194">
        <f>COUNTIF('PARITY Errors'!G194, 100) + COUNTIF('Pattern_Matching Errors'!G194, 100) + COUNTIF('Reversal Errors'!G194, 100) + COUNTIF('Stack Errors'!G194, 100) + COUNTIF('Vending_Machine Errors'!G194, 100) + COUNTIF('Vending_Machine_Sum Errors'!G194, 100) + COUNTIF('MazeComplete Errors'!G194, 100) + COUNTIF('MazeSolve Errors'!G194, 100) + COUNTIF('Hamiltonian Errors'!G194, 100)</f>
        <v>0</v>
      </c>
      <c r="H194" t="str">
        <f t="shared" si="5"/>
        <v>10 (δ=0)</v>
      </c>
    </row>
    <row r="195" spans="1:8" x14ac:dyDescent="0.75">
      <c r="A195" s="1">
        <v>11</v>
      </c>
      <c r="B195">
        <v>10</v>
      </c>
      <c r="C195">
        <v>0.2</v>
      </c>
      <c r="D195">
        <f>COUNTIF('PARITY Errors'!D195, 100) + COUNTIF('Pattern_Matching Errors'!D195, 100) + COUNTIF('Reversal Errors'!D195, 100) + COUNTIF('Stack Errors'!D195, 100) + COUNTIF('Vending_Machine Errors'!D195, 100) + COUNTIF('Vending_Machine_Sum Errors'!D195, 100) + COUNTIF('MazeComplete Errors'!D195, 100) + COUNTIF('MazeSolve Errors'!D195, 100) + COUNTIF('Hamiltonian Errors'!D195, 100)</f>
        <v>0</v>
      </c>
      <c r="E195">
        <f>COUNTIF('PARITY Errors'!E195, 100) + COUNTIF('Pattern_Matching Errors'!E195, 100) + COUNTIF('Reversal Errors'!E195, 100) + COUNTIF('Stack Errors'!E195, 100) + COUNTIF('Vending_Machine Errors'!E195, 100) + COUNTIF('Vending_Machine_Sum Errors'!E195, 100) + COUNTIF('MazeComplete Errors'!E195, 100) + COUNTIF('MazeSolve Errors'!E195, 100) + COUNTIF('Hamiltonian Errors'!E195, 100)</f>
        <v>0</v>
      </c>
      <c r="F195">
        <f>COUNTIF('PARITY Errors'!F195, 100) + COUNTIF('Pattern_Matching Errors'!F195, 100) + COUNTIF('Reversal Errors'!F195, 100) + COUNTIF('Stack Errors'!F195, 100) + COUNTIF('Vending_Machine Errors'!F195, 100) + COUNTIF('Vending_Machine_Sum Errors'!F195, 100) + COUNTIF('MazeComplete Errors'!F195, 100) + COUNTIF('MazeSolve Errors'!F195, 100) + COUNTIF('Hamiltonian Errors'!F195, 100)</f>
        <v>0</v>
      </c>
      <c r="G195">
        <f>COUNTIF('PARITY Errors'!G195, 100) + COUNTIF('Pattern_Matching Errors'!G195, 100) + COUNTIF('Reversal Errors'!G195, 100) + COUNTIF('Stack Errors'!G195, 100) + COUNTIF('Vending_Machine Errors'!G195, 100) + COUNTIF('Vending_Machine_Sum Errors'!G195, 100) + COUNTIF('MazeComplete Errors'!G195, 100) + COUNTIF('MazeSolve Errors'!G195, 100) + COUNTIF('Hamiltonian Errors'!G195, 100)</f>
        <v>0</v>
      </c>
      <c r="H195" t="str">
        <f t="shared" si="5"/>
        <v>10 (δ=0.2)</v>
      </c>
    </row>
    <row r="196" spans="1:8" x14ac:dyDescent="0.75">
      <c r="A196" s="1">
        <v>12</v>
      </c>
      <c r="B196">
        <v>10</v>
      </c>
      <c r="C196">
        <v>0.45</v>
      </c>
      <c r="D196">
        <f>COUNTIF('PARITY Errors'!D196, 100) + COUNTIF('Pattern_Matching Errors'!D196, 100) + COUNTIF('Reversal Errors'!D196, 100) + COUNTIF('Stack Errors'!D196, 100) + COUNTIF('Vending_Machine Errors'!D196, 100) + COUNTIF('Vending_Machine_Sum Errors'!D196, 100) + COUNTIF('MazeComplete Errors'!D196, 100) + COUNTIF('MazeSolve Errors'!D196, 100) + COUNTIF('Hamiltonian Errors'!D196, 100)</f>
        <v>0</v>
      </c>
      <c r="E196">
        <f>COUNTIF('PARITY Errors'!E196, 100) + COUNTIF('Pattern_Matching Errors'!E196, 100) + COUNTIF('Reversal Errors'!E196, 100) + COUNTIF('Stack Errors'!E196, 100) + COUNTIF('Vending_Machine Errors'!E196, 100) + COUNTIF('Vending_Machine_Sum Errors'!E196, 100) + COUNTIF('MazeComplete Errors'!E196, 100) + COUNTIF('MazeSolve Errors'!E196, 100) + COUNTIF('Hamiltonian Errors'!E196, 100)</f>
        <v>0</v>
      </c>
      <c r="F196">
        <f>COUNTIF('PARITY Errors'!F196, 100) + COUNTIF('Pattern_Matching Errors'!F196, 100) + COUNTIF('Reversal Errors'!F196, 100) + COUNTIF('Stack Errors'!F196, 100) + COUNTIF('Vending_Machine Errors'!F196, 100) + COUNTIF('Vending_Machine_Sum Errors'!F196, 100) + COUNTIF('MazeComplete Errors'!F196, 100) + COUNTIF('MazeSolve Errors'!F196, 100) + COUNTIF('Hamiltonian Errors'!F196, 100)</f>
        <v>0</v>
      </c>
      <c r="G196">
        <f>COUNTIF('PARITY Errors'!G196, 100) + COUNTIF('Pattern_Matching Errors'!G196, 100) + COUNTIF('Reversal Errors'!G196, 100) + COUNTIF('Stack Errors'!G196, 100) + COUNTIF('Vending_Machine Errors'!G196, 100) + COUNTIF('Vending_Machine_Sum Errors'!G196, 100) + COUNTIF('MazeComplete Errors'!G196, 100) + COUNTIF('MazeSolve Errors'!G196, 100) + COUNTIF('Hamiltonian Errors'!G196, 100)</f>
        <v>0</v>
      </c>
      <c r="H196" t="str">
        <f t="shared" si="5"/>
        <v>10 (δ=0.45)</v>
      </c>
    </row>
    <row r="197" spans="1:8" x14ac:dyDescent="0.75">
      <c r="A197" s="1">
        <v>13</v>
      </c>
      <c r="B197">
        <v>10</v>
      </c>
      <c r="C197">
        <v>0.65</v>
      </c>
      <c r="D197">
        <f>COUNTIF('PARITY Errors'!D197, 100) + COUNTIF('Pattern_Matching Errors'!D197, 100) + COUNTIF('Reversal Errors'!D197, 100) + COUNTIF('Stack Errors'!D197, 100) + COUNTIF('Vending_Machine Errors'!D197, 100) + COUNTIF('Vending_Machine_Sum Errors'!D197, 100) + COUNTIF('MazeComplete Errors'!D197, 100) + COUNTIF('MazeSolve Errors'!D197, 100) + COUNTIF('Hamiltonian Errors'!D197, 100)</f>
        <v>0</v>
      </c>
      <c r="E197">
        <f>COUNTIF('PARITY Errors'!E197, 100) + COUNTIF('Pattern_Matching Errors'!E197, 100) + COUNTIF('Reversal Errors'!E197, 100) + COUNTIF('Stack Errors'!E197, 100) + COUNTIF('Vending_Machine Errors'!E197, 100) + COUNTIF('Vending_Machine_Sum Errors'!E197, 100) + COUNTIF('MazeComplete Errors'!E197, 100) + COUNTIF('MazeSolve Errors'!E197, 100) + COUNTIF('Hamiltonian Errors'!E197, 100)</f>
        <v>0</v>
      </c>
      <c r="F197">
        <f>COUNTIF('PARITY Errors'!F197, 100) + COUNTIF('Pattern_Matching Errors'!F197, 100) + COUNTIF('Reversal Errors'!F197, 100) + COUNTIF('Stack Errors'!F197, 100) + COUNTIF('Vending_Machine Errors'!F197, 100) + COUNTIF('Vending_Machine_Sum Errors'!F197, 100) + COUNTIF('MazeComplete Errors'!F197, 100) + COUNTIF('MazeSolve Errors'!F197, 100) + COUNTIF('Hamiltonian Errors'!F197, 100)</f>
        <v>0</v>
      </c>
      <c r="G197">
        <f>COUNTIF('PARITY Errors'!G197, 100) + COUNTIF('Pattern_Matching Errors'!G197, 100) + COUNTIF('Reversal Errors'!G197, 100) + COUNTIF('Stack Errors'!G197, 100) + COUNTIF('Vending_Machine Errors'!G197, 100) + COUNTIF('Vending_Machine_Sum Errors'!G197, 100) + COUNTIF('MazeComplete Errors'!G197, 100) + COUNTIF('MazeSolve Errors'!G197, 100) + COUNTIF('Hamiltonian Errors'!G197, 100)</f>
        <v>0</v>
      </c>
      <c r="H197" t="str">
        <f t="shared" si="5"/>
        <v>10 (δ=0.65)</v>
      </c>
    </row>
    <row r="198" spans="1:8" x14ac:dyDescent="0.75">
      <c r="A198" s="1">
        <v>14</v>
      </c>
      <c r="B198">
        <v>10</v>
      </c>
      <c r="C198">
        <v>0.85</v>
      </c>
      <c r="D198">
        <f>COUNTIF('PARITY Errors'!D198, 100) + COUNTIF('Pattern_Matching Errors'!D198, 100) + COUNTIF('Reversal Errors'!D198, 100) + COUNTIF('Stack Errors'!D198, 100) + COUNTIF('Vending_Machine Errors'!D198, 100) + COUNTIF('Vending_Machine_Sum Errors'!D198, 100) + COUNTIF('MazeComplete Errors'!D198, 100) + COUNTIF('MazeSolve Errors'!D198, 100) + COUNTIF('Hamiltonian Errors'!D198, 100)</f>
        <v>0</v>
      </c>
      <c r="E198">
        <f>COUNTIF('PARITY Errors'!E198, 100) + COUNTIF('Pattern_Matching Errors'!E198, 100) + COUNTIF('Reversal Errors'!E198, 100) + COUNTIF('Stack Errors'!E198, 100) + COUNTIF('Vending_Machine Errors'!E198, 100) + COUNTIF('Vending_Machine_Sum Errors'!E198, 100) + COUNTIF('MazeComplete Errors'!E198, 100) + COUNTIF('MazeSolve Errors'!E198, 100) + COUNTIF('Hamiltonian Errors'!E198, 100)</f>
        <v>0</v>
      </c>
      <c r="F198">
        <f>COUNTIF('PARITY Errors'!F198, 100) + COUNTIF('Pattern_Matching Errors'!F198, 100) + COUNTIF('Reversal Errors'!F198, 100) + COUNTIF('Stack Errors'!F198, 100) + COUNTIF('Vending_Machine Errors'!F198, 100) + COUNTIF('Vending_Machine_Sum Errors'!F198, 100) + COUNTIF('MazeComplete Errors'!F198, 100) + COUNTIF('MazeSolve Errors'!F198, 100) + COUNTIF('Hamiltonian Errors'!F198, 100)</f>
        <v>0</v>
      </c>
      <c r="G198">
        <f>COUNTIF('PARITY Errors'!G198, 100) + COUNTIF('Pattern_Matching Errors'!G198, 100) + COUNTIF('Reversal Errors'!G198, 100) + COUNTIF('Stack Errors'!G198, 100) + COUNTIF('Vending_Machine Errors'!G198, 100) + COUNTIF('Vending_Machine_Sum Errors'!G198, 100) + COUNTIF('MazeComplete Errors'!G198, 100) + COUNTIF('MazeSolve Errors'!G198, 100) + COUNTIF('Hamiltonian Errors'!G198, 100)</f>
        <v>0</v>
      </c>
      <c r="H198" t="str">
        <f t="shared" si="5"/>
        <v>10 (δ=0.85)</v>
      </c>
    </row>
    <row r="199" spans="1:8" x14ac:dyDescent="0.75">
      <c r="A199" s="1">
        <v>15</v>
      </c>
      <c r="B199">
        <v>20</v>
      </c>
      <c r="C199">
        <v>0</v>
      </c>
      <c r="D199">
        <f>COUNTIF('PARITY Errors'!D199, 100) + COUNTIF('Pattern_Matching Errors'!D199, 100) + COUNTIF('Reversal Errors'!D199, 100) + COUNTIF('Stack Errors'!D199, 100) + COUNTIF('Vending_Machine Errors'!D199, 100) + COUNTIF('Vending_Machine_Sum Errors'!D199, 100) + COUNTIF('MazeComplete Errors'!D199, 100) + COUNTIF('MazeSolve Errors'!D199, 100) + COUNTIF('Hamiltonian Errors'!D199, 100)</f>
        <v>0</v>
      </c>
      <c r="E199">
        <f>COUNTIF('PARITY Errors'!E199, 100) + COUNTIF('Pattern_Matching Errors'!E199, 100) + COUNTIF('Reversal Errors'!E199, 100) + COUNTIF('Stack Errors'!E199, 100) + COUNTIF('Vending_Machine Errors'!E199, 100) + COUNTIF('Vending_Machine_Sum Errors'!E199, 100) + COUNTIF('MazeComplete Errors'!E199, 100) + COUNTIF('MazeSolve Errors'!E199, 100) + COUNTIF('Hamiltonian Errors'!E199, 100)</f>
        <v>0</v>
      </c>
      <c r="F199">
        <f>COUNTIF('PARITY Errors'!F199, 100) + COUNTIF('Pattern_Matching Errors'!F199, 100) + COUNTIF('Reversal Errors'!F199, 100) + COUNTIF('Stack Errors'!F199, 100) + COUNTIF('Vending_Machine Errors'!F199, 100) + COUNTIF('Vending_Machine_Sum Errors'!F199, 100) + COUNTIF('MazeComplete Errors'!F199, 100) + COUNTIF('MazeSolve Errors'!F199, 100) + COUNTIF('Hamiltonian Errors'!F199, 100)</f>
        <v>0</v>
      </c>
      <c r="G199">
        <f>COUNTIF('PARITY Errors'!G199, 100) + COUNTIF('Pattern_Matching Errors'!G199, 100) + COUNTIF('Reversal Errors'!G199, 100) + COUNTIF('Stack Errors'!G199, 100) + COUNTIF('Vending_Machine Errors'!G199, 100) + COUNTIF('Vending_Machine_Sum Errors'!G199, 100) + COUNTIF('MazeComplete Errors'!G199, 100) + COUNTIF('MazeSolve Errors'!G199, 100) + COUNTIF('Hamiltonian Errors'!G199, 100)</f>
        <v>0</v>
      </c>
      <c r="H199" t="str">
        <f t="shared" si="5"/>
        <v>20 (δ=0)</v>
      </c>
    </row>
    <row r="200" spans="1:8" x14ac:dyDescent="0.75">
      <c r="A200" s="1">
        <v>16</v>
      </c>
      <c r="B200">
        <v>20</v>
      </c>
      <c r="C200">
        <v>0.2</v>
      </c>
      <c r="D200">
        <f>COUNTIF('PARITY Errors'!D200, 100) + COUNTIF('Pattern_Matching Errors'!D200, 100) + COUNTIF('Reversal Errors'!D200, 100) + COUNTIF('Stack Errors'!D200, 100) + COUNTIF('Vending_Machine Errors'!D200, 100) + COUNTIF('Vending_Machine_Sum Errors'!D200, 100) + COUNTIF('MazeComplete Errors'!D200, 100) + COUNTIF('MazeSolve Errors'!D200, 100) + COUNTIF('Hamiltonian Errors'!D200, 100)</f>
        <v>0</v>
      </c>
      <c r="E200">
        <f>COUNTIF('PARITY Errors'!E200, 100) + COUNTIF('Pattern_Matching Errors'!E200, 100) + COUNTIF('Reversal Errors'!E200, 100) + COUNTIF('Stack Errors'!E200, 100) + COUNTIF('Vending_Machine Errors'!E200, 100) + COUNTIF('Vending_Machine_Sum Errors'!E200, 100) + COUNTIF('MazeComplete Errors'!E200, 100) + COUNTIF('MazeSolve Errors'!E200, 100) + COUNTIF('Hamiltonian Errors'!E200, 100)</f>
        <v>0</v>
      </c>
      <c r="F200">
        <f>COUNTIF('PARITY Errors'!F200, 100) + COUNTIF('Pattern_Matching Errors'!F200, 100) + COUNTIF('Reversal Errors'!F200, 100) + COUNTIF('Stack Errors'!F200, 100) + COUNTIF('Vending_Machine Errors'!F200, 100) + COUNTIF('Vending_Machine_Sum Errors'!F200, 100) + COUNTIF('MazeComplete Errors'!F200, 100) + COUNTIF('MazeSolve Errors'!F200, 100) + COUNTIF('Hamiltonian Errors'!F200, 100)</f>
        <v>0</v>
      </c>
      <c r="G200">
        <f>COUNTIF('PARITY Errors'!G200, 100) + COUNTIF('Pattern_Matching Errors'!G200, 100) + COUNTIF('Reversal Errors'!G200, 100) + COUNTIF('Stack Errors'!G200, 100) + COUNTIF('Vending_Machine Errors'!G200, 100) + COUNTIF('Vending_Machine_Sum Errors'!G200, 100) + COUNTIF('MazeComplete Errors'!G200, 100) + COUNTIF('MazeSolve Errors'!G200, 100) + COUNTIF('Hamiltonian Errors'!G200, 100)</f>
        <v>0</v>
      </c>
      <c r="H200" t="str">
        <f t="shared" si="5"/>
        <v>20 (δ=0.2)</v>
      </c>
    </row>
    <row r="201" spans="1:8" x14ac:dyDescent="0.75">
      <c r="A201" s="1">
        <v>17</v>
      </c>
      <c r="B201">
        <v>20</v>
      </c>
      <c r="C201">
        <v>0.45</v>
      </c>
      <c r="D201">
        <f>COUNTIF('PARITY Errors'!D201, 100) + COUNTIF('Pattern_Matching Errors'!D201, 100) + COUNTIF('Reversal Errors'!D201, 100) + COUNTIF('Stack Errors'!D201, 100) + COUNTIF('Vending_Machine Errors'!D201, 100) + COUNTIF('Vending_Machine_Sum Errors'!D201, 100) + COUNTIF('MazeComplete Errors'!D201, 100) + COUNTIF('MazeSolve Errors'!D201, 100) + COUNTIF('Hamiltonian Errors'!D201, 100)</f>
        <v>0</v>
      </c>
      <c r="E201">
        <f>COUNTIF('PARITY Errors'!E201, 100) + COUNTIF('Pattern_Matching Errors'!E201, 100) + COUNTIF('Reversal Errors'!E201, 100) + COUNTIF('Stack Errors'!E201, 100) + COUNTIF('Vending_Machine Errors'!E201, 100) + COUNTIF('Vending_Machine_Sum Errors'!E201, 100) + COUNTIF('MazeComplete Errors'!E201, 100) + COUNTIF('MazeSolve Errors'!E201, 100) + COUNTIF('Hamiltonian Errors'!E201, 100)</f>
        <v>0</v>
      </c>
      <c r="F201">
        <f>COUNTIF('PARITY Errors'!F201, 100) + COUNTIF('Pattern_Matching Errors'!F201, 100) + COUNTIF('Reversal Errors'!F201, 100) + COUNTIF('Stack Errors'!F201, 100) + COUNTIF('Vending_Machine Errors'!F201, 100) + COUNTIF('Vending_Machine_Sum Errors'!F201, 100) + COUNTIF('MazeComplete Errors'!F201, 100) + COUNTIF('MazeSolve Errors'!F201, 100) + COUNTIF('Hamiltonian Errors'!F201, 100)</f>
        <v>0</v>
      </c>
      <c r="G201">
        <f>COUNTIF('PARITY Errors'!G201, 100) + COUNTIF('Pattern_Matching Errors'!G201, 100) + COUNTIF('Reversal Errors'!G201, 100) + COUNTIF('Stack Errors'!G201, 100) + COUNTIF('Vending_Machine Errors'!G201, 100) + COUNTIF('Vending_Machine_Sum Errors'!G201, 100) + COUNTIF('MazeComplete Errors'!G201, 100) + COUNTIF('MazeSolve Errors'!G201, 100) + COUNTIF('Hamiltonian Errors'!G201, 100)</f>
        <v>0</v>
      </c>
      <c r="H201" t="str">
        <f t="shared" si="5"/>
        <v>20 (δ=0.45)</v>
      </c>
    </row>
    <row r="202" spans="1:8" x14ac:dyDescent="0.75">
      <c r="A202" s="1">
        <v>18</v>
      </c>
      <c r="B202">
        <v>20</v>
      </c>
      <c r="C202">
        <v>0.65</v>
      </c>
      <c r="D202">
        <f>COUNTIF('PARITY Errors'!D202, 100) + COUNTIF('Pattern_Matching Errors'!D202, 100) + COUNTIF('Reversal Errors'!D202, 100) + COUNTIF('Stack Errors'!D202, 100) + COUNTIF('Vending_Machine Errors'!D202, 100) + COUNTIF('Vending_Machine_Sum Errors'!D202, 100) + COUNTIF('MazeComplete Errors'!D202, 100) + COUNTIF('MazeSolve Errors'!D202, 100) + COUNTIF('Hamiltonian Errors'!D202, 100)</f>
        <v>0</v>
      </c>
      <c r="E202">
        <f>COUNTIF('PARITY Errors'!E202, 100) + COUNTIF('Pattern_Matching Errors'!E202, 100) + COUNTIF('Reversal Errors'!E202, 100) + COUNTIF('Stack Errors'!E202, 100) + COUNTIF('Vending_Machine Errors'!E202, 100) + COUNTIF('Vending_Machine_Sum Errors'!E202, 100) + COUNTIF('MazeComplete Errors'!E202, 100) + COUNTIF('MazeSolve Errors'!E202, 100) + COUNTIF('Hamiltonian Errors'!E202, 100)</f>
        <v>0</v>
      </c>
      <c r="F202">
        <f>COUNTIF('PARITY Errors'!F202, 100) + COUNTIF('Pattern_Matching Errors'!F202, 100) + COUNTIF('Reversal Errors'!F202, 100) + COUNTIF('Stack Errors'!F202, 100) + COUNTIF('Vending_Machine Errors'!F202, 100) + COUNTIF('Vending_Machine_Sum Errors'!F202, 100) + COUNTIF('MazeComplete Errors'!F202, 100) + COUNTIF('MazeSolve Errors'!F202, 100) + COUNTIF('Hamiltonian Errors'!F202, 100)</f>
        <v>0</v>
      </c>
      <c r="G202">
        <f>COUNTIF('PARITY Errors'!G202, 100) + COUNTIF('Pattern_Matching Errors'!G202, 100) + COUNTIF('Reversal Errors'!G202, 100) + COUNTIF('Stack Errors'!G202, 100) + COUNTIF('Vending_Machine Errors'!G202, 100) + COUNTIF('Vending_Machine_Sum Errors'!G202, 100) + COUNTIF('MazeComplete Errors'!G202, 100) + COUNTIF('MazeSolve Errors'!G202, 100) + COUNTIF('Hamiltonian Errors'!G202, 100)</f>
        <v>0</v>
      </c>
      <c r="H202" t="str">
        <f t="shared" si="5"/>
        <v>20 (δ=0.65)</v>
      </c>
    </row>
    <row r="203" spans="1:8" x14ac:dyDescent="0.75">
      <c r="A203" s="1">
        <v>19</v>
      </c>
      <c r="B203">
        <v>20</v>
      </c>
      <c r="C203">
        <v>0.85</v>
      </c>
      <c r="D203">
        <f>COUNTIF('PARITY Errors'!D203, 100) + COUNTIF('Pattern_Matching Errors'!D203, 100) + COUNTIF('Reversal Errors'!D203, 100) + COUNTIF('Stack Errors'!D203, 100) + COUNTIF('Vending_Machine Errors'!D203, 100) + COUNTIF('Vending_Machine_Sum Errors'!D203, 100) + COUNTIF('MazeComplete Errors'!D203, 100) + COUNTIF('MazeSolve Errors'!D203, 100) + COUNTIF('Hamiltonian Errors'!D203, 100)</f>
        <v>0</v>
      </c>
      <c r="E203">
        <f>COUNTIF('PARITY Errors'!E203, 100) + COUNTIF('Pattern_Matching Errors'!E203, 100) + COUNTIF('Reversal Errors'!E203, 100) + COUNTIF('Stack Errors'!E203, 100) + COUNTIF('Vending_Machine Errors'!E203, 100) + COUNTIF('Vending_Machine_Sum Errors'!E203, 100) + COUNTIF('MazeComplete Errors'!E203, 100) + COUNTIF('MazeSolve Errors'!E203, 100) + COUNTIF('Hamiltonian Errors'!E203, 100)</f>
        <v>0</v>
      </c>
      <c r="F203">
        <f>COUNTIF('PARITY Errors'!F203, 100) + COUNTIF('Pattern_Matching Errors'!F203, 100) + COUNTIF('Reversal Errors'!F203, 100) + COUNTIF('Stack Errors'!F203, 100) + COUNTIF('Vending_Machine Errors'!F203, 100) + COUNTIF('Vending_Machine_Sum Errors'!F203, 100) + COUNTIF('MazeComplete Errors'!F203, 100) + COUNTIF('MazeSolve Errors'!F203, 100) + COUNTIF('Hamiltonian Errors'!F203, 100)</f>
        <v>0</v>
      </c>
      <c r="G203">
        <f>COUNTIF('PARITY Errors'!G203, 100) + COUNTIF('Pattern_Matching Errors'!G203, 100) + COUNTIF('Reversal Errors'!G203, 100) + COUNTIF('Stack Errors'!G203, 100) + COUNTIF('Vending_Machine Errors'!G203, 100) + COUNTIF('Vending_Machine_Sum Errors'!G203, 100) + COUNTIF('MazeComplete Errors'!G203, 100) + COUNTIF('MazeSolve Errors'!G203, 100) + COUNTIF('Hamiltonian Errors'!G203, 100)</f>
        <v>0</v>
      </c>
      <c r="H203" t="str">
        <f t="shared" si="5"/>
        <v>20 (δ=0.85)</v>
      </c>
    </row>
    <row r="204" spans="1:8" x14ac:dyDescent="0.75">
      <c r="A204" s="1">
        <v>20</v>
      </c>
      <c r="B204">
        <v>50</v>
      </c>
      <c r="C204">
        <v>0</v>
      </c>
      <c r="D204">
        <f>COUNTIF('PARITY Errors'!D204, 100) + COUNTIF('Pattern_Matching Errors'!D204, 100) + COUNTIF('Reversal Errors'!D204, 100) + COUNTIF('Stack Errors'!D204, 100) + COUNTIF('Vending_Machine Errors'!D204, 100) + COUNTIF('Vending_Machine_Sum Errors'!D204, 100) + COUNTIF('MazeComplete Errors'!D204, 100) + COUNTIF('MazeSolve Errors'!D204, 100) + COUNTIF('Hamiltonian Errors'!D204, 100)</f>
        <v>1</v>
      </c>
      <c r="E204">
        <f>COUNTIF('PARITY Errors'!E204, 100) + COUNTIF('Pattern_Matching Errors'!E204, 100) + COUNTIF('Reversal Errors'!E204, 100) + COUNTIF('Stack Errors'!E204, 100) + COUNTIF('Vending_Machine Errors'!E204, 100) + COUNTIF('Vending_Machine_Sum Errors'!E204, 100) + COUNTIF('MazeComplete Errors'!E204, 100) + COUNTIF('MazeSolve Errors'!E204, 100) + COUNTIF('Hamiltonian Errors'!E204, 100)</f>
        <v>2</v>
      </c>
      <c r="F204">
        <f>COUNTIF('PARITY Errors'!F204, 100) + COUNTIF('Pattern_Matching Errors'!F204, 100) + COUNTIF('Reversal Errors'!F204, 100) + COUNTIF('Stack Errors'!F204, 100) + COUNTIF('Vending_Machine Errors'!F204, 100) + COUNTIF('Vending_Machine_Sum Errors'!F204, 100) + COUNTIF('MazeComplete Errors'!F204, 100) + COUNTIF('MazeSolve Errors'!F204, 100) + COUNTIF('Hamiltonian Errors'!F204, 100)</f>
        <v>1</v>
      </c>
      <c r="G204">
        <f>COUNTIF('PARITY Errors'!G204, 100) + COUNTIF('Pattern_Matching Errors'!G204, 100) + COUNTIF('Reversal Errors'!G204, 100) + COUNTIF('Stack Errors'!G204, 100) + COUNTIF('Vending_Machine Errors'!G204, 100) + COUNTIF('Vending_Machine_Sum Errors'!G204, 100) + COUNTIF('MazeComplete Errors'!G204, 100) + COUNTIF('MazeSolve Errors'!G204, 100) + COUNTIF('Hamiltonian Errors'!G204, 100)</f>
        <v>1</v>
      </c>
      <c r="H204" t="str">
        <f t="shared" si="5"/>
        <v>50 (δ=0)</v>
      </c>
    </row>
    <row r="205" spans="1:8" x14ac:dyDescent="0.75">
      <c r="A205" s="1">
        <v>21</v>
      </c>
      <c r="B205">
        <v>50</v>
      </c>
      <c r="C205">
        <v>0.2</v>
      </c>
      <c r="D205">
        <f>COUNTIF('PARITY Errors'!D205, 100) + COUNTIF('Pattern_Matching Errors'!D205, 100) + COUNTIF('Reversal Errors'!D205, 100) + COUNTIF('Stack Errors'!D205, 100) + COUNTIF('Vending_Machine Errors'!D205, 100) + COUNTIF('Vending_Machine_Sum Errors'!D205, 100) + COUNTIF('MazeComplete Errors'!D205, 100) + COUNTIF('MazeSolve Errors'!D205, 100) + COUNTIF('Hamiltonian Errors'!D205, 100)</f>
        <v>1</v>
      </c>
      <c r="E205">
        <f>COUNTIF('PARITY Errors'!E205, 100) + COUNTIF('Pattern_Matching Errors'!E205, 100) + COUNTIF('Reversal Errors'!E205, 100) + COUNTIF('Stack Errors'!E205, 100) + COUNTIF('Vending_Machine Errors'!E205, 100) + COUNTIF('Vending_Machine_Sum Errors'!E205, 100) + COUNTIF('MazeComplete Errors'!E205, 100) + COUNTIF('MazeSolve Errors'!E205, 100) + COUNTIF('Hamiltonian Errors'!E205, 100)</f>
        <v>2</v>
      </c>
      <c r="F205">
        <f>COUNTIF('PARITY Errors'!F205, 100) + COUNTIF('Pattern_Matching Errors'!F205, 100) + COUNTIF('Reversal Errors'!F205, 100) + COUNTIF('Stack Errors'!F205, 100) + COUNTIF('Vending_Machine Errors'!F205, 100) + COUNTIF('Vending_Machine_Sum Errors'!F205, 100) + COUNTIF('MazeComplete Errors'!F205, 100) + COUNTIF('MazeSolve Errors'!F205, 100) + COUNTIF('Hamiltonian Errors'!F205, 100)</f>
        <v>1</v>
      </c>
      <c r="G205">
        <f>COUNTIF('PARITY Errors'!G205, 100) + COUNTIF('Pattern_Matching Errors'!G205, 100) + COUNTIF('Reversal Errors'!G205, 100) + COUNTIF('Stack Errors'!G205, 100) + COUNTIF('Vending_Machine Errors'!G205, 100) + COUNTIF('Vending_Machine_Sum Errors'!G205, 100) + COUNTIF('MazeComplete Errors'!G205, 100) + COUNTIF('MazeSolve Errors'!G205, 100) + COUNTIF('Hamiltonian Errors'!G205, 100)</f>
        <v>1</v>
      </c>
      <c r="H205" t="str">
        <f t="shared" si="5"/>
        <v>50 (δ=0.2)</v>
      </c>
    </row>
    <row r="206" spans="1:8" x14ac:dyDescent="0.75">
      <c r="A206" s="1">
        <v>22</v>
      </c>
      <c r="B206">
        <v>50</v>
      </c>
      <c r="C206">
        <v>0.45</v>
      </c>
      <c r="D206">
        <f>COUNTIF('PARITY Errors'!D206, 100) + COUNTIF('Pattern_Matching Errors'!D206, 100) + COUNTIF('Reversal Errors'!D206, 100) + COUNTIF('Stack Errors'!D206, 100) + COUNTIF('Vending_Machine Errors'!D206, 100) + COUNTIF('Vending_Machine_Sum Errors'!D206, 100) + COUNTIF('MazeComplete Errors'!D206, 100) + COUNTIF('MazeSolve Errors'!D206, 100) + COUNTIF('Hamiltonian Errors'!D206, 100)</f>
        <v>1</v>
      </c>
      <c r="E206">
        <f>COUNTIF('PARITY Errors'!E206, 100) + COUNTIF('Pattern_Matching Errors'!E206, 100) + COUNTIF('Reversal Errors'!E206, 100) + COUNTIF('Stack Errors'!E206, 100) + COUNTIF('Vending_Machine Errors'!E206, 100) + COUNTIF('Vending_Machine_Sum Errors'!E206, 100) + COUNTIF('MazeComplete Errors'!E206, 100) + COUNTIF('MazeSolve Errors'!E206, 100) + COUNTIF('Hamiltonian Errors'!E206, 100)</f>
        <v>2</v>
      </c>
      <c r="F206">
        <f>COUNTIF('PARITY Errors'!F206, 100) + COUNTIF('Pattern_Matching Errors'!F206, 100) + COUNTIF('Reversal Errors'!F206, 100) + COUNTIF('Stack Errors'!F206, 100) + COUNTIF('Vending_Machine Errors'!F206, 100) + COUNTIF('Vending_Machine_Sum Errors'!F206, 100) + COUNTIF('MazeComplete Errors'!F206, 100) + COUNTIF('MazeSolve Errors'!F206, 100) + COUNTIF('Hamiltonian Errors'!F206, 100)</f>
        <v>1</v>
      </c>
      <c r="G206">
        <f>COUNTIF('PARITY Errors'!G206, 100) + COUNTIF('Pattern_Matching Errors'!G206, 100) + COUNTIF('Reversal Errors'!G206, 100) + COUNTIF('Stack Errors'!G206, 100) + COUNTIF('Vending_Machine Errors'!G206, 100) + COUNTIF('Vending_Machine_Sum Errors'!G206, 100) + COUNTIF('MazeComplete Errors'!G206, 100) + COUNTIF('MazeSolve Errors'!G206, 100) + COUNTIF('Hamiltonian Errors'!G206, 100)</f>
        <v>1</v>
      </c>
      <c r="H206" t="str">
        <f t="shared" si="5"/>
        <v>50 (δ=0.45)</v>
      </c>
    </row>
    <row r="207" spans="1:8" x14ac:dyDescent="0.75">
      <c r="A207" s="1">
        <v>23</v>
      </c>
      <c r="B207">
        <v>50</v>
      </c>
      <c r="C207">
        <v>0.65</v>
      </c>
      <c r="D207">
        <f>COUNTIF('PARITY Errors'!D207, 100) + COUNTIF('Pattern_Matching Errors'!D207, 100) + COUNTIF('Reversal Errors'!D207, 100) + COUNTIF('Stack Errors'!D207, 100) + COUNTIF('Vending_Machine Errors'!D207, 100) + COUNTIF('Vending_Machine_Sum Errors'!D207, 100) + COUNTIF('MazeComplete Errors'!D207, 100) + COUNTIF('MazeSolve Errors'!D207, 100) + COUNTIF('Hamiltonian Errors'!D207, 100)</f>
        <v>1</v>
      </c>
      <c r="E207">
        <f>COUNTIF('PARITY Errors'!E207, 100) + COUNTIF('Pattern_Matching Errors'!E207, 100) + COUNTIF('Reversal Errors'!E207, 100) + COUNTIF('Stack Errors'!E207, 100) + COUNTIF('Vending_Machine Errors'!E207, 100) + COUNTIF('Vending_Machine_Sum Errors'!E207, 100) + COUNTIF('MazeComplete Errors'!E207, 100) + COUNTIF('MazeSolve Errors'!E207, 100) + COUNTIF('Hamiltonian Errors'!E207, 100)</f>
        <v>2</v>
      </c>
      <c r="F207">
        <f>COUNTIF('PARITY Errors'!F207, 100) + COUNTIF('Pattern_Matching Errors'!F207, 100) + COUNTIF('Reversal Errors'!F207, 100) + COUNTIF('Stack Errors'!F207, 100) + COUNTIF('Vending_Machine Errors'!F207, 100) + COUNTIF('Vending_Machine_Sum Errors'!F207, 100) + COUNTIF('MazeComplete Errors'!F207, 100) + COUNTIF('MazeSolve Errors'!F207, 100) + COUNTIF('Hamiltonian Errors'!F207, 100)</f>
        <v>1</v>
      </c>
      <c r="G207">
        <f>COUNTIF('PARITY Errors'!G207, 100) + COUNTIF('Pattern_Matching Errors'!G207, 100) + COUNTIF('Reversal Errors'!G207, 100) + COUNTIF('Stack Errors'!G207, 100) + COUNTIF('Vending_Machine Errors'!G207, 100) + COUNTIF('Vending_Machine_Sum Errors'!G207, 100) + COUNTIF('MazeComplete Errors'!G207, 100) + COUNTIF('MazeSolve Errors'!G207, 100) + COUNTIF('Hamiltonian Errors'!G207, 100)</f>
        <v>1</v>
      </c>
      <c r="H207" t="str">
        <f t="shared" si="5"/>
        <v>50 (δ=0.65)</v>
      </c>
    </row>
    <row r="208" spans="1:8" x14ac:dyDescent="0.75">
      <c r="A208" s="1">
        <v>24</v>
      </c>
      <c r="B208">
        <v>50</v>
      </c>
      <c r="C208">
        <v>0.85</v>
      </c>
      <c r="D208">
        <f>COUNTIF('PARITY Errors'!D208, 100) + COUNTIF('Pattern_Matching Errors'!D208, 100) + COUNTIF('Reversal Errors'!D208, 100) + COUNTIF('Stack Errors'!D208, 100) + COUNTIF('Vending_Machine Errors'!D208, 100) + COUNTIF('Vending_Machine_Sum Errors'!D208, 100) + COUNTIF('MazeComplete Errors'!D208, 100) + COUNTIF('MazeSolve Errors'!D208, 100) + COUNTIF('Hamiltonian Errors'!D208, 100)</f>
        <v>1</v>
      </c>
      <c r="E208">
        <f>COUNTIF('PARITY Errors'!E208, 100) + COUNTIF('Pattern_Matching Errors'!E208, 100) + COUNTIF('Reversal Errors'!E208, 100) + COUNTIF('Stack Errors'!E208, 100) + COUNTIF('Vending_Machine Errors'!E208, 100) + COUNTIF('Vending_Machine_Sum Errors'!E208, 100) + COUNTIF('MazeComplete Errors'!E208, 100) + COUNTIF('MazeSolve Errors'!E208, 100) + COUNTIF('Hamiltonian Errors'!E208, 100)</f>
        <v>2</v>
      </c>
      <c r="F208">
        <f>COUNTIF('PARITY Errors'!F208, 100) + COUNTIF('Pattern_Matching Errors'!F208, 100) + COUNTIF('Reversal Errors'!F208, 100) + COUNTIF('Stack Errors'!F208, 100) + COUNTIF('Vending_Machine Errors'!F208, 100) + COUNTIF('Vending_Machine_Sum Errors'!F208, 100) + COUNTIF('MazeComplete Errors'!F208, 100) + COUNTIF('MazeSolve Errors'!F208, 100) + COUNTIF('Hamiltonian Errors'!F208, 100)</f>
        <v>1</v>
      </c>
      <c r="G208">
        <f>COUNTIF('PARITY Errors'!G208, 100) + COUNTIF('Pattern_Matching Errors'!G208, 100) + COUNTIF('Reversal Errors'!G208, 100) + COUNTIF('Stack Errors'!G208, 100) + COUNTIF('Vending_Machine Errors'!G208, 100) + COUNTIF('Vending_Machine_Sum Errors'!G208, 100) + COUNTIF('MazeComplete Errors'!G208, 100) + COUNTIF('MazeSolve Errors'!G208, 100) + COUNTIF('Hamiltonian Errors'!G208, 100)</f>
        <v>1</v>
      </c>
      <c r="H208" t="str">
        <f t="shared" si="5"/>
        <v>50 (δ=0.85)</v>
      </c>
    </row>
    <row r="209" spans="1:8" x14ac:dyDescent="0.75">
      <c r="A209" s="1">
        <v>25</v>
      </c>
      <c r="B209">
        <v>100</v>
      </c>
      <c r="C209">
        <v>0</v>
      </c>
      <c r="D209">
        <f>COUNTIF('PARITY Errors'!D209, 100) + COUNTIF('Pattern_Matching Errors'!D209, 100) + COUNTIF('Reversal Errors'!D209, 100) + COUNTIF('Stack Errors'!D209, 100) + COUNTIF('Vending_Machine Errors'!D209, 100) + COUNTIF('Vending_Machine_Sum Errors'!D209, 100) + COUNTIF('MazeComplete Errors'!D209, 100) + COUNTIF('MazeSolve Errors'!D209, 100) + COUNTIF('Hamiltonian Errors'!D209, 100)</f>
        <v>2</v>
      </c>
      <c r="E209">
        <f>COUNTIF('PARITY Errors'!E209, 100) + COUNTIF('Pattern_Matching Errors'!E209, 100) + COUNTIF('Reversal Errors'!E209, 100) + COUNTIF('Stack Errors'!E209, 100) + COUNTIF('Vending_Machine Errors'!E209, 100) + COUNTIF('Vending_Machine_Sum Errors'!E209, 100) + COUNTIF('MazeComplete Errors'!E209, 100) + COUNTIF('MazeSolve Errors'!E209, 100) + COUNTIF('Hamiltonian Errors'!E209, 100)</f>
        <v>2</v>
      </c>
      <c r="F209">
        <f>COUNTIF('PARITY Errors'!F209, 100) + COUNTIF('Pattern_Matching Errors'!F209, 100) + COUNTIF('Reversal Errors'!F209, 100) + COUNTIF('Stack Errors'!F209, 100) + COUNTIF('Vending_Machine Errors'!F209, 100) + COUNTIF('Vending_Machine_Sum Errors'!F209, 100) + COUNTIF('MazeComplete Errors'!F209, 100) + COUNTIF('MazeSolve Errors'!F209, 100) + COUNTIF('Hamiltonian Errors'!F209, 100)</f>
        <v>2</v>
      </c>
      <c r="G209">
        <f>COUNTIF('PARITY Errors'!G209, 100) + COUNTIF('Pattern_Matching Errors'!G209, 100) + COUNTIF('Reversal Errors'!G209, 100) + COUNTIF('Stack Errors'!G209, 100) + COUNTIF('Vending_Machine Errors'!G209, 100) + COUNTIF('Vending_Machine_Sum Errors'!G209, 100) + COUNTIF('MazeComplete Errors'!G209, 100) + COUNTIF('MazeSolve Errors'!G209, 100) + COUNTIF('Hamiltonian Errors'!G209, 100)</f>
        <v>2</v>
      </c>
      <c r="H209" t="str">
        <f t="shared" si="5"/>
        <v>100 (δ=0)</v>
      </c>
    </row>
    <row r="210" spans="1:8" x14ac:dyDescent="0.75">
      <c r="A210" s="1">
        <v>26</v>
      </c>
      <c r="B210">
        <v>100</v>
      </c>
      <c r="C210">
        <v>0.2</v>
      </c>
      <c r="D210">
        <f>COUNTIF('PARITY Errors'!D210, 100) + COUNTIF('Pattern_Matching Errors'!D210, 100) + COUNTIF('Reversal Errors'!D210, 100) + COUNTIF('Stack Errors'!D210, 100) + COUNTIF('Vending_Machine Errors'!D210, 100) + COUNTIF('Vending_Machine_Sum Errors'!D210, 100) + COUNTIF('MazeComplete Errors'!D210, 100) + COUNTIF('MazeSolve Errors'!D210, 100) + COUNTIF('Hamiltonian Errors'!D210, 100)</f>
        <v>2</v>
      </c>
      <c r="E210">
        <f>COUNTIF('PARITY Errors'!E210, 100) + COUNTIF('Pattern_Matching Errors'!E210, 100) + COUNTIF('Reversal Errors'!E210, 100) + COUNTIF('Stack Errors'!E210, 100) + COUNTIF('Vending_Machine Errors'!E210, 100) + COUNTIF('Vending_Machine_Sum Errors'!E210, 100) + COUNTIF('MazeComplete Errors'!E210, 100) + COUNTIF('MazeSolve Errors'!E210, 100) + COUNTIF('Hamiltonian Errors'!E210, 100)</f>
        <v>2</v>
      </c>
      <c r="F210">
        <f>COUNTIF('PARITY Errors'!F210, 100) + COUNTIF('Pattern_Matching Errors'!F210, 100) + COUNTIF('Reversal Errors'!F210, 100) + COUNTIF('Stack Errors'!F210, 100) + COUNTIF('Vending_Machine Errors'!F210, 100) + COUNTIF('Vending_Machine_Sum Errors'!F210, 100) + COUNTIF('MazeComplete Errors'!F210, 100) + COUNTIF('MazeSolve Errors'!F210, 100) + COUNTIF('Hamiltonian Errors'!F210, 100)</f>
        <v>2</v>
      </c>
      <c r="G210">
        <f>COUNTIF('PARITY Errors'!G210, 100) + COUNTIF('Pattern_Matching Errors'!G210, 100) + COUNTIF('Reversal Errors'!G210, 100) + COUNTIF('Stack Errors'!G210, 100) + COUNTIF('Vending_Machine Errors'!G210, 100) + COUNTIF('Vending_Machine_Sum Errors'!G210, 100) + COUNTIF('MazeComplete Errors'!G210, 100) + COUNTIF('MazeSolve Errors'!G210, 100) + COUNTIF('Hamiltonian Errors'!G210, 100)</f>
        <v>2</v>
      </c>
      <c r="H210" t="str">
        <f t="shared" si="5"/>
        <v>100 (δ=0.2)</v>
      </c>
    </row>
    <row r="211" spans="1:8" x14ac:dyDescent="0.75">
      <c r="A211" s="1">
        <v>27</v>
      </c>
      <c r="B211">
        <v>100</v>
      </c>
      <c r="C211">
        <v>0.45</v>
      </c>
      <c r="D211">
        <f>COUNTIF('PARITY Errors'!D211, 100) + COUNTIF('Pattern_Matching Errors'!D211, 100) + COUNTIF('Reversal Errors'!D211, 100) + COUNTIF('Stack Errors'!D211, 100) + COUNTIF('Vending_Machine Errors'!D211, 100) + COUNTIF('Vending_Machine_Sum Errors'!D211, 100) + COUNTIF('MazeComplete Errors'!D211, 100) + COUNTIF('MazeSolve Errors'!D211, 100) + COUNTIF('Hamiltonian Errors'!D211, 100)</f>
        <v>2</v>
      </c>
      <c r="E211">
        <f>COUNTIF('PARITY Errors'!E211, 100) + COUNTIF('Pattern_Matching Errors'!E211, 100) + COUNTIF('Reversal Errors'!E211, 100) + COUNTIF('Stack Errors'!E211, 100) + COUNTIF('Vending_Machine Errors'!E211, 100) + COUNTIF('Vending_Machine_Sum Errors'!E211, 100) + COUNTIF('MazeComplete Errors'!E211, 100) + COUNTIF('MazeSolve Errors'!E211, 100) + COUNTIF('Hamiltonian Errors'!E211, 100)</f>
        <v>2</v>
      </c>
      <c r="F211">
        <f>COUNTIF('PARITY Errors'!F211, 100) + COUNTIF('Pattern_Matching Errors'!F211, 100) + COUNTIF('Reversal Errors'!F211, 100) + COUNTIF('Stack Errors'!F211, 100) + COUNTIF('Vending_Machine Errors'!F211, 100) + COUNTIF('Vending_Machine_Sum Errors'!F211, 100) + COUNTIF('MazeComplete Errors'!F211, 100) + COUNTIF('MazeSolve Errors'!F211, 100) + COUNTIF('Hamiltonian Errors'!F211, 100)</f>
        <v>2</v>
      </c>
      <c r="G211">
        <f>COUNTIF('PARITY Errors'!G211, 100) + COUNTIF('Pattern_Matching Errors'!G211, 100) + COUNTIF('Reversal Errors'!G211, 100) + COUNTIF('Stack Errors'!G211, 100) + COUNTIF('Vending_Machine Errors'!G211, 100) + COUNTIF('Vending_Machine_Sum Errors'!G211, 100) + COUNTIF('MazeComplete Errors'!G211, 100) + COUNTIF('MazeSolve Errors'!G211, 100) + COUNTIF('Hamiltonian Errors'!G211, 100)</f>
        <v>2</v>
      </c>
      <c r="H211" t="str">
        <f t="shared" si="5"/>
        <v>100 (δ=0.45)</v>
      </c>
    </row>
    <row r="212" spans="1:8" x14ac:dyDescent="0.75">
      <c r="A212" s="1">
        <v>28</v>
      </c>
      <c r="B212">
        <v>100</v>
      </c>
      <c r="C212">
        <v>0.65</v>
      </c>
      <c r="D212">
        <f>COUNTIF('PARITY Errors'!D212, 100) + COUNTIF('Pattern_Matching Errors'!D212, 100) + COUNTIF('Reversal Errors'!D212, 100) + COUNTIF('Stack Errors'!D212, 100) + COUNTIF('Vending_Machine Errors'!D212, 100) + COUNTIF('Vending_Machine_Sum Errors'!D212, 100) + COUNTIF('MazeComplete Errors'!D212, 100) + COUNTIF('MazeSolve Errors'!D212, 100) + COUNTIF('Hamiltonian Errors'!D212, 100)</f>
        <v>2</v>
      </c>
      <c r="E212">
        <f>COUNTIF('PARITY Errors'!E212, 100) + COUNTIF('Pattern_Matching Errors'!E212, 100) + COUNTIF('Reversal Errors'!E212, 100) + COUNTIF('Stack Errors'!E212, 100) + COUNTIF('Vending_Machine Errors'!E212, 100) + COUNTIF('Vending_Machine_Sum Errors'!E212, 100) + COUNTIF('MazeComplete Errors'!E212, 100) + COUNTIF('MazeSolve Errors'!E212, 100) + COUNTIF('Hamiltonian Errors'!E212, 100)</f>
        <v>2</v>
      </c>
      <c r="F212">
        <f>COUNTIF('PARITY Errors'!F212, 100) + COUNTIF('Pattern_Matching Errors'!F212, 100) + COUNTIF('Reversal Errors'!F212, 100) + COUNTIF('Stack Errors'!F212, 100) + COUNTIF('Vending_Machine Errors'!F212, 100) + COUNTIF('Vending_Machine_Sum Errors'!F212, 100) + COUNTIF('MazeComplete Errors'!F212, 100) + COUNTIF('MazeSolve Errors'!F212, 100) + COUNTIF('Hamiltonian Errors'!F212, 100)</f>
        <v>2</v>
      </c>
      <c r="G212">
        <f>COUNTIF('PARITY Errors'!G212, 100) + COUNTIF('Pattern_Matching Errors'!G212, 100) + COUNTIF('Reversal Errors'!G212, 100) + COUNTIF('Stack Errors'!G212, 100) + COUNTIF('Vending_Machine Errors'!G212, 100) + COUNTIF('Vending_Machine_Sum Errors'!G212, 100) + COUNTIF('MazeComplete Errors'!G212, 100) + COUNTIF('MazeSolve Errors'!G212, 100) + COUNTIF('Hamiltonian Errors'!G212, 100)</f>
        <v>2</v>
      </c>
      <c r="H212" t="str">
        <f t="shared" si="5"/>
        <v>100 (δ=0.65)</v>
      </c>
    </row>
    <row r="213" spans="1:8" x14ac:dyDescent="0.75">
      <c r="A213" s="1">
        <v>29</v>
      </c>
      <c r="B213">
        <v>100</v>
      </c>
      <c r="C213">
        <v>0.85</v>
      </c>
      <c r="D213">
        <f>COUNTIF('PARITY Errors'!D213, 100) + COUNTIF('Pattern_Matching Errors'!D213, 100) + COUNTIF('Reversal Errors'!D213, 100) + COUNTIF('Stack Errors'!D213, 100) + COUNTIF('Vending_Machine Errors'!D213, 100) + COUNTIF('Vending_Machine_Sum Errors'!D213, 100) + COUNTIF('MazeComplete Errors'!D213, 100) + COUNTIF('MazeSolve Errors'!D213, 100) + COUNTIF('Hamiltonian Errors'!D213, 100)</f>
        <v>2</v>
      </c>
      <c r="E213">
        <f>COUNTIF('PARITY Errors'!E213, 100) + COUNTIF('Pattern_Matching Errors'!E213, 100) + COUNTIF('Reversal Errors'!E213, 100) + COUNTIF('Stack Errors'!E213, 100) + COUNTIF('Vending_Machine Errors'!E213, 100) + COUNTIF('Vending_Machine_Sum Errors'!E213, 100) + COUNTIF('MazeComplete Errors'!E213, 100) + COUNTIF('MazeSolve Errors'!E213, 100) + COUNTIF('Hamiltonian Errors'!E213, 100)</f>
        <v>2</v>
      </c>
      <c r="F213">
        <f>COUNTIF('PARITY Errors'!F213, 100) + COUNTIF('Pattern_Matching Errors'!F213, 100) + COUNTIF('Reversal Errors'!F213, 100) + COUNTIF('Stack Errors'!F213, 100) + COUNTIF('Vending_Machine Errors'!F213, 100) + COUNTIF('Vending_Machine_Sum Errors'!F213, 100) + COUNTIF('MazeComplete Errors'!F213, 100) + COUNTIF('MazeSolve Errors'!F213, 100) + COUNTIF('Hamiltonian Errors'!F213, 100)</f>
        <v>2</v>
      </c>
      <c r="G213">
        <f>COUNTIF('PARITY Errors'!G213, 100) + COUNTIF('Pattern_Matching Errors'!G213, 100) + COUNTIF('Reversal Errors'!G213, 100) + COUNTIF('Stack Errors'!G213, 100) + COUNTIF('Vending_Machine Errors'!G213, 100) + COUNTIF('Vending_Machine_Sum Errors'!G213, 100) + COUNTIF('MazeComplete Errors'!G213, 100) + COUNTIF('MazeSolve Errors'!G213, 100) + COUNTIF('Hamiltonian Errors'!G213, 100)</f>
        <v>2</v>
      </c>
      <c r="H213" t="str">
        <f t="shared" si="5"/>
        <v>100 (δ=0.85)</v>
      </c>
    </row>
    <row r="217" spans="1:8" x14ac:dyDescent="0.75">
      <c r="A217" s="1">
        <v>0</v>
      </c>
      <c r="B217" t="s">
        <v>20</v>
      </c>
      <c r="D217">
        <v>9</v>
      </c>
    </row>
    <row r="219" spans="1:8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14</v>
      </c>
    </row>
    <row r="220" spans="1:8" x14ac:dyDescent="0.75">
      <c r="A220" s="1">
        <v>0</v>
      </c>
      <c r="B220">
        <v>0</v>
      </c>
      <c r="C220">
        <v>0</v>
      </c>
      <c r="D220">
        <f>COUNTIF('PARITY Errors'!D220, 100) + COUNTIF('Pattern_Matching Errors'!D220, 100) + COUNTIF('Reversal Errors'!D220, 100) + COUNTIF('Stack Errors'!D220, 100) + COUNTIF('Vending_Machine Errors'!D220, 100) + COUNTIF('Vending_Machine_Sum Errors'!D220, 100) + COUNTIF('MazeComplete Errors'!D220, 100) + COUNTIF('MazeSolve Errors'!D220, 100) + COUNTIF('Hamiltonian Errors'!D220, 100)</f>
        <v>1</v>
      </c>
      <c r="E220">
        <f>COUNTIF('PARITY Errors'!E220, 100) + COUNTIF('Pattern_Matching Errors'!E220, 100) + COUNTIF('Reversal Errors'!E220, 100) + COUNTIF('Stack Errors'!E220, 100) + COUNTIF('Vending_Machine Errors'!E220, 100) + COUNTIF('Vending_Machine_Sum Errors'!E220, 100) + COUNTIF('MazeComplete Errors'!E220, 100) + COUNTIF('MazeSolve Errors'!E220, 100) + COUNTIF('Hamiltonian Errors'!E220, 100)</f>
        <v>1</v>
      </c>
      <c r="F220">
        <f>COUNTIF('PARITY Errors'!F220, 100) + COUNTIF('Pattern_Matching Errors'!F220, 100) + COUNTIF('Reversal Errors'!F220, 100) + COUNTIF('Stack Errors'!F220, 100) + COUNTIF('Vending_Machine Errors'!F220, 100) + COUNTIF('Vending_Machine_Sum Errors'!F220, 100) + COUNTIF('MazeComplete Errors'!F220, 100) + COUNTIF('MazeSolve Errors'!F220, 100) + COUNTIF('Hamiltonian Errors'!F220, 100)</f>
        <v>1</v>
      </c>
      <c r="G220">
        <f>COUNTIF('PARITY Errors'!G220, 100) + COUNTIF('Pattern_Matching Errors'!G220, 100) + COUNTIF('Reversal Errors'!G220, 100) + COUNTIF('Stack Errors'!G220, 100) + COUNTIF('Vending_Machine Errors'!G220, 100) + COUNTIF('Vending_Machine_Sum Errors'!G220, 100) + COUNTIF('MazeComplete Errors'!G220, 100) + COUNTIF('MazeSolve Errors'!G220, 100) + COUNTIF('Hamiltonian Errors'!G220, 100)</f>
        <v>2</v>
      </c>
      <c r="H220" t="str">
        <f t="shared" ref="H220:H249" si="6">B220&amp;" (δ="&amp;C220&amp;")"</f>
        <v>0 (δ=0)</v>
      </c>
    </row>
    <row r="221" spans="1:8" x14ac:dyDescent="0.75">
      <c r="A221" s="1">
        <v>1</v>
      </c>
      <c r="B221">
        <v>0</v>
      </c>
      <c r="C221">
        <v>0.2</v>
      </c>
      <c r="D221">
        <f>COUNTIF('PARITY Errors'!D221, 100) + COUNTIF('Pattern_Matching Errors'!D221, 100) + COUNTIF('Reversal Errors'!D221, 100) + COUNTIF('Stack Errors'!D221, 100) + COUNTIF('Vending_Machine Errors'!D221, 100) + COUNTIF('Vending_Machine_Sum Errors'!D221, 100) + COUNTIF('MazeComplete Errors'!D221, 100) + COUNTIF('MazeSolve Errors'!D221, 100) + COUNTIF('Hamiltonian Errors'!D221, 100)</f>
        <v>0</v>
      </c>
      <c r="E221">
        <f>COUNTIF('PARITY Errors'!E221, 100) + COUNTIF('Pattern_Matching Errors'!E221, 100) + COUNTIF('Reversal Errors'!E221, 100) + COUNTIF('Stack Errors'!E221, 100) + COUNTIF('Vending_Machine Errors'!E221, 100) + COUNTIF('Vending_Machine_Sum Errors'!E221, 100) + COUNTIF('MazeComplete Errors'!E221, 100) + COUNTIF('MazeSolve Errors'!E221, 100) + COUNTIF('Hamiltonian Errors'!E221, 100)</f>
        <v>2</v>
      </c>
      <c r="F221">
        <f>COUNTIF('PARITY Errors'!F221, 100) + COUNTIF('Pattern_Matching Errors'!F221, 100) + COUNTIF('Reversal Errors'!F221, 100) + COUNTIF('Stack Errors'!F221, 100) + COUNTIF('Vending_Machine Errors'!F221, 100) + COUNTIF('Vending_Machine_Sum Errors'!F221, 100) + COUNTIF('MazeComplete Errors'!F221, 100) + COUNTIF('MazeSolve Errors'!F221, 100) + COUNTIF('Hamiltonian Errors'!F221, 100)</f>
        <v>1</v>
      </c>
      <c r="G221">
        <f>COUNTIF('PARITY Errors'!G221, 100) + COUNTIF('Pattern_Matching Errors'!G221, 100) + COUNTIF('Reversal Errors'!G221, 100) + COUNTIF('Stack Errors'!G221, 100) + COUNTIF('Vending_Machine Errors'!G221, 100) + COUNTIF('Vending_Machine_Sum Errors'!G221, 100) + COUNTIF('MazeComplete Errors'!G221, 100) + COUNTIF('MazeSolve Errors'!G221, 100) + COUNTIF('Hamiltonian Errors'!G221, 100)</f>
        <v>2</v>
      </c>
      <c r="H221" t="str">
        <f t="shared" si="6"/>
        <v>0 (δ=0.2)</v>
      </c>
    </row>
    <row r="222" spans="1:8" x14ac:dyDescent="0.75">
      <c r="A222" s="1">
        <v>2</v>
      </c>
      <c r="B222">
        <v>0</v>
      </c>
      <c r="C222">
        <v>0.45</v>
      </c>
      <c r="D222">
        <f>COUNTIF('PARITY Errors'!D222, 100) + COUNTIF('Pattern_Matching Errors'!D222, 100) + COUNTIF('Reversal Errors'!D222, 100) + COUNTIF('Stack Errors'!D222, 100) + COUNTIF('Vending_Machine Errors'!D222, 100) + COUNTIF('Vending_Machine_Sum Errors'!D222, 100) + COUNTIF('MazeComplete Errors'!D222, 100) + COUNTIF('MazeSolve Errors'!D222, 100) + COUNTIF('Hamiltonian Errors'!D222, 100)</f>
        <v>1</v>
      </c>
      <c r="E222">
        <f>COUNTIF('PARITY Errors'!E222, 100) + COUNTIF('Pattern_Matching Errors'!E222, 100) + COUNTIF('Reversal Errors'!E222, 100) + COUNTIF('Stack Errors'!E222, 100) + COUNTIF('Vending_Machine Errors'!E222, 100) + COUNTIF('Vending_Machine_Sum Errors'!E222, 100) + COUNTIF('MazeComplete Errors'!E222, 100) + COUNTIF('MazeSolve Errors'!E222, 100) + COUNTIF('Hamiltonian Errors'!E222, 100)</f>
        <v>1</v>
      </c>
      <c r="F222">
        <f>COUNTIF('PARITY Errors'!F222, 100) + COUNTIF('Pattern_Matching Errors'!F222, 100) + COUNTIF('Reversal Errors'!F222, 100) + COUNTIF('Stack Errors'!F222, 100) + COUNTIF('Vending_Machine Errors'!F222, 100) + COUNTIF('Vending_Machine_Sum Errors'!F222, 100) + COUNTIF('MazeComplete Errors'!F222, 100) + COUNTIF('MazeSolve Errors'!F222, 100) + COUNTIF('Hamiltonian Errors'!F222, 100)</f>
        <v>2</v>
      </c>
      <c r="G222">
        <f>COUNTIF('PARITY Errors'!G222, 100) + COUNTIF('Pattern_Matching Errors'!G222, 100) + COUNTIF('Reversal Errors'!G222, 100) + COUNTIF('Stack Errors'!G222, 100) + COUNTIF('Vending_Machine Errors'!G222, 100) + COUNTIF('Vending_Machine_Sum Errors'!G222, 100) + COUNTIF('MazeComplete Errors'!G222, 100) + COUNTIF('MazeSolve Errors'!G222, 100) + COUNTIF('Hamiltonian Errors'!G222, 100)</f>
        <v>2</v>
      </c>
      <c r="H222" t="str">
        <f t="shared" si="6"/>
        <v>0 (δ=0.45)</v>
      </c>
    </row>
    <row r="223" spans="1:8" x14ac:dyDescent="0.75">
      <c r="A223" s="1">
        <v>3</v>
      </c>
      <c r="B223">
        <v>0</v>
      </c>
      <c r="C223">
        <v>0.65</v>
      </c>
      <c r="D223">
        <f>COUNTIF('PARITY Errors'!D223, 100) + COUNTIF('Pattern_Matching Errors'!D223, 100) + COUNTIF('Reversal Errors'!D223, 100) + COUNTIF('Stack Errors'!D223, 100) + COUNTIF('Vending_Machine Errors'!D223, 100) + COUNTIF('Vending_Machine_Sum Errors'!D223, 100) + COUNTIF('MazeComplete Errors'!D223, 100) + COUNTIF('MazeSolve Errors'!D223, 100) + COUNTIF('Hamiltonian Errors'!D223, 100)</f>
        <v>2</v>
      </c>
      <c r="E223">
        <f>COUNTIF('PARITY Errors'!E223, 100) + COUNTIF('Pattern_Matching Errors'!E223, 100) + COUNTIF('Reversal Errors'!E223, 100) + COUNTIF('Stack Errors'!E223, 100) + COUNTIF('Vending_Machine Errors'!E223, 100) + COUNTIF('Vending_Machine_Sum Errors'!E223, 100) + COUNTIF('MazeComplete Errors'!E223, 100) + COUNTIF('MazeSolve Errors'!E223, 100) + COUNTIF('Hamiltonian Errors'!E223, 100)</f>
        <v>1</v>
      </c>
      <c r="F223">
        <f>COUNTIF('PARITY Errors'!F223, 100) + COUNTIF('Pattern_Matching Errors'!F223, 100) + COUNTIF('Reversal Errors'!F223, 100) + COUNTIF('Stack Errors'!F223, 100) + COUNTIF('Vending_Machine Errors'!F223, 100) + COUNTIF('Vending_Machine_Sum Errors'!F223, 100) + COUNTIF('MazeComplete Errors'!F223, 100) + COUNTIF('MazeSolve Errors'!F223, 100) + COUNTIF('Hamiltonian Errors'!F223, 100)</f>
        <v>1</v>
      </c>
      <c r="G223">
        <f>COUNTIF('PARITY Errors'!G223, 100) + COUNTIF('Pattern_Matching Errors'!G223, 100) + COUNTIF('Reversal Errors'!G223, 100) + COUNTIF('Stack Errors'!G223, 100) + COUNTIF('Vending_Machine Errors'!G223, 100) + COUNTIF('Vending_Machine_Sum Errors'!G223, 100) + COUNTIF('MazeComplete Errors'!G223, 100) + COUNTIF('MazeSolve Errors'!G223, 100) + COUNTIF('Hamiltonian Errors'!G223, 100)</f>
        <v>2</v>
      </c>
      <c r="H223" t="str">
        <f t="shared" si="6"/>
        <v>0 (δ=0.65)</v>
      </c>
    </row>
    <row r="224" spans="1:8" x14ac:dyDescent="0.75">
      <c r="A224" s="1">
        <v>4</v>
      </c>
      <c r="B224">
        <v>0</v>
      </c>
      <c r="C224">
        <v>0.85</v>
      </c>
      <c r="D224">
        <f>COUNTIF('PARITY Errors'!D224, 100) + COUNTIF('Pattern_Matching Errors'!D224, 100) + COUNTIF('Reversal Errors'!D224, 100) + COUNTIF('Stack Errors'!D224, 100) + COUNTIF('Vending_Machine Errors'!D224, 100) + COUNTIF('Vending_Machine_Sum Errors'!D224, 100) + COUNTIF('MazeComplete Errors'!D224, 100) + COUNTIF('MazeSolve Errors'!D224, 100) + COUNTIF('Hamiltonian Errors'!D224, 100)</f>
        <v>2</v>
      </c>
      <c r="E224">
        <f>COUNTIF('PARITY Errors'!E224, 100) + COUNTIF('Pattern_Matching Errors'!E224, 100) + COUNTIF('Reversal Errors'!E224, 100) + COUNTIF('Stack Errors'!E224, 100) + COUNTIF('Vending_Machine Errors'!E224, 100) + COUNTIF('Vending_Machine_Sum Errors'!E224, 100) + COUNTIF('MazeComplete Errors'!E224, 100) + COUNTIF('MazeSolve Errors'!E224, 100) + COUNTIF('Hamiltonian Errors'!E224, 100)</f>
        <v>2</v>
      </c>
      <c r="F224">
        <f>COUNTIF('PARITY Errors'!F224, 100) + COUNTIF('Pattern_Matching Errors'!F224, 100) + COUNTIF('Reversal Errors'!F224, 100) + COUNTIF('Stack Errors'!F224, 100) + COUNTIF('Vending_Machine Errors'!F224, 100) + COUNTIF('Vending_Machine_Sum Errors'!F224, 100) + COUNTIF('MazeComplete Errors'!F224, 100) + COUNTIF('MazeSolve Errors'!F224, 100) + COUNTIF('Hamiltonian Errors'!F224, 100)</f>
        <v>1</v>
      </c>
      <c r="G224">
        <f>COUNTIF('PARITY Errors'!G224, 100) + COUNTIF('Pattern_Matching Errors'!G224, 100) + COUNTIF('Reversal Errors'!G224, 100) + COUNTIF('Stack Errors'!G224, 100) + COUNTIF('Vending_Machine Errors'!G224, 100) + COUNTIF('Vending_Machine_Sum Errors'!G224, 100) + COUNTIF('MazeComplete Errors'!G224, 100) + COUNTIF('MazeSolve Errors'!G224, 100) + COUNTIF('Hamiltonian Errors'!G224, 100)</f>
        <v>2</v>
      </c>
      <c r="H224" t="str">
        <f t="shared" si="6"/>
        <v>0 (δ=0.85)</v>
      </c>
    </row>
    <row r="225" spans="1:8" x14ac:dyDescent="0.75">
      <c r="A225" s="1">
        <v>5</v>
      </c>
      <c r="B225">
        <v>5</v>
      </c>
      <c r="C225">
        <v>0</v>
      </c>
      <c r="D225">
        <f>COUNTIF('PARITY Errors'!D225, 100) + COUNTIF('Pattern_Matching Errors'!D225, 100) + COUNTIF('Reversal Errors'!D225, 100) + COUNTIF('Stack Errors'!D225, 100) + COUNTIF('Vending_Machine Errors'!D225, 100) + COUNTIF('Vending_Machine_Sum Errors'!D225, 100) + COUNTIF('MazeComplete Errors'!D225, 100) + COUNTIF('MazeSolve Errors'!D225, 100) + COUNTIF('Hamiltonian Errors'!D225, 100)</f>
        <v>0</v>
      </c>
      <c r="E225">
        <f>COUNTIF('PARITY Errors'!E225, 100) + COUNTIF('Pattern_Matching Errors'!E225, 100) + COUNTIF('Reversal Errors'!E225, 100) + COUNTIF('Stack Errors'!E225, 100) + COUNTIF('Vending_Machine Errors'!E225, 100) + COUNTIF('Vending_Machine_Sum Errors'!E225, 100) + COUNTIF('MazeComplete Errors'!E225, 100) + COUNTIF('MazeSolve Errors'!E225, 100) + COUNTIF('Hamiltonian Errors'!E225, 100)</f>
        <v>0</v>
      </c>
      <c r="F225">
        <f>COUNTIF('PARITY Errors'!F225, 100) + COUNTIF('Pattern_Matching Errors'!F225, 100) + COUNTIF('Reversal Errors'!F225, 100) + COUNTIF('Stack Errors'!F225, 100) + COUNTIF('Vending_Machine Errors'!F225, 100) + COUNTIF('Vending_Machine_Sum Errors'!F225, 100) + COUNTIF('MazeComplete Errors'!F225, 100) + COUNTIF('MazeSolve Errors'!F225, 100) + COUNTIF('Hamiltonian Errors'!F225, 100)</f>
        <v>0</v>
      </c>
      <c r="G225">
        <f>COUNTIF('PARITY Errors'!G225, 100) + COUNTIF('Pattern_Matching Errors'!G225, 100) + COUNTIF('Reversal Errors'!G225, 100) + COUNTIF('Stack Errors'!G225, 100) + COUNTIF('Vending_Machine Errors'!G225, 100) + COUNTIF('Vending_Machine_Sum Errors'!G225, 100) + COUNTIF('MazeComplete Errors'!G225, 100) + COUNTIF('MazeSolve Errors'!G225, 100) + COUNTIF('Hamiltonian Errors'!G225, 100)</f>
        <v>0</v>
      </c>
      <c r="H225" t="str">
        <f t="shared" si="6"/>
        <v>5 (δ=0)</v>
      </c>
    </row>
    <row r="226" spans="1:8" x14ac:dyDescent="0.75">
      <c r="A226" s="1">
        <v>6</v>
      </c>
      <c r="B226">
        <v>5</v>
      </c>
      <c r="C226">
        <v>0.2</v>
      </c>
      <c r="D226">
        <f>COUNTIF('PARITY Errors'!D226, 100) + COUNTIF('Pattern_Matching Errors'!D226, 100) + COUNTIF('Reversal Errors'!D226, 100) + COUNTIF('Stack Errors'!D226, 100) + COUNTIF('Vending_Machine Errors'!D226, 100) + COUNTIF('Vending_Machine_Sum Errors'!D226, 100) + COUNTIF('MazeComplete Errors'!D226, 100) + COUNTIF('MazeSolve Errors'!D226, 100) + COUNTIF('Hamiltonian Errors'!D226, 100)</f>
        <v>0</v>
      </c>
      <c r="E226">
        <f>COUNTIF('PARITY Errors'!E226, 100) + COUNTIF('Pattern_Matching Errors'!E226, 100) + COUNTIF('Reversal Errors'!E226, 100) + COUNTIF('Stack Errors'!E226, 100) + COUNTIF('Vending_Machine Errors'!E226, 100) + COUNTIF('Vending_Machine_Sum Errors'!E226, 100) + COUNTIF('MazeComplete Errors'!E226, 100) + COUNTIF('MazeSolve Errors'!E226, 100) + COUNTIF('Hamiltonian Errors'!E226, 100)</f>
        <v>0</v>
      </c>
      <c r="F226">
        <f>COUNTIF('PARITY Errors'!F226, 100) + COUNTIF('Pattern_Matching Errors'!F226, 100) + COUNTIF('Reversal Errors'!F226, 100) + COUNTIF('Stack Errors'!F226, 100) + COUNTIF('Vending_Machine Errors'!F226, 100) + COUNTIF('Vending_Machine_Sum Errors'!F226, 100) + COUNTIF('MazeComplete Errors'!F226, 100) + COUNTIF('MazeSolve Errors'!F226, 100) + COUNTIF('Hamiltonian Errors'!F226, 100)</f>
        <v>0</v>
      </c>
      <c r="G226">
        <f>COUNTIF('PARITY Errors'!G226, 100) + COUNTIF('Pattern_Matching Errors'!G226, 100) + COUNTIF('Reversal Errors'!G226, 100) + COUNTIF('Stack Errors'!G226, 100) + COUNTIF('Vending_Machine Errors'!G226, 100) + COUNTIF('Vending_Machine_Sum Errors'!G226, 100) + COUNTIF('MazeComplete Errors'!G226, 100) + COUNTIF('MazeSolve Errors'!G226, 100) + COUNTIF('Hamiltonian Errors'!G226, 100)</f>
        <v>0</v>
      </c>
      <c r="H226" t="str">
        <f t="shared" si="6"/>
        <v>5 (δ=0.2)</v>
      </c>
    </row>
    <row r="227" spans="1:8" x14ac:dyDescent="0.75">
      <c r="A227" s="1">
        <v>7</v>
      </c>
      <c r="B227">
        <v>5</v>
      </c>
      <c r="C227">
        <v>0.45</v>
      </c>
      <c r="D227">
        <f>COUNTIF('PARITY Errors'!D227, 100) + COUNTIF('Pattern_Matching Errors'!D227, 100) + COUNTIF('Reversal Errors'!D227, 100) + COUNTIF('Stack Errors'!D227, 100) + COUNTIF('Vending_Machine Errors'!D227, 100) + COUNTIF('Vending_Machine_Sum Errors'!D227, 100) + COUNTIF('MazeComplete Errors'!D227, 100) + COUNTIF('MazeSolve Errors'!D227, 100) + COUNTIF('Hamiltonian Errors'!D227, 100)</f>
        <v>0</v>
      </c>
      <c r="E227">
        <f>COUNTIF('PARITY Errors'!E227, 100) + COUNTIF('Pattern_Matching Errors'!E227, 100) + COUNTIF('Reversal Errors'!E227, 100) + COUNTIF('Stack Errors'!E227, 100) + COUNTIF('Vending_Machine Errors'!E227, 100) + COUNTIF('Vending_Machine_Sum Errors'!E227, 100) + COUNTIF('MazeComplete Errors'!E227, 100) + COUNTIF('MazeSolve Errors'!E227, 100) + COUNTIF('Hamiltonian Errors'!E227, 100)</f>
        <v>0</v>
      </c>
      <c r="F227">
        <f>COUNTIF('PARITY Errors'!F227, 100) + COUNTIF('Pattern_Matching Errors'!F227, 100) + COUNTIF('Reversal Errors'!F227, 100) + COUNTIF('Stack Errors'!F227, 100) + COUNTIF('Vending_Machine Errors'!F227, 100) + COUNTIF('Vending_Machine_Sum Errors'!F227, 100) + COUNTIF('MazeComplete Errors'!F227, 100) + COUNTIF('MazeSolve Errors'!F227, 100) + COUNTIF('Hamiltonian Errors'!F227, 100)</f>
        <v>0</v>
      </c>
      <c r="G227">
        <f>COUNTIF('PARITY Errors'!G227, 100) + COUNTIF('Pattern_Matching Errors'!G227, 100) + COUNTIF('Reversal Errors'!G227, 100) + COUNTIF('Stack Errors'!G227, 100) + COUNTIF('Vending_Machine Errors'!G227, 100) + COUNTIF('Vending_Machine_Sum Errors'!G227, 100) + COUNTIF('MazeComplete Errors'!G227, 100) + COUNTIF('MazeSolve Errors'!G227, 100) + COUNTIF('Hamiltonian Errors'!G227, 100)</f>
        <v>0</v>
      </c>
      <c r="H227" t="str">
        <f t="shared" si="6"/>
        <v>5 (δ=0.45)</v>
      </c>
    </row>
    <row r="228" spans="1:8" x14ac:dyDescent="0.75">
      <c r="A228" s="1">
        <v>8</v>
      </c>
      <c r="B228">
        <v>5</v>
      </c>
      <c r="C228">
        <v>0.65</v>
      </c>
      <c r="D228">
        <f>COUNTIF('PARITY Errors'!D228, 100) + COUNTIF('Pattern_Matching Errors'!D228, 100) + COUNTIF('Reversal Errors'!D228, 100) + COUNTIF('Stack Errors'!D228, 100) + COUNTIF('Vending_Machine Errors'!D228, 100) + COUNTIF('Vending_Machine_Sum Errors'!D228, 100) + COUNTIF('MazeComplete Errors'!D228, 100) + COUNTIF('MazeSolve Errors'!D228, 100) + COUNTIF('Hamiltonian Errors'!D228, 100)</f>
        <v>0</v>
      </c>
      <c r="E228">
        <f>COUNTIF('PARITY Errors'!E228, 100) + COUNTIF('Pattern_Matching Errors'!E228, 100) + COUNTIF('Reversal Errors'!E228, 100) + COUNTIF('Stack Errors'!E228, 100) + COUNTIF('Vending_Machine Errors'!E228, 100) + COUNTIF('Vending_Machine_Sum Errors'!E228, 100) + COUNTIF('MazeComplete Errors'!E228, 100) + COUNTIF('MazeSolve Errors'!E228, 100) + COUNTIF('Hamiltonian Errors'!E228, 100)</f>
        <v>0</v>
      </c>
      <c r="F228">
        <f>COUNTIF('PARITY Errors'!F228, 100) + COUNTIF('Pattern_Matching Errors'!F228, 100) + COUNTIF('Reversal Errors'!F228, 100) + COUNTIF('Stack Errors'!F228, 100) + COUNTIF('Vending_Machine Errors'!F228, 100) + COUNTIF('Vending_Machine_Sum Errors'!F228, 100) + COUNTIF('MazeComplete Errors'!F228, 100) + COUNTIF('MazeSolve Errors'!F228, 100) + COUNTIF('Hamiltonian Errors'!F228, 100)</f>
        <v>0</v>
      </c>
      <c r="G228">
        <f>COUNTIF('PARITY Errors'!G228, 100) + COUNTIF('Pattern_Matching Errors'!G228, 100) + COUNTIF('Reversal Errors'!G228, 100) + COUNTIF('Stack Errors'!G228, 100) + COUNTIF('Vending_Machine Errors'!G228, 100) + COUNTIF('Vending_Machine_Sum Errors'!G228, 100) + COUNTIF('MazeComplete Errors'!G228, 100) + COUNTIF('MazeSolve Errors'!G228, 100) + COUNTIF('Hamiltonian Errors'!G228, 100)</f>
        <v>0</v>
      </c>
      <c r="H228" t="str">
        <f t="shared" si="6"/>
        <v>5 (δ=0.65)</v>
      </c>
    </row>
    <row r="229" spans="1:8" x14ac:dyDescent="0.75">
      <c r="A229" s="1">
        <v>9</v>
      </c>
      <c r="B229">
        <v>5</v>
      </c>
      <c r="C229">
        <v>0.85</v>
      </c>
      <c r="D229">
        <f>COUNTIF('PARITY Errors'!D229, 100) + COUNTIF('Pattern_Matching Errors'!D229, 100) + COUNTIF('Reversal Errors'!D229, 100) + COUNTIF('Stack Errors'!D229, 100) + COUNTIF('Vending_Machine Errors'!D229, 100) + COUNTIF('Vending_Machine_Sum Errors'!D229, 100) + COUNTIF('MazeComplete Errors'!D229, 100) + COUNTIF('MazeSolve Errors'!D229, 100) + COUNTIF('Hamiltonian Errors'!D229, 100)</f>
        <v>0</v>
      </c>
      <c r="E229">
        <f>COUNTIF('PARITY Errors'!E229, 100) + COUNTIF('Pattern_Matching Errors'!E229, 100) + COUNTIF('Reversal Errors'!E229, 100) + COUNTIF('Stack Errors'!E229, 100) + COUNTIF('Vending_Machine Errors'!E229, 100) + COUNTIF('Vending_Machine_Sum Errors'!E229, 100) + COUNTIF('MazeComplete Errors'!E229, 100) + COUNTIF('MazeSolve Errors'!E229, 100) + COUNTIF('Hamiltonian Errors'!E229, 100)</f>
        <v>0</v>
      </c>
      <c r="F229">
        <f>COUNTIF('PARITY Errors'!F229, 100) + COUNTIF('Pattern_Matching Errors'!F229, 100) + COUNTIF('Reversal Errors'!F229, 100) + COUNTIF('Stack Errors'!F229, 100) + COUNTIF('Vending_Machine Errors'!F229, 100) + COUNTIF('Vending_Machine_Sum Errors'!F229, 100) + COUNTIF('MazeComplete Errors'!F229, 100) + COUNTIF('MazeSolve Errors'!F229, 100) + COUNTIF('Hamiltonian Errors'!F229, 100)</f>
        <v>0</v>
      </c>
      <c r="G229">
        <f>COUNTIF('PARITY Errors'!G229, 100) + COUNTIF('Pattern_Matching Errors'!G229, 100) + COUNTIF('Reversal Errors'!G229, 100) + COUNTIF('Stack Errors'!G229, 100) + COUNTIF('Vending_Machine Errors'!G229, 100) + COUNTIF('Vending_Machine_Sum Errors'!G229, 100) + COUNTIF('MazeComplete Errors'!G229, 100) + COUNTIF('MazeSolve Errors'!G229, 100) + COUNTIF('Hamiltonian Errors'!G229, 100)</f>
        <v>0</v>
      </c>
      <c r="H229" t="str">
        <f t="shared" si="6"/>
        <v>5 (δ=0.85)</v>
      </c>
    </row>
    <row r="230" spans="1:8" x14ac:dyDescent="0.75">
      <c r="A230" s="1">
        <v>10</v>
      </c>
      <c r="B230">
        <v>10</v>
      </c>
      <c r="C230">
        <v>0</v>
      </c>
      <c r="D230">
        <f>COUNTIF('PARITY Errors'!D230, 100) + COUNTIF('Pattern_Matching Errors'!D230, 100) + COUNTIF('Reversal Errors'!D230, 100) + COUNTIF('Stack Errors'!D230, 100) + COUNTIF('Vending_Machine Errors'!D230, 100) + COUNTIF('Vending_Machine_Sum Errors'!D230, 100) + COUNTIF('MazeComplete Errors'!D230, 100) + COUNTIF('MazeSolve Errors'!D230, 100) + COUNTIF('Hamiltonian Errors'!D230, 100)</f>
        <v>0</v>
      </c>
      <c r="E230">
        <f>COUNTIF('PARITY Errors'!E230, 100) + COUNTIF('Pattern_Matching Errors'!E230, 100) + COUNTIF('Reversal Errors'!E230, 100) + COUNTIF('Stack Errors'!E230, 100) + COUNTIF('Vending_Machine Errors'!E230, 100) + COUNTIF('Vending_Machine_Sum Errors'!E230, 100) + COUNTIF('MazeComplete Errors'!E230, 100) + COUNTIF('MazeSolve Errors'!E230, 100) + COUNTIF('Hamiltonian Errors'!E230, 100)</f>
        <v>0</v>
      </c>
      <c r="F230">
        <f>COUNTIF('PARITY Errors'!F230, 100) + COUNTIF('Pattern_Matching Errors'!F230, 100) + COUNTIF('Reversal Errors'!F230, 100) + COUNTIF('Stack Errors'!F230, 100) + COUNTIF('Vending_Machine Errors'!F230, 100) + COUNTIF('Vending_Machine_Sum Errors'!F230, 100) + COUNTIF('MazeComplete Errors'!F230, 100) + COUNTIF('MazeSolve Errors'!F230, 100) + COUNTIF('Hamiltonian Errors'!F230, 100)</f>
        <v>0</v>
      </c>
      <c r="G230">
        <f>COUNTIF('PARITY Errors'!G230, 100) + COUNTIF('Pattern_Matching Errors'!G230, 100) + COUNTIF('Reversal Errors'!G230, 100) + COUNTIF('Stack Errors'!G230, 100) + COUNTIF('Vending_Machine Errors'!G230, 100) + COUNTIF('Vending_Machine_Sum Errors'!G230, 100) + COUNTIF('MazeComplete Errors'!G230, 100) + COUNTIF('MazeSolve Errors'!G230, 100) + COUNTIF('Hamiltonian Errors'!G230, 100)</f>
        <v>0</v>
      </c>
      <c r="H230" t="str">
        <f t="shared" si="6"/>
        <v>10 (δ=0)</v>
      </c>
    </row>
    <row r="231" spans="1:8" x14ac:dyDescent="0.75">
      <c r="A231" s="1">
        <v>11</v>
      </c>
      <c r="B231">
        <v>10</v>
      </c>
      <c r="C231">
        <v>0.2</v>
      </c>
      <c r="D231">
        <f>COUNTIF('PARITY Errors'!D231, 100) + COUNTIF('Pattern_Matching Errors'!D231, 100) + COUNTIF('Reversal Errors'!D231, 100) + COUNTIF('Stack Errors'!D231, 100) + COUNTIF('Vending_Machine Errors'!D231, 100) + COUNTIF('Vending_Machine_Sum Errors'!D231, 100) + COUNTIF('MazeComplete Errors'!D231, 100) + COUNTIF('MazeSolve Errors'!D231, 100) + COUNTIF('Hamiltonian Errors'!D231, 100)</f>
        <v>0</v>
      </c>
      <c r="E231">
        <f>COUNTIF('PARITY Errors'!E231, 100) + COUNTIF('Pattern_Matching Errors'!E231, 100) + COUNTIF('Reversal Errors'!E231, 100) + COUNTIF('Stack Errors'!E231, 100) + COUNTIF('Vending_Machine Errors'!E231, 100) + COUNTIF('Vending_Machine_Sum Errors'!E231, 100) + COUNTIF('MazeComplete Errors'!E231, 100) + COUNTIF('MazeSolve Errors'!E231, 100) + COUNTIF('Hamiltonian Errors'!E231, 100)</f>
        <v>0</v>
      </c>
      <c r="F231">
        <f>COUNTIF('PARITY Errors'!F231, 100) + COUNTIF('Pattern_Matching Errors'!F231, 100) + COUNTIF('Reversal Errors'!F231, 100) + COUNTIF('Stack Errors'!F231, 100) + COUNTIF('Vending_Machine Errors'!F231, 100) + COUNTIF('Vending_Machine_Sum Errors'!F231, 100) + COUNTIF('MazeComplete Errors'!F231, 100) + COUNTIF('MazeSolve Errors'!F231, 100) + COUNTIF('Hamiltonian Errors'!F231, 100)</f>
        <v>0</v>
      </c>
      <c r="G231">
        <f>COUNTIF('PARITY Errors'!G231, 100) + COUNTIF('Pattern_Matching Errors'!G231, 100) + COUNTIF('Reversal Errors'!G231, 100) + COUNTIF('Stack Errors'!G231, 100) + COUNTIF('Vending_Machine Errors'!G231, 100) + COUNTIF('Vending_Machine_Sum Errors'!G231, 100) + COUNTIF('MazeComplete Errors'!G231, 100) + COUNTIF('MazeSolve Errors'!G231, 100) + COUNTIF('Hamiltonian Errors'!G231, 100)</f>
        <v>0</v>
      </c>
      <c r="H231" t="str">
        <f t="shared" si="6"/>
        <v>10 (δ=0.2)</v>
      </c>
    </row>
    <row r="232" spans="1:8" x14ac:dyDescent="0.75">
      <c r="A232" s="1">
        <v>12</v>
      </c>
      <c r="B232">
        <v>10</v>
      </c>
      <c r="C232">
        <v>0.45</v>
      </c>
      <c r="D232">
        <f>COUNTIF('PARITY Errors'!D232, 100) + COUNTIF('Pattern_Matching Errors'!D232, 100) + COUNTIF('Reversal Errors'!D232, 100) + COUNTIF('Stack Errors'!D232, 100) + COUNTIF('Vending_Machine Errors'!D232, 100) + COUNTIF('Vending_Machine_Sum Errors'!D232, 100) + COUNTIF('MazeComplete Errors'!D232, 100) + COUNTIF('MazeSolve Errors'!D232, 100) + COUNTIF('Hamiltonian Errors'!D232, 100)</f>
        <v>0</v>
      </c>
      <c r="E232">
        <f>COUNTIF('PARITY Errors'!E232, 100) + COUNTIF('Pattern_Matching Errors'!E232, 100) + COUNTIF('Reversal Errors'!E232, 100) + COUNTIF('Stack Errors'!E232, 100) + COUNTIF('Vending_Machine Errors'!E232, 100) + COUNTIF('Vending_Machine_Sum Errors'!E232, 100) + COUNTIF('MazeComplete Errors'!E232, 100) + COUNTIF('MazeSolve Errors'!E232, 100) + COUNTIF('Hamiltonian Errors'!E232, 100)</f>
        <v>0</v>
      </c>
      <c r="F232">
        <f>COUNTIF('PARITY Errors'!F232, 100) + COUNTIF('Pattern_Matching Errors'!F232, 100) + COUNTIF('Reversal Errors'!F232, 100) + COUNTIF('Stack Errors'!F232, 100) + COUNTIF('Vending_Machine Errors'!F232, 100) + COUNTIF('Vending_Machine_Sum Errors'!F232, 100) + COUNTIF('MazeComplete Errors'!F232, 100) + COUNTIF('MazeSolve Errors'!F232, 100) + COUNTIF('Hamiltonian Errors'!F232, 100)</f>
        <v>0</v>
      </c>
      <c r="G232">
        <f>COUNTIF('PARITY Errors'!G232, 100) + COUNTIF('Pattern_Matching Errors'!G232, 100) + COUNTIF('Reversal Errors'!G232, 100) + COUNTIF('Stack Errors'!G232, 100) + COUNTIF('Vending_Machine Errors'!G232, 100) + COUNTIF('Vending_Machine_Sum Errors'!G232, 100) + COUNTIF('MazeComplete Errors'!G232, 100) + COUNTIF('MazeSolve Errors'!G232, 100) + COUNTIF('Hamiltonian Errors'!G232, 100)</f>
        <v>0</v>
      </c>
      <c r="H232" t="str">
        <f t="shared" si="6"/>
        <v>10 (δ=0.45)</v>
      </c>
    </row>
    <row r="233" spans="1:8" x14ac:dyDescent="0.75">
      <c r="A233" s="1">
        <v>13</v>
      </c>
      <c r="B233">
        <v>10</v>
      </c>
      <c r="C233">
        <v>0.65</v>
      </c>
      <c r="D233">
        <f>COUNTIF('PARITY Errors'!D233, 100) + COUNTIF('Pattern_Matching Errors'!D233, 100) + COUNTIF('Reversal Errors'!D233, 100) + COUNTIF('Stack Errors'!D233, 100) + COUNTIF('Vending_Machine Errors'!D233, 100) + COUNTIF('Vending_Machine_Sum Errors'!D233, 100) + COUNTIF('MazeComplete Errors'!D233, 100) + COUNTIF('MazeSolve Errors'!D233, 100) + COUNTIF('Hamiltonian Errors'!D233, 100)</f>
        <v>0</v>
      </c>
      <c r="E233">
        <f>COUNTIF('PARITY Errors'!E233, 100) + COUNTIF('Pattern_Matching Errors'!E233, 100) + COUNTIF('Reversal Errors'!E233, 100) + COUNTIF('Stack Errors'!E233, 100) + COUNTIF('Vending_Machine Errors'!E233, 100) + COUNTIF('Vending_Machine_Sum Errors'!E233, 100) + COUNTIF('MazeComplete Errors'!E233, 100) + COUNTIF('MazeSolve Errors'!E233, 100) + COUNTIF('Hamiltonian Errors'!E233, 100)</f>
        <v>0</v>
      </c>
      <c r="F233">
        <f>COUNTIF('PARITY Errors'!F233, 100) + COUNTIF('Pattern_Matching Errors'!F233, 100) + COUNTIF('Reversal Errors'!F233, 100) + COUNTIF('Stack Errors'!F233, 100) + COUNTIF('Vending_Machine Errors'!F233, 100) + COUNTIF('Vending_Machine_Sum Errors'!F233, 100) + COUNTIF('MazeComplete Errors'!F233, 100) + COUNTIF('MazeSolve Errors'!F233, 100) + COUNTIF('Hamiltonian Errors'!F233, 100)</f>
        <v>0</v>
      </c>
      <c r="G233">
        <f>COUNTIF('PARITY Errors'!G233, 100) + COUNTIF('Pattern_Matching Errors'!G233, 100) + COUNTIF('Reversal Errors'!G233, 100) + COUNTIF('Stack Errors'!G233, 100) + COUNTIF('Vending_Machine Errors'!G233, 100) + COUNTIF('Vending_Machine_Sum Errors'!G233, 100) + COUNTIF('MazeComplete Errors'!G233, 100) + COUNTIF('MazeSolve Errors'!G233, 100) + COUNTIF('Hamiltonian Errors'!G233, 100)</f>
        <v>0</v>
      </c>
      <c r="H233" t="str">
        <f t="shared" si="6"/>
        <v>10 (δ=0.65)</v>
      </c>
    </row>
    <row r="234" spans="1:8" x14ac:dyDescent="0.75">
      <c r="A234" s="1">
        <v>14</v>
      </c>
      <c r="B234">
        <v>10</v>
      </c>
      <c r="C234">
        <v>0.85</v>
      </c>
      <c r="D234">
        <f>COUNTIF('PARITY Errors'!D234, 100) + COUNTIF('Pattern_Matching Errors'!D234, 100) + COUNTIF('Reversal Errors'!D234, 100) + COUNTIF('Stack Errors'!D234, 100) + COUNTIF('Vending_Machine Errors'!D234, 100) + COUNTIF('Vending_Machine_Sum Errors'!D234, 100) + COUNTIF('MazeComplete Errors'!D234, 100) + COUNTIF('MazeSolve Errors'!D234, 100) + COUNTIF('Hamiltonian Errors'!D234, 100)</f>
        <v>0</v>
      </c>
      <c r="E234">
        <f>COUNTIF('PARITY Errors'!E234, 100) + COUNTIF('Pattern_Matching Errors'!E234, 100) + COUNTIF('Reversal Errors'!E234, 100) + COUNTIF('Stack Errors'!E234, 100) + COUNTIF('Vending_Machine Errors'!E234, 100) + COUNTIF('Vending_Machine_Sum Errors'!E234, 100) + COUNTIF('MazeComplete Errors'!E234, 100) + COUNTIF('MazeSolve Errors'!E234, 100) + COUNTIF('Hamiltonian Errors'!E234, 100)</f>
        <v>0</v>
      </c>
      <c r="F234">
        <f>COUNTIF('PARITY Errors'!F234, 100) + COUNTIF('Pattern_Matching Errors'!F234, 100) + COUNTIF('Reversal Errors'!F234, 100) + COUNTIF('Stack Errors'!F234, 100) + COUNTIF('Vending_Machine Errors'!F234, 100) + COUNTIF('Vending_Machine_Sum Errors'!F234, 100) + COUNTIF('MazeComplete Errors'!F234, 100) + COUNTIF('MazeSolve Errors'!F234, 100) + COUNTIF('Hamiltonian Errors'!F234, 100)</f>
        <v>0</v>
      </c>
      <c r="G234">
        <f>COUNTIF('PARITY Errors'!G234, 100) + COUNTIF('Pattern_Matching Errors'!G234, 100) + COUNTIF('Reversal Errors'!G234, 100) + COUNTIF('Stack Errors'!G234, 100) + COUNTIF('Vending_Machine Errors'!G234, 100) + COUNTIF('Vending_Machine_Sum Errors'!G234, 100) + COUNTIF('MazeComplete Errors'!G234, 100) + COUNTIF('MazeSolve Errors'!G234, 100) + COUNTIF('Hamiltonian Errors'!G234, 100)</f>
        <v>0</v>
      </c>
      <c r="H234" t="str">
        <f t="shared" si="6"/>
        <v>10 (δ=0.85)</v>
      </c>
    </row>
    <row r="235" spans="1:8" x14ac:dyDescent="0.75">
      <c r="A235" s="1">
        <v>15</v>
      </c>
      <c r="B235">
        <v>20</v>
      </c>
      <c r="C235">
        <v>0</v>
      </c>
      <c r="D235">
        <f>COUNTIF('PARITY Errors'!D235, 100) + COUNTIF('Pattern_Matching Errors'!D235, 100) + COUNTIF('Reversal Errors'!D235, 100) + COUNTIF('Stack Errors'!D235, 100) + COUNTIF('Vending_Machine Errors'!D235, 100) + COUNTIF('Vending_Machine_Sum Errors'!D235, 100) + COUNTIF('MazeComplete Errors'!D235, 100) + COUNTIF('MazeSolve Errors'!D235, 100) + COUNTIF('Hamiltonian Errors'!D235, 100)</f>
        <v>0</v>
      </c>
      <c r="E235">
        <f>COUNTIF('PARITY Errors'!E235, 100) + COUNTIF('Pattern_Matching Errors'!E235, 100) + COUNTIF('Reversal Errors'!E235, 100) + COUNTIF('Stack Errors'!E235, 100) + COUNTIF('Vending_Machine Errors'!E235, 100) + COUNTIF('Vending_Machine_Sum Errors'!E235, 100) + COUNTIF('MazeComplete Errors'!E235, 100) + COUNTIF('MazeSolve Errors'!E235, 100) + COUNTIF('Hamiltonian Errors'!E235, 100)</f>
        <v>0</v>
      </c>
      <c r="F235">
        <f>COUNTIF('PARITY Errors'!F235, 100) + COUNTIF('Pattern_Matching Errors'!F235, 100) + COUNTIF('Reversal Errors'!F235, 100) + COUNTIF('Stack Errors'!F235, 100) + COUNTIF('Vending_Machine Errors'!F235, 100) + COUNTIF('Vending_Machine_Sum Errors'!F235, 100) + COUNTIF('MazeComplete Errors'!F235, 100) + COUNTIF('MazeSolve Errors'!F235, 100) + COUNTIF('Hamiltonian Errors'!F235, 100)</f>
        <v>0</v>
      </c>
      <c r="G235">
        <f>COUNTIF('PARITY Errors'!G235, 100) + COUNTIF('Pattern_Matching Errors'!G235, 100) + COUNTIF('Reversal Errors'!G235, 100) + COUNTIF('Stack Errors'!G235, 100) + COUNTIF('Vending_Machine Errors'!G235, 100) + COUNTIF('Vending_Machine_Sum Errors'!G235, 100) + COUNTIF('MazeComplete Errors'!G235, 100) + COUNTIF('MazeSolve Errors'!G235, 100) + COUNTIF('Hamiltonian Errors'!G235, 100)</f>
        <v>0</v>
      </c>
      <c r="H235" t="str">
        <f t="shared" si="6"/>
        <v>20 (δ=0)</v>
      </c>
    </row>
    <row r="236" spans="1:8" x14ac:dyDescent="0.75">
      <c r="A236" s="1">
        <v>16</v>
      </c>
      <c r="B236">
        <v>20</v>
      </c>
      <c r="C236">
        <v>0.2</v>
      </c>
      <c r="D236">
        <f>COUNTIF('PARITY Errors'!D236, 100) + COUNTIF('Pattern_Matching Errors'!D236, 100) + COUNTIF('Reversal Errors'!D236, 100) + COUNTIF('Stack Errors'!D236, 100) + COUNTIF('Vending_Machine Errors'!D236, 100) + COUNTIF('Vending_Machine_Sum Errors'!D236, 100) + COUNTIF('MazeComplete Errors'!D236, 100) + COUNTIF('MazeSolve Errors'!D236, 100) + COUNTIF('Hamiltonian Errors'!D236, 100)</f>
        <v>0</v>
      </c>
      <c r="E236">
        <f>COUNTIF('PARITY Errors'!E236, 100) + COUNTIF('Pattern_Matching Errors'!E236, 100) + COUNTIF('Reversal Errors'!E236, 100) + COUNTIF('Stack Errors'!E236, 100) + COUNTIF('Vending_Machine Errors'!E236, 100) + COUNTIF('Vending_Machine_Sum Errors'!E236, 100) + COUNTIF('MazeComplete Errors'!E236, 100) + COUNTIF('MazeSolve Errors'!E236, 100) + COUNTIF('Hamiltonian Errors'!E236, 100)</f>
        <v>0</v>
      </c>
      <c r="F236">
        <f>COUNTIF('PARITY Errors'!F236, 100) + COUNTIF('Pattern_Matching Errors'!F236, 100) + COUNTIF('Reversal Errors'!F236, 100) + COUNTIF('Stack Errors'!F236, 100) + COUNTIF('Vending_Machine Errors'!F236, 100) + COUNTIF('Vending_Machine_Sum Errors'!F236, 100) + COUNTIF('MazeComplete Errors'!F236, 100) + COUNTIF('MazeSolve Errors'!F236, 100) + COUNTIF('Hamiltonian Errors'!F236, 100)</f>
        <v>0</v>
      </c>
      <c r="G236">
        <f>COUNTIF('PARITY Errors'!G236, 100) + COUNTIF('Pattern_Matching Errors'!G236, 100) + COUNTIF('Reversal Errors'!G236, 100) + COUNTIF('Stack Errors'!G236, 100) + COUNTIF('Vending_Machine Errors'!G236, 100) + COUNTIF('Vending_Machine_Sum Errors'!G236, 100) + COUNTIF('MazeComplete Errors'!G236, 100) + COUNTIF('MazeSolve Errors'!G236, 100) + COUNTIF('Hamiltonian Errors'!G236, 100)</f>
        <v>0</v>
      </c>
      <c r="H236" t="str">
        <f t="shared" si="6"/>
        <v>20 (δ=0.2)</v>
      </c>
    </row>
    <row r="237" spans="1:8" x14ac:dyDescent="0.75">
      <c r="A237" s="1">
        <v>17</v>
      </c>
      <c r="B237">
        <v>20</v>
      </c>
      <c r="C237">
        <v>0.45</v>
      </c>
      <c r="D237">
        <f>COUNTIF('PARITY Errors'!D237, 100) + COUNTIF('Pattern_Matching Errors'!D237, 100) + COUNTIF('Reversal Errors'!D237, 100) + COUNTIF('Stack Errors'!D237, 100) + COUNTIF('Vending_Machine Errors'!D237, 100) + COUNTIF('Vending_Machine_Sum Errors'!D237, 100) + COUNTIF('MazeComplete Errors'!D237, 100) + COUNTIF('MazeSolve Errors'!D237, 100) + COUNTIF('Hamiltonian Errors'!D237, 100)</f>
        <v>0</v>
      </c>
      <c r="E237">
        <f>COUNTIF('PARITY Errors'!E237, 100) + COUNTIF('Pattern_Matching Errors'!E237, 100) + COUNTIF('Reversal Errors'!E237, 100) + COUNTIF('Stack Errors'!E237, 100) + COUNTIF('Vending_Machine Errors'!E237, 100) + COUNTIF('Vending_Machine_Sum Errors'!E237, 100) + COUNTIF('MazeComplete Errors'!E237, 100) + COUNTIF('MazeSolve Errors'!E237, 100) + COUNTIF('Hamiltonian Errors'!E237, 100)</f>
        <v>0</v>
      </c>
      <c r="F237">
        <f>COUNTIF('PARITY Errors'!F237, 100) + COUNTIF('Pattern_Matching Errors'!F237, 100) + COUNTIF('Reversal Errors'!F237, 100) + COUNTIF('Stack Errors'!F237, 100) + COUNTIF('Vending_Machine Errors'!F237, 100) + COUNTIF('Vending_Machine_Sum Errors'!F237, 100) + COUNTIF('MazeComplete Errors'!F237, 100) + COUNTIF('MazeSolve Errors'!F237, 100) + COUNTIF('Hamiltonian Errors'!F237, 100)</f>
        <v>0</v>
      </c>
      <c r="G237">
        <f>COUNTIF('PARITY Errors'!G237, 100) + COUNTIF('Pattern_Matching Errors'!G237, 100) + COUNTIF('Reversal Errors'!G237, 100) + COUNTIF('Stack Errors'!G237, 100) + COUNTIF('Vending_Machine Errors'!G237, 100) + COUNTIF('Vending_Machine_Sum Errors'!G237, 100) + COUNTIF('MazeComplete Errors'!G237, 100) + COUNTIF('MazeSolve Errors'!G237, 100) + COUNTIF('Hamiltonian Errors'!G237, 100)</f>
        <v>0</v>
      </c>
      <c r="H237" t="str">
        <f t="shared" si="6"/>
        <v>20 (δ=0.45)</v>
      </c>
    </row>
    <row r="238" spans="1:8" x14ac:dyDescent="0.75">
      <c r="A238" s="1">
        <v>18</v>
      </c>
      <c r="B238">
        <v>20</v>
      </c>
      <c r="C238">
        <v>0.65</v>
      </c>
      <c r="D238">
        <f>COUNTIF('PARITY Errors'!D238, 100) + COUNTIF('Pattern_Matching Errors'!D238, 100) + COUNTIF('Reversal Errors'!D238, 100) + COUNTIF('Stack Errors'!D238, 100) + COUNTIF('Vending_Machine Errors'!D238, 100) + COUNTIF('Vending_Machine_Sum Errors'!D238, 100) + COUNTIF('MazeComplete Errors'!D238, 100) + COUNTIF('MazeSolve Errors'!D238, 100) + COUNTIF('Hamiltonian Errors'!D238, 100)</f>
        <v>0</v>
      </c>
      <c r="E238">
        <f>COUNTIF('PARITY Errors'!E238, 100) + COUNTIF('Pattern_Matching Errors'!E238, 100) + COUNTIF('Reversal Errors'!E238, 100) + COUNTIF('Stack Errors'!E238, 100) + COUNTIF('Vending_Machine Errors'!E238, 100) + COUNTIF('Vending_Machine_Sum Errors'!E238, 100) + COUNTIF('MazeComplete Errors'!E238, 100) + COUNTIF('MazeSolve Errors'!E238, 100) + COUNTIF('Hamiltonian Errors'!E238, 100)</f>
        <v>0</v>
      </c>
      <c r="F238">
        <f>COUNTIF('PARITY Errors'!F238, 100) + COUNTIF('Pattern_Matching Errors'!F238, 100) + COUNTIF('Reversal Errors'!F238, 100) + COUNTIF('Stack Errors'!F238, 100) + COUNTIF('Vending_Machine Errors'!F238, 100) + COUNTIF('Vending_Machine_Sum Errors'!F238, 100) + COUNTIF('MazeComplete Errors'!F238, 100) + COUNTIF('MazeSolve Errors'!F238, 100) + COUNTIF('Hamiltonian Errors'!F238, 100)</f>
        <v>0</v>
      </c>
      <c r="G238">
        <f>COUNTIF('PARITY Errors'!G238, 100) + COUNTIF('Pattern_Matching Errors'!G238, 100) + COUNTIF('Reversal Errors'!G238, 100) + COUNTIF('Stack Errors'!G238, 100) + COUNTIF('Vending_Machine Errors'!G238, 100) + COUNTIF('Vending_Machine_Sum Errors'!G238, 100) + COUNTIF('MazeComplete Errors'!G238, 100) + COUNTIF('MazeSolve Errors'!G238, 100) + COUNTIF('Hamiltonian Errors'!G238, 100)</f>
        <v>0</v>
      </c>
      <c r="H238" t="str">
        <f t="shared" si="6"/>
        <v>20 (δ=0.65)</v>
      </c>
    </row>
    <row r="239" spans="1:8" x14ac:dyDescent="0.75">
      <c r="A239" s="1">
        <v>19</v>
      </c>
      <c r="B239">
        <v>20</v>
      </c>
      <c r="C239">
        <v>0.85</v>
      </c>
      <c r="D239">
        <f>COUNTIF('PARITY Errors'!D239, 100) + COUNTIF('Pattern_Matching Errors'!D239, 100) + COUNTIF('Reversal Errors'!D239, 100) + COUNTIF('Stack Errors'!D239, 100) + COUNTIF('Vending_Machine Errors'!D239, 100) + COUNTIF('Vending_Machine_Sum Errors'!D239, 100) + COUNTIF('MazeComplete Errors'!D239, 100) + COUNTIF('MazeSolve Errors'!D239, 100) + COUNTIF('Hamiltonian Errors'!D239, 100)</f>
        <v>0</v>
      </c>
      <c r="E239">
        <f>COUNTIF('PARITY Errors'!E239, 100) + COUNTIF('Pattern_Matching Errors'!E239, 100) + COUNTIF('Reversal Errors'!E239, 100) + COUNTIF('Stack Errors'!E239, 100) + COUNTIF('Vending_Machine Errors'!E239, 100) + COUNTIF('Vending_Machine_Sum Errors'!E239, 100) + COUNTIF('MazeComplete Errors'!E239, 100) + COUNTIF('MazeSolve Errors'!E239, 100) + COUNTIF('Hamiltonian Errors'!E239, 100)</f>
        <v>0</v>
      </c>
      <c r="F239">
        <f>COUNTIF('PARITY Errors'!F239, 100) + COUNTIF('Pattern_Matching Errors'!F239, 100) + COUNTIF('Reversal Errors'!F239, 100) + COUNTIF('Stack Errors'!F239, 100) + COUNTIF('Vending_Machine Errors'!F239, 100) + COUNTIF('Vending_Machine_Sum Errors'!F239, 100) + COUNTIF('MazeComplete Errors'!F239, 100) + COUNTIF('MazeSolve Errors'!F239, 100) + COUNTIF('Hamiltonian Errors'!F239, 100)</f>
        <v>0</v>
      </c>
      <c r="G239">
        <f>COUNTIF('PARITY Errors'!G239, 100) + COUNTIF('Pattern_Matching Errors'!G239, 100) + COUNTIF('Reversal Errors'!G239, 100) + COUNTIF('Stack Errors'!G239, 100) + COUNTIF('Vending_Machine Errors'!G239, 100) + COUNTIF('Vending_Machine_Sum Errors'!G239, 100) + COUNTIF('MazeComplete Errors'!G239, 100) + COUNTIF('MazeSolve Errors'!G239, 100) + COUNTIF('Hamiltonian Errors'!G239, 100)</f>
        <v>0</v>
      </c>
      <c r="H239" t="str">
        <f t="shared" si="6"/>
        <v>20 (δ=0.85)</v>
      </c>
    </row>
    <row r="240" spans="1:8" x14ac:dyDescent="0.75">
      <c r="A240" s="1">
        <v>20</v>
      </c>
      <c r="B240">
        <v>50</v>
      </c>
      <c r="C240">
        <v>0</v>
      </c>
      <c r="D240">
        <f>COUNTIF('PARITY Errors'!D240, 100) + COUNTIF('Pattern_Matching Errors'!D240, 100) + COUNTIF('Reversal Errors'!D240, 100) + COUNTIF('Stack Errors'!D240, 100) + COUNTIF('Vending_Machine Errors'!D240, 100) + COUNTIF('Vending_Machine_Sum Errors'!D240, 100) + COUNTIF('MazeComplete Errors'!D240, 100) + COUNTIF('MazeSolve Errors'!D240, 100) + COUNTIF('Hamiltonian Errors'!D240, 100)</f>
        <v>3</v>
      </c>
      <c r="E240">
        <f>COUNTIF('PARITY Errors'!E240, 100) + COUNTIF('Pattern_Matching Errors'!E240, 100) + COUNTIF('Reversal Errors'!E240, 100) + COUNTIF('Stack Errors'!E240, 100) + COUNTIF('Vending_Machine Errors'!E240, 100) + COUNTIF('Vending_Machine_Sum Errors'!E240, 100) + COUNTIF('MazeComplete Errors'!E240, 100) + COUNTIF('MazeSolve Errors'!E240, 100) + COUNTIF('Hamiltonian Errors'!E240, 100)</f>
        <v>2</v>
      </c>
      <c r="F240">
        <f>COUNTIF('PARITY Errors'!F240, 100) + COUNTIF('Pattern_Matching Errors'!F240, 100) + COUNTIF('Reversal Errors'!F240, 100) + COUNTIF('Stack Errors'!F240, 100) + COUNTIF('Vending_Machine Errors'!F240, 100) + COUNTIF('Vending_Machine_Sum Errors'!F240, 100) + COUNTIF('MazeComplete Errors'!F240, 100) + COUNTIF('MazeSolve Errors'!F240, 100) + COUNTIF('Hamiltonian Errors'!F240, 100)</f>
        <v>3</v>
      </c>
      <c r="G240">
        <f>COUNTIF('PARITY Errors'!G240, 100) + COUNTIF('Pattern_Matching Errors'!G240, 100) + COUNTIF('Reversal Errors'!G240, 100) + COUNTIF('Stack Errors'!G240, 100) + COUNTIF('Vending_Machine Errors'!G240, 100) + COUNTIF('Vending_Machine_Sum Errors'!G240, 100) + COUNTIF('MazeComplete Errors'!G240, 100) + COUNTIF('MazeSolve Errors'!G240, 100) + COUNTIF('Hamiltonian Errors'!G240, 100)</f>
        <v>3</v>
      </c>
      <c r="H240" t="str">
        <f t="shared" si="6"/>
        <v>50 (δ=0)</v>
      </c>
    </row>
    <row r="241" spans="1:8" x14ac:dyDescent="0.75">
      <c r="A241" s="1">
        <v>21</v>
      </c>
      <c r="B241">
        <v>50</v>
      </c>
      <c r="C241">
        <v>0.2</v>
      </c>
      <c r="D241">
        <f>COUNTIF('PARITY Errors'!D241, 100) + COUNTIF('Pattern_Matching Errors'!D241, 100) + COUNTIF('Reversal Errors'!D241, 100) + COUNTIF('Stack Errors'!D241, 100) + COUNTIF('Vending_Machine Errors'!D241, 100) + COUNTIF('Vending_Machine_Sum Errors'!D241, 100) + COUNTIF('MazeComplete Errors'!D241, 100) + COUNTIF('MazeSolve Errors'!D241, 100) + COUNTIF('Hamiltonian Errors'!D241, 100)</f>
        <v>3</v>
      </c>
      <c r="E241">
        <f>COUNTIF('PARITY Errors'!E241, 100) + COUNTIF('Pattern_Matching Errors'!E241, 100) + COUNTIF('Reversal Errors'!E241, 100) + COUNTIF('Stack Errors'!E241, 100) + COUNTIF('Vending_Machine Errors'!E241, 100) + COUNTIF('Vending_Machine_Sum Errors'!E241, 100) + COUNTIF('MazeComplete Errors'!E241, 100) + COUNTIF('MazeSolve Errors'!E241, 100) + COUNTIF('Hamiltonian Errors'!E241, 100)</f>
        <v>2</v>
      </c>
      <c r="F241">
        <f>COUNTIF('PARITY Errors'!F241, 100) + COUNTIF('Pattern_Matching Errors'!F241, 100) + COUNTIF('Reversal Errors'!F241, 100) + COUNTIF('Stack Errors'!F241, 100) + COUNTIF('Vending_Machine Errors'!F241, 100) + COUNTIF('Vending_Machine_Sum Errors'!F241, 100) + COUNTIF('MazeComplete Errors'!F241, 100) + COUNTIF('MazeSolve Errors'!F241, 100) + COUNTIF('Hamiltonian Errors'!F241, 100)</f>
        <v>3</v>
      </c>
      <c r="G241">
        <f>COUNTIF('PARITY Errors'!G241, 100) + COUNTIF('Pattern_Matching Errors'!G241, 100) + COUNTIF('Reversal Errors'!G241, 100) + COUNTIF('Stack Errors'!G241, 100) + COUNTIF('Vending_Machine Errors'!G241, 100) + COUNTIF('Vending_Machine_Sum Errors'!G241, 100) + COUNTIF('MazeComplete Errors'!G241, 100) + COUNTIF('MazeSolve Errors'!G241, 100) + COUNTIF('Hamiltonian Errors'!G241, 100)</f>
        <v>3</v>
      </c>
      <c r="H241" t="str">
        <f t="shared" si="6"/>
        <v>50 (δ=0.2)</v>
      </c>
    </row>
    <row r="242" spans="1:8" x14ac:dyDescent="0.75">
      <c r="A242" s="1">
        <v>22</v>
      </c>
      <c r="B242">
        <v>50</v>
      </c>
      <c r="C242">
        <v>0.45</v>
      </c>
      <c r="D242">
        <f>COUNTIF('PARITY Errors'!D242, 100) + COUNTIF('Pattern_Matching Errors'!D242, 100) + COUNTIF('Reversal Errors'!D242, 100) + COUNTIF('Stack Errors'!D242, 100) + COUNTIF('Vending_Machine Errors'!D242, 100) + COUNTIF('Vending_Machine_Sum Errors'!D242, 100) + COUNTIF('MazeComplete Errors'!D242, 100) + COUNTIF('MazeSolve Errors'!D242, 100) + COUNTIF('Hamiltonian Errors'!D242, 100)</f>
        <v>3</v>
      </c>
      <c r="E242">
        <f>COUNTIF('PARITY Errors'!E242, 100) + COUNTIF('Pattern_Matching Errors'!E242, 100) + COUNTIF('Reversal Errors'!E242, 100) + COUNTIF('Stack Errors'!E242, 100) + COUNTIF('Vending_Machine Errors'!E242, 100) + COUNTIF('Vending_Machine_Sum Errors'!E242, 100) + COUNTIF('MazeComplete Errors'!E242, 100) + COUNTIF('MazeSolve Errors'!E242, 100) + COUNTIF('Hamiltonian Errors'!E242, 100)</f>
        <v>2</v>
      </c>
      <c r="F242">
        <f>COUNTIF('PARITY Errors'!F242, 100) + COUNTIF('Pattern_Matching Errors'!F242, 100) + COUNTIF('Reversal Errors'!F242, 100) + COUNTIF('Stack Errors'!F242, 100) + COUNTIF('Vending_Machine Errors'!F242, 100) + COUNTIF('Vending_Machine_Sum Errors'!F242, 100) + COUNTIF('MazeComplete Errors'!F242, 100) + COUNTIF('MazeSolve Errors'!F242, 100) + COUNTIF('Hamiltonian Errors'!F242, 100)</f>
        <v>3</v>
      </c>
      <c r="G242">
        <f>COUNTIF('PARITY Errors'!G242, 100) + COUNTIF('Pattern_Matching Errors'!G242, 100) + COUNTIF('Reversal Errors'!G242, 100) + COUNTIF('Stack Errors'!G242, 100) + COUNTIF('Vending_Machine Errors'!G242, 100) + COUNTIF('Vending_Machine_Sum Errors'!G242, 100) + COUNTIF('MazeComplete Errors'!G242, 100) + COUNTIF('MazeSolve Errors'!G242, 100) + COUNTIF('Hamiltonian Errors'!G242, 100)</f>
        <v>3</v>
      </c>
      <c r="H242" t="str">
        <f t="shared" si="6"/>
        <v>50 (δ=0.45)</v>
      </c>
    </row>
    <row r="243" spans="1:8" x14ac:dyDescent="0.75">
      <c r="A243" s="1">
        <v>23</v>
      </c>
      <c r="B243">
        <v>50</v>
      </c>
      <c r="C243">
        <v>0.65</v>
      </c>
      <c r="D243">
        <f>COUNTIF('PARITY Errors'!D243, 100) + COUNTIF('Pattern_Matching Errors'!D243, 100) + COUNTIF('Reversal Errors'!D243, 100) + COUNTIF('Stack Errors'!D243, 100) + COUNTIF('Vending_Machine Errors'!D243, 100) + COUNTIF('Vending_Machine_Sum Errors'!D243, 100) + COUNTIF('MazeComplete Errors'!D243, 100) + COUNTIF('MazeSolve Errors'!D243, 100) + COUNTIF('Hamiltonian Errors'!D243, 100)</f>
        <v>3</v>
      </c>
      <c r="E243">
        <f>COUNTIF('PARITY Errors'!E243, 100) + COUNTIF('Pattern_Matching Errors'!E243, 100) + COUNTIF('Reversal Errors'!E243, 100) + COUNTIF('Stack Errors'!E243, 100) + COUNTIF('Vending_Machine Errors'!E243, 100) + COUNTIF('Vending_Machine_Sum Errors'!E243, 100) + COUNTIF('MazeComplete Errors'!E243, 100) + COUNTIF('MazeSolve Errors'!E243, 100) + COUNTIF('Hamiltonian Errors'!E243, 100)</f>
        <v>2</v>
      </c>
      <c r="F243">
        <f>COUNTIF('PARITY Errors'!F243, 100) + COUNTIF('Pattern_Matching Errors'!F243, 100) + COUNTIF('Reversal Errors'!F243, 100) + COUNTIF('Stack Errors'!F243, 100) + COUNTIF('Vending_Machine Errors'!F243, 100) + COUNTIF('Vending_Machine_Sum Errors'!F243, 100) + COUNTIF('MazeComplete Errors'!F243, 100) + COUNTIF('MazeSolve Errors'!F243, 100) + COUNTIF('Hamiltonian Errors'!F243, 100)</f>
        <v>3</v>
      </c>
      <c r="G243">
        <f>COUNTIF('PARITY Errors'!G243, 100) + COUNTIF('Pattern_Matching Errors'!G243, 100) + COUNTIF('Reversal Errors'!G243, 100) + COUNTIF('Stack Errors'!G243, 100) + COUNTIF('Vending_Machine Errors'!G243, 100) + COUNTIF('Vending_Machine_Sum Errors'!G243, 100) + COUNTIF('MazeComplete Errors'!G243, 100) + COUNTIF('MazeSolve Errors'!G243, 100) + COUNTIF('Hamiltonian Errors'!G243, 100)</f>
        <v>3</v>
      </c>
      <c r="H243" t="str">
        <f t="shared" si="6"/>
        <v>50 (δ=0.65)</v>
      </c>
    </row>
    <row r="244" spans="1:8" x14ac:dyDescent="0.75">
      <c r="A244" s="1">
        <v>24</v>
      </c>
      <c r="B244">
        <v>50</v>
      </c>
      <c r="C244">
        <v>0.85</v>
      </c>
      <c r="D244">
        <f>COUNTIF('PARITY Errors'!D244, 100) + COUNTIF('Pattern_Matching Errors'!D244, 100) + COUNTIF('Reversal Errors'!D244, 100) + COUNTIF('Stack Errors'!D244, 100) + COUNTIF('Vending_Machine Errors'!D244, 100) + COUNTIF('Vending_Machine_Sum Errors'!D244, 100) + COUNTIF('MazeComplete Errors'!D244, 100) + COUNTIF('MazeSolve Errors'!D244, 100) + COUNTIF('Hamiltonian Errors'!D244, 100)</f>
        <v>3</v>
      </c>
      <c r="E244">
        <f>COUNTIF('PARITY Errors'!E244, 100) + COUNTIF('Pattern_Matching Errors'!E244, 100) + COUNTIF('Reversal Errors'!E244, 100) + COUNTIF('Stack Errors'!E244, 100) + COUNTIF('Vending_Machine Errors'!E244, 100) + COUNTIF('Vending_Machine_Sum Errors'!E244, 100) + COUNTIF('MazeComplete Errors'!E244, 100) + COUNTIF('MazeSolve Errors'!E244, 100) + COUNTIF('Hamiltonian Errors'!E244, 100)</f>
        <v>2</v>
      </c>
      <c r="F244">
        <f>COUNTIF('PARITY Errors'!F244, 100) + COUNTIF('Pattern_Matching Errors'!F244, 100) + COUNTIF('Reversal Errors'!F244, 100) + COUNTIF('Stack Errors'!F244, 100) + COUNTIF('Vending_Machine Errors'!F244, 100) + COUNTIF('Vending_Machine_Sum Errors'!F244, 100) + COUNTIF('MazeComplete Errors'!F244, 100) + COUNTIF('MazeSolve Errors'!F244, 100) + COUNTIF('Hamiltonian Errors'!F244, 100)</f>
        <v>3</v>
      </c>
      <c r="G244">
        <f>COUNTIF('PARITY Errors'!G244, 100) + COUNTIF('Pattern_Matching Errors'!G244, 100) + COUNTIF('Reversal Errors'!G244, 100) + COUNTIF('Stack Errors'!G244, 100) + COUNTIF('Vending_Machine Errors'!G244, 100) + COUNTIF('Vending_Machine_Sum Errors'!G244, 100) + COUNTIF('MazeComplete Errors'!G244, 100) + COUNTIF('MazeSolve Errors'!G244, 100) + COUNTIF('Hamiltonian Errors'!G244, 100)</f>
        <v>3</v>
      </c>
      <c r="H244" t="str">
        <f t="shared" si="6"/>
        <v>50 (δ=0.85)</v>
      </c>
    </row>
    <row r="245" spans="1:8" x14ac:dyDescent="0.75">
      <c r="A245" s="1">
        <v>25</v>
      </c>
      <c r="B245">
        <v>100</v>
      </c>
      <c r="C245">
        <v>0</v>
      </c>
      <c r="D245">
        <f>COUNTIF('PARITY Errors'!D245, 100) + COUNTIF('Pattern_Matching Errors'!D245, 100) + COUNTIF('Reversal Errors'!D245, 100) + COUNTIF('Stack Errors'!D245, 100) + COUNTIF('Vending_Machine Errors'!D245, 100) + COUNTIF('Vending_Machine_Sum Errors'!D245, 100) + COUNTIF('MazeComplete Errors'!D245, 100) + COUNTIF('MazeSolve Errors'!D245, 100) + COUNTIF('Hamiltonian Errors'!D245, 100)</f>
        <v>6</v>
      </c>
      <c r="E245">
        <f>COUNTIF('PARITY Errors'!E245, 100) + COUNTIF('Pattern_Matching Errors'!E245, 100) + COUNTIF('Reversal Errors'!E245, 100) + COUNTIF('Stack Errors'!E245, 100) + COUNTIF('Vending_Machine Errors'!E245, 100) + COUNTIF('Vending_Machine_Sum Errors'!E245, 100) + COUNTIF('MazeComplete Errors'!E245, 100) + COUNTIF('MazeSolve Errors'!E245, 100) + COUNTIF('Hamiltonian Errors'!E245, 100)</f>
        <v>4</v>
      </c>
      <c r="F245">
        <f>COUNTIF('PARITY Errors'!F245, 100) + COUNTIF('Pattern_Matching Errors'!F245, 100) + COUNTIF('Reversal Errors'!F245, 100) + COUNTIF('Stack Errors'!F245, 100) + COUNTIF('Vending_Machine Errors'!F245, 100) + COUNTIF('Vending_Machine_Sum Errors'!F245, 100) + COUNTIF('MazeComplete Errors'!F245, 100) + COUNTIF('MazeSolve Errors'!F245, 100) + COUNTIF('Hamiltonian Errors'!F245, 100)</f>
        <v>6</v>
      </c>
      <c r="G245">
        <f>COUNTIF('PARITY Errors'!G245, 100) + COUNTIF('Pattern_Matching Errors'!G245, 100) + COUNTIF('Reversal Errors'!G245, 100) + COUNTIF('Stack Errors'!G245, 100) + COUNTIF('Vending_Machine Errors'!G245, 100) + COUNTIF('Vending_Machine_Sum Errors'!G245, 100) + COUNTIF('MazeComplete Errors'!G245, 100) + COUNTIF('MazeSolve Errors'!G245, 100) + COUNTIF('Hamiltonian Errors'!G245, 100)</f>
        <v>6</v>
      </c>
      <c r="H245" t="str">
        <f t="shared" si="6"/>
        <v>100 (δ=0)</v>
      </c>
    </row>
    <row r="246" spans="1:8" x14ac:dyDescent="0.75">
      <c r="A246" s="1">
        <v>26</v>
      </c>
      <c r="B246">
        <v>100</v>
      </c>
      <c r="C246">
        <v>0.2</v>
      </c>
      <c r="D246">
        <f>COUNTIF('PARITY Errors'!D246, 100) + COUNTIF('Pattern_Matching Errors'!D246, 100) + COUNTIF('Reversal Errors'!D246, 100) + COUNTIF('Stack Errors'!D246, 100) + COUNTIF('Vending_Machine Errors'!D246, 100) + COUNTIF('Vending_Machine_Sum Errors'!D246, 100) + COUNTIF('MazeComplete Errors'!D246, 100) + COUNTIF('MazeSolve Errors'!D246, 100) + COUNTIF('Hamiltonian Errors'!D246, 100)</f>
        <v>6</v>
      </c>
      <c r="E246">
        <f>COUNTIF('PARITY Errors'!E246, 100) + COUNTIF('Pattern_Matching Errors'!E246, 100) + COUNTIF('Reversal Errors'!E246, 100) + COUNTIF('Stack Errors'!E246, 100) + COUNTIF('Vending_Machine Errors'!E246, 100) + COUNTIF('Vending_Machine_Sum Errors'!E246, 100) + COUNTIF('MazeComplete Errors'!E246, 100) + COUNTIF('MazeSolve Errors'!E246, 100) + COUNTIF('Hamiltonian Errors'!E246, 100)</f>
        <v>4</v>
      </c>
      <c r="F246">
        <f>COUNTIF('PARITY Errors'!F246, 100) + COUNTIF('Pattern_Matching Errors'!F246, 100) + COUNTIF('Reversal Errors'!F246, 100) + COUNTIF('Stack Errors'!F246, 100) + COUNTIF('Vending_Machine Errors'!F246, 100) + COUNTIF('Vending_Machine_Sum Errors'!F246, 100) + COUNTIF('MazeComplete Errors'!F246, 100) + COUNTIF('MazeSolve Errors'!F246, 100) + COUNTIF('Hamiltonian Errors'!F246, 100)</f>
        <v>6</v>
      </c>
      <c r="G246">
        <f>COUNTIF('PARITY Errors'!G246, 100) + COUNTIF('Pattern_Matching Errors'!G246, 100) + COUNTIF('Reversal Errors'!G246, 100) + COUNTIF('Stack Errors'!G246, 100) + COUNTIF('Vending_Machine Errors'!G246, 100) + COUNTIF('Vending_Machine_Sum Errors'!G246, 100) + COUNTIF('MazeComplete Errors'!G246, 100) + COUNTIF('MazeSolve Errors'!G246, 100) + COUNTIF('Hamiltonian Errors'!G246, 100)</f>
        <v>6</v>
      </c>
      <c r="H246" t="str">
        <f t="shared" si="6"/>
        <v>100 (δ=0.2)</v>
      </c>
    </row>
    <row r="247" spans="1:8" x14ac:dyDescent="0.75">
      <c r="A247" s="1">
        <v>27</v>
      </c>
      <c r="B247">
        <v>100</v>
      </c>
      <c r="C247">
        <v>0.45</v>
      </c>
      <c r="D247">
        <f>COUNTIF('PARITY Errors'!D247, 100) + COUNTIF('Pattern_Matching Errors'!D247, 100) + COUNTIF('Reversal Errors'!D247, 100) + COUNTIF('Stack Errors'!D247, 100) + COUNTIF('Vending_Machine Errors'!D247, 100) + COUNTIF('Vending_Machine_Sum Errors'!D247, 100) + COUNTIF('MazeComplete Errors'!D247, 100) + COUNTIF('MazeSolve Errors'!D247, 100) + COUNTIF('Hamiltonian Errors'!D247, 100)</f>
        <v>6</v>
      </c>
      <c r="E247">
        <f>COUNTIF('PARITY Errors'!E247, 100) + COUNTIF('Pattern_Matching Errors'!E247, 100) + COUNTIF('Reversal Errors'!E247, 100) + COUNTIF('Stack Errors'!E247, 100) + COUNTIF('Vending_Machine Errors'!E247, 100) + COUNTIF('Vending_Machine_Sum Errors'!E247, 100) + COUNTIF('MazeComplete Errors'!E247, 100) + COUNTIF('MazeSolve Errors'!E247, 100) + COUNTIF('Hamiltonian Errors'!E247, 100)</f>
        <v>4</v>
      </c>
      <c r="F247">
        <f>COUNTIF('PARITY Errors'!F247, 100) + COUNTIF('Pattern_Matching Errors'!F247, 100) + COUNTIF('Reversal Errors'!F247, 100) + COUNTIF('Stack Errors'!F247, 100) + COUNTIF('Vending_Machine Errors'!F247, 100) + COUNTIF('Vending_Machine_Sum Errors'!F247, 100) + COUNTIF('MazeComplete Errors'!F247, 100) + COUNTIF('MazeSolve Errors'!F247, 100) + COUNTIF('Hamiltonian Errors'!F247, 100)</f>
        <v>6</v>
      </c>
      <c r="G247">
        <f>COUNTIF('PARITY Errors'!G247, 100) + COUNTIF('Pattern_Matching Errors'!G247, 100) + COUNTIF('Reversal Errors'!G247, 100) + COUNTIF('Stack Errors'!G247, 100) + COUNTIF('Vending_Machine Errors'!G247, 100) + COUNTIF('Vending_Machine_Sum Errors'!G247, 100) + COUNTIF('MazeComplete Errors'!G247, 100) + COUNTIF('MazeSolve Errors'!G247, 100) + COUNTIF('Hamiltonian Errors'!G247, 100)</f>
        <v>6</v>
      </c>
      <c r="H247" t="str">
        <f t="shared" si="6"/>
        <v>100 (δ=0.45)</v>
      </c>
    </row>
    <row r="248" spans="1:8" x14ac:dyDescent="0.75">
      <c r="A248" s="1">
        <v>28</v>
      </c>
      <c r="B248">
        <v>100</v>
      </c>
      <c r="C248">
        <v>0.65</v>
      </c>
      <c r="D248">
        <f>COUNTIF('PARITY Errors'!D248, 100) + COUNTIF('Pattern_Matching Errors'!D248, 100) + COUNTIF('Reversal Errors'!D248, 100) + COUNTIF('Stack Errors'!D248, 100) + COUNTIF('Vending_Machine Errors'!D248, 100) + COUNTIF('Vending_Machine_Sum Errors'!D248, 100) + COUNTIF('MazeComplete Errors'!D248, 100) + COUNTIF('MazeSolve Errors'!D248, 100) + COUNTIF('Hamiltonian Errors'!D248, 100)</f>
        <v>6</v>
      </c>
      <c r="E248">
        <f>COUNTIF('PARITY Errors'!E248, 100) + COUNTIF('Pattern_Matching Errors'!E248, 100) + COUNTIF('Reversal Errors'!E248, 100) + COUNTIF('Stack Errors'!E248, 100) + COUNTIF('Vending_Machine Errors'!E248, 100) + COUNTIF('Vending_Machine_Sum Errors'!E248, 100) + COUNTIF('MazeComplete Errors'!E248, 100) + COUNTIF('MazeSolve Errors'!E248, 100) + COUNTIF('Hamiltonian Errors'!E248, 100)</f>
        <v>4</v>
      </c>
      <c r="F248">
        <f>COUNTIF('PARITY Errors'!F248, 100) + COUNTIF('Pattern_Matching Errors'!F248, 100) + COUNTIF('Reversal Errors'!F248, 100) + COUNTIF('Stack Errors'!F248, 100) + COUNTIF('Vending_Machine Errors'!F248, 100) + COUNTIF('Vending_Machine_Sum Errors'!F248, 100) + COUNTIF('MazeComplete Errors'!F248, 100) + COUNTIF('MazeSolve Errors'!F248, 100) + COUNTIF('Hamiltonian Errors'!F248, 100)</f>
        <v>6</v>
      </c>
      <c r="G248">
        <f>COUNTIF('PARITY Errors'!G248, 100) + COUNTIF('Pattern_Matching Errors'!G248, 100) + COUNTIF('Reversal Errors'!G248, 100) + COUNTIF('Stack Errors'!G248, 100) + COUNTIF('Vending_Machine Errors'!G248, 100) + COUNTIF('Vending_Machine_Sum Errors'!G248, 100) + COUNTIF('MazeComplete Errors'!G248, 100) + COUNTIF('MazeSolve Errors'!G248, 100) + COUNTIF('Hamiltonian Errors'!G248, 100)</f>
        <v>6</v>
      </c>
      <c r="H248" t="str">
        <f t="shared" si="6"/>
        <v>100 (δ=0.65)</v>
      </c>
    </row>
    <row r="249" spans="1:8" x14ac:dyDescent="0.75">
      <c r="A249" s="1">
        <v>29</v>
      </c>
      <c r="B249">
        <v>100</v>
      </c>
      <c r="C249">
        <v>0.85</v>
      </c>
      <c r="D249">
        <f>COUNTIF('PARITY Errors'!D249, 100) + COUNTIF('Pattern_Matching Errors'!D249, 100) + COUNTIF('Reversal Errors'!D249, 100) + COUNTIF('Stack Errors'!D249, 100) + COUNTIF('Vending_Machine Errors'!D249, 100) + COUNTIF('Vending_Machine_Sum Errors'!D249, 100) + COUNTIF('MazeComplete Errors'!D249, 100) + COUNTIF('MazeSolve Errors'!D249, 100) + COUNTIF('Hamiltonian Errors'!D249, 100)</f>
        <v>6</v>
      </c>
      <c r="E249">
        <f>COUNTIF('PARITY Errors'!E249, 100) + COUNTIF('Pattern_Matching Errors'!E249, 100) + COUNTIF('Reversal Errors'!E249, 100) + COUNTIF('Stack Errors'!E249, 100) + COUNTIF('Vending_Machine Errors'!E249, 100) + COUNTIF('Vending_Machine_Sum Errors'!E249, 100) + COUNTIF('MazeComplete Errors'!E249, 100) + COUNTIF('MazeSolve Errors'!E249, 100) + COUNTIF('Hamiltonian Errors'!E249, 100)</f>
        <v>4</v>
      </c>
      <c r="F249">
        <f>COUNTIF('PARITY Errors'!F249, 100) + COUNTIF('Pattern_Matching Errors'!F249, 100) + COUNTIF('Reversal Errors'!F249, 100) + COUNTIF('Stack Errors'!F249, 100) + COUNTIF('Vending_Machine Errors'!F249, 100) + COUNTIF('Vending_Machine_Sum Errors'!F249, 100) + COUNTIF('MazeComplete Errors'!F249, 100) + COUNTIF('MazeSolve Errors'!F249, 100) + COUNTIF('Hamiltonian Errors'!F249, 100)</f>
        <v>6</v>
      </c>
      <c r="G249">
        <f>COUNTIF('PARITY Errors'!G249, 100) + COUNTIF('Pattern_Matching Errors'!G249, 100) + COUNTIF('Reversal Errors'!G249, 100) + COUNTIF('Stack Errors'!G249, 100) + COUNTIF('Vending_Machine Errors'!G249, 100) + COUNTIF('Vending_Machine_Sum Errors'!G249, 100) + COUNTIF('MazeComplete Errors'!G249, 100) + COUNTIF('MazeSolve Errors'!G249, 100) + COUNTIF('Hamiltonian Errors'!G249, 100)</f>
        <v>6</v>
      </c>
      <c r="H249" t="str">
        <f t="shared" si="6"/>
        <v>100 (δ=0.85)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84A7-3C5E-465F-9201-CE63B7A2E185}">
  <dimension ref="A1:M249"/>
  <sheetViews>
    <sheetView zoomScale="85" zoomScaleNormal="85"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48.43</v>
      </c>
      <c r="E4">
        <v>44.12</v>
      </c>
      <c r="F4">
        <v>52.21</v>
      </c>
      <c r="G4">
        <v>51.54</v>
      </c>
      <c r="I4">
        <f>_xlfn.STDEV.P(D4:G4)</f>
        <v>3.1965802039054183</v>
      </c>
      <c r="J4">
        <v>2</v>
      </c>
      <c r="K4">
        <f>_xlfn.STDEV.P(D4:G8)</f>
        <v>3.9869214627328686</v>
      </c>
      <c r="L4">
        <f>_xlfn.STDEV.P(D4:G4,D9:G9,D14:G14,D19:G19,D24:G24,D29:G29)</f>
        <v>17.417717945744258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51.04</v>
      </c>
      <c r="E5">
        <v>50</v>
      </c>
      <c r="F5">
        <v>51.77</v>
      </c>
      <c r="G5">
        <v>51.71</v>
      </c>
      <c r="I5">
        <f t="shared" ref="I5:I33" si="0">_xlfn.STDEV.P(D5:G5)</f>
        <v>0.71256578643659374</v>
      </c>
      <c r="J5">
        <v>5</v>
      </c>
      <c r="K5">
        <f>_xlfn.STDEV.P(D9:G13)</f>
        <v>7.2329933464646423</v>
      </c>
      <c r="L5">
        <f>_xlfn.STDEV.P(D5:G5,D10:G10,D15:G15,D20:G20,D25:G25,D30:G30)</f>
        <v>16.894011759594981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48.47</v>
      </c>
      <c r="E6">
        <v>48.32</v>
      </c>
      <c r="F6">
        <v>50.82</v>
      </c>
      <c r="G6">
        <v>48.97</v>
      </c>
      <c r="I6">
        <f t="shared" si="0"/>
        <v>0.99655657139973763</v>
      </c>
      <c r="J6">
        <v>10</v>
      </c>
      <c r="K6">
        <f>_xlfn.STDEV.P(D14:G18)</f>
        <v>15.450024789624154</v>
      </c>
      <c r="L6">
        <f t="shared" ref="L6:L8" si="1">_xlfn.STDEV.P(D6:G6,D11:G11,D16:G16,D21:G21,D26:G26,D31:G31)</f>
        <v>17.009153168016823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50.33</v>
      </c>
      <c r="E7">
        <v>55.17</v>
      </c>
      <c r="F7">
        <v>52.04</v>
      </c>
      <c r="G7">
        <v>52.73</v>
      </c>
      <c r="I7">
        <f t="shared" si="0"/>
        <v>1.7381078073583367</v>
      </c>
      <c r="J7">
        <v>20</v>
      </c>
      <c r="K7">
        <f>_xlfn.STDEV.P(D19:G23)</f>
        <v>14.699242591031645</v>
      </c>
      <c r="L7">
        <f t="shared" si="1"/>
        <v>17.176775335827738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47.96</v>
      </c>
      <c r="E8">
        <v>64.91</v>
      </c>
      <c r="F8">
        <v>50.5</v>
      </c>
      <c r="G8">
        <v>46.79</v>
      </c>
      <c r="I8">
        <f t="shared" si="0"/>
        <v>7.2666601681928054</v>
      </c>
      <c r="J8">
        <v>50</v>
      </c>
      <c r="K8">
        <f>_xlfn.STDEV.P(D25:G28)</f>
        <v>21.336068630592937</v>
      </c>
      <c r="L8">
        <f t="shared" si="1"/>
        <v>17.553306267979831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57.17</v>
      </c>
      <c r="E9">
        <v>61.78</v>
      </c>
      <c r="F9">
        <v>49.44</v>
      </c>
      <c r="G9">
        <v>67.88</v>
      </c>
      <c r="I9">
        <f t="shared" si="0"/>
        <v>6.7325157816376944</v>
      </c>
      <c r="J9">
        <v>100</v>
      </c>
      <c r="K9">
        <f>_xlfn.STDEV.P(D29:G33)</f>
        <v>21.659106052651335</v>
      </c>
    </row>
    <row r="10" spans="1:13" x14ac:dyDescent="0.75">
      <c r="A10" s="1">
        <v>6</v>
      </c>
      <c r="B10">
        <v>5</v>
      </c>
      <c r="C10">
        <v>0.2</v>
      </c>
      <c r="D10">
        <v>61.87</v>
      </c>
      <c r="E10">
        <v>59.86</v>
      </c>
      <c r="F10">
        <v>49.59</v>
      </c>
      <c r="G10">
        <v>67.760000000000005</v>
      </c>
      <c r="I10">
        <f t="shared" si="0"/>
        <v>6.5553527746415803</v>
      </c>
    </row>
    <row r="11" spans="1:13" x14ac:dyDescent="0.75">
      <c r="A11" s="1">
        <v>7</v>
      </c>
      <c r="B11">
        <v>5</v>
      </c>
      <c r="C11">
        <v>0.45</v>
      </c>
      <c r="D11">
        <v>58.17</v>
      </c>
      <c r="E11">
        <v>62.45</v>
      </c>
      <c r="F11">
        <v>52.31</v>
      </c>
      <c r="G11">
        <v>67.319999999999993</v>
      </c>
      <c r="I11">
        <f t="shared" si="0"/>
        <v>5.523908828900054</v>
      </c>
    </row>
    <row r="12" spans="1:13" x14ac:dyDescent="0.75">
      <c r="A12" s="1">
        <v>8</v>
      </c>
      <c r="B12">
        <v>5</v>
      </c>
      <c r="C12">
        <v>0.65</v>
      </c>
      <c r="D12">
        <v>61.86</v>
      </c>
      <c r="E12">
        <v>66.91</v>
      </c>
      <c r="F12">
        <v>48.59</v>
      </c>
      <c r="G12">
        <v>69.8</v>
      </c>
      <c r="I12">
        <f t="shared" si="0"/>
        <v>8.1335631798124499</v>
      </c>
    </row>
    <row r="13" spans="1:13" x14ac:dyDescent="0.75">
      <c r="A13" s="1">
        <v>9</v>
      </c>
      <c r="B13">
        <v>5</v>
      </c>
      <c r="C13">
        <v>0.85</v>
      </c>
      <c r="D13">
        <v>59.79</v>
      </c>
      <c r="E13">
        <v>69.959999999999994</v>
      </c>
      <c r="F13">
        <v>50.4</v>
      </c>
      <c r="G13">
        <v>70.36</v>
      </c>
      <c r="I13">
        <f t="shared" si="0"/>
        <v>8.2328651604408218</v>
      </c>
    </row>
    <row r="14" spans="1:13" x14ac:dyDescent="0.75">
      <c r="A14" s="1">
        <v>10</v>
      </c>
      <c r="B14">
        <v>10</v>
      </c>
      <c r="C14">
        <v>0</v>
      </c>
      <c r="D14">
        <v>83.5</v>
      </c>
      <c r="E14">
        <v>55.6</v>
      </c>
      <c r="F14">
        <v>45.9</v>
      </c>
      <c r="G14">
        <v>75</v>
      </c>
      <c r="I14">
        <f t="shared" si="0"/>
        <v>14.961784652908207</v>
      </c>
    </row>
    <row r="15" spans="1:13" x14ac:dyDescent="0.75">
      <c r="A15" s="1">
        <v>11</v>
      </c>
      <c r="B15">
        <v>10</v>
      </c>
      <c r="C15">
        <v>0.2</v>
      </c>
      <c r="D15">
        <v>82.98</v>
      </c>
      <c r="E15">
        <v>54.72</v>
      </c>
      <c r="F15">
        <v>47.9</v>
      </c>
      <c r="G15">
        <v>77.099999999999994</v>
      </c>
      <c r="I15">
        <f t="shared" si="0"/>
        <v>14.713567718266036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87.09</v>
      </c>
      <c r="E16">
        <v>57.78</v>
      </c>
      <c r="F16">
        <v>50.9</v>
      </c>
      <c r="G16">
        <v>78.900000000000006</v>
      </c>
      <c r="I16">
        <f t="shared" si="0"/>
        <v>14.818183719673614</v>
      </c>
      <c r="J16">
        <v>2</v>
      </c>
      <c r="K16">
        <f>AVERAGE(D4:G8)</f>
        <v>50.891499999999994</v>
      </c>
      <c r="L16">
        <f>AVERAGE(D4:G4,D9:G9,D14:G14,D19:G19,D24:G24,D29:G29)</f>
        <v>63.966249999999995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87.16</v>
      </c>
      <c r="E17">
        <v>55.8</v>
      </c>
      <c r="F17">
        <v>50</v>
      </c>
      <c r="G17">
        <v>78.8</v>
      </c>
      <c r="I17">
        <f t="shared" si="0"/>
        <v>15.464242626135963</v>
      </c>
      <c r="J17">
        <v>5</v>
      </c>
      <c r="K17">
        <f>AVERAGE(D9:G13)</f>
        <v>60.663499999999985</v>
      </c>
      <c r="L17">
        <f t="shared" ref="L17:L20" si="2">AVERAGE(D5:G5,D10:G10,D15:G15,D20:G20,D25:G25,D30:G30)</f>
        <v>64.375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87.41</v>
      </c>
      <c r="E18">
        <v>57.9</v>
      </c>
      <c r="F18">
        <v>48.1</v>
      </c>
      <c r="G18">
        <v>83.9</v>
      </c>
      <c r="I18">
        <f t="shared" si="0"/>
        <v>16.737152348891389</v>
      </c>
      <c r="J18">
        <v>10</v>
      </c>
      <c r="K18">
        <f>AVERAGE(D14:G18)</f>
        <v>67.322000000000003</v>
      </c>
      <c r="L18">
        <f t="shared" si="2"/>
        <v>65.097916666666663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79.900000000000006</v>
      </c>
      <c r="E19">
        <v>51.69</v>
      </c>
      <c r="F19">
        <v>49.7</v>
      </c>
      <c r="G19">
        <v>82.6</v>
      </c>
      <c r="I19">
        <f t="shared" si="0"/>
        <v>15.323454856852646</v>
      </c>
      <c r="J19">
        <v>20</v>
      </c>
      <c r="K19">
        <f>AVERAGE(D19:G23)</f>
        <v>66.466500000000011</v>
      </c>
      <c r="L19">
        <f t="shared" si="2"/>
        <v>65.501249999999999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83.1</v>
      </c>
      <c r="E20">
        <v>52.24</v>
      </c>
      <c r="F20">
        <v>49.4</v>
      </c>
      <c r="G20">
        <v>81.2</v>
      </c>
      <c r="I20">
        <f t="shared" si="0"/>
        <v>15.71151408999148</v>
      </c>
      <c r="J20">
        <v>50</v>
      </c>
      <c r="K20">
        <f>AVERAGE(D24:G28)</f>
        <v>72.412500000000009</v>
      </c>
      <c r="L20">
        <f t="shared" si="2"/>
        <v>66.118749999999991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81</v>
      </c>
      <c r="E21">
        <v>54.92</v>
      </c>
      <c r="F21">
        <v>51.6</v>
      </c>
      <c r="G21">
        <v>81.7</v>
      </c>
      <c r="I21">
        <f t="shared" si="0"/>
        <v>14.096136882138987</v>
      </c>
      <c r="J21">
        <v>100</v>
      </c>
      <c r="K21">
        <f>AVERAGE(D29:G33)</f>
        <v>72.315000000000012</v>
      </c>
    </row>
    <row r="22" spans="1:13" x14ac:dyDescent="0.75">
      <c r="A22" s="1">
        <v>18</v>
      </c>
      <c r="B22">
        <v>20</v>
      </c>
      <c r="C22">
        <v>0.65</v>
      </c>
      <c r="D22">
        <v>81.400000000000006</v>
      </c>
      <c r="E22">
        <v>54.31</v>
      </c>
      <c r="F22">
        <v>48.8</v>
      </c>
      <c r="G22">
        <v>77.900000000000006</v>
      </c>
      <c r="I22">
        <f t="shared" si="0"/>
        <v>14.235818162297569</v>
      </c>
    </row>
    <row r="23" spans="1:13" x14ac:dyDescent="0.75">
      <c r="A23" s="1">
        <v>19</v>
      </c>
      <c r="B23">
        <v>20</v>
      </c>
      <c r="C23">
        <v>0.85</v>
      </c>
      <c r="D23">
        <v>82</v>
      </c>
      <c r="E23">
        <v>57.47</v>
      </c>
      <c r="F23">
        <v>49.2</v>
      </c>
      <c r="G23">
        <v>79.2</v>
      </c>
      <c r="I23">
        <f t="shared" si="0"/>
        <v>13.977631013515833</v>
      </c>
    </row>
    <row r="24" spans="1:13" x14ac:dyDescent="0.75">
      <c r="A24" s="1">
        <v>20</v>
      </c>
      <c r="B24">
        <v>50</v>
      </c>
      <c r="C24">
        <v>0</v>
      </c>
      <c r="D24">
        <v>93.5</v>
      </c>
      <c r="E24">
        <v>50.92</v>
      </c>
      <c r="F24">
        <v>50.6</v>
      </c>
      <c r="G24">
        <v>93.3</v>
      </c>
      <c r="I24">
        <f t="shared" si="0"/>
        <v>21.320417444318505</v>
      </c>
    </row>
    <row r="25" spans="1:13" x14ac:dyDescent="0.75">
      <c r="A25" s="1">
        <v>21</v>
      </c>
      <c r="B25">
        <v>50</v>
      </c>
      <c r="C25">
        <v>0.2</v>
      </c>
      <c r="D25">
        <v>92.7</v>
      </c>
      <c r="E25">
        <v>53.19</v>
      </c>
      <c r="F25">
        <v>48.3</v>
      </c>
      <c r="G25">
        <v>92.7</v>
      </c>
      <c r="I25">
        <f t="shared" si="0"/>
        <v>21.048622728102682</v>
      </c>
    </row>
    <row r="26" spans="1:13" x14ac:dyDescent="0.75">
      <c r="A26" s="1">
        <v>22</v>
      </c>
      <c r="B26">
        <v>50</v>
      </c>
      <c r="C26">
        <v>0.45</v>
      </c>
      <c r="D26">
        <v>93.5</v>
      </c>
      <c r="E26">
        <v>53.64</v>
      </c>
      <c r="F26">
        <v>50.6</v>
      </c>
      <c r="G26">
        <v>93.5</v>
      </c>
      <c r="I26">
        <f t="shared" si="0"/>
        <v>20.71789805940746</v>
      </c>
    </row>
    <row r="27" spans="1:13" x14ac:dyDescent="0.75">
      <c r="A27" s="1">
        <v>23</v>
      </c>
      <c r="B27">
        <v>50</v>
      </c>
      <c r="C27">
        <v>0.65</v>
      </c>
      <c r="D27">
        <v>94.2</v>
      </c>
      <c r="E27">
        <v>52.83</v>
      </c>
      <c r="F27">
        <v>48.2</v>
      </c>
      <c r="G27">
        <v>94.2</v>
      </c>
      <c r="I27">
        <f t="shared" si="0"/>
        <v>21.903753531073168</v>
      </c>
    </row>
    <row r="28" spans="1:13" x14ac:dyDescent="0.75">
      <c r="A28" s="1">
        <v>24</v>
      </c>
      <c r="B28">
        <v>50</v>
      </c>
      <c r="C28">
        <v>0.85</v>
      </c>
      <c r="D28">
        <v>94.4</v>
      </c>
      <c r="E28">
        <v>55.47</v>
      </c>
      <c r="F28">
        <v>47.8</v>
      </c>
      <c r="G28">
        <v>94.7</v>
      </c>
      <c r="I28">
        <f t="shared" si="0"/>
        <v>21.628434264874574</v>
      </c>
    </row>
    <row r="29" spans="1:13" x14ac:dyDescent="0.75">
      <c r="A29" s="1">
        <v>25</v>
      </c>
      <c r="B29">
        <v>100</v>
      </c>
      <c r="C29">
        <v>0</v>
      </c>
      <c r="D29">
        <v>94.3</v>
      </c>
      <c r="E29">
        <v>50.51</v>
      </c>
      <c r="F29">
        <v>51.8</v>
      </c>
      <c r="G29">
        <v>93.8</v>
      </c>
      <c r="I29">
        <f t="shared" si="0"/>
        <v>21.453077139422181</v>
      </c>
    </row>
    <row r="30" spans="1:13" x14ac:dyDescent="0.75">
      <c r="A30" s="1">
        <v>26</v>
      </c>
      <c r="B30">
        <v>100</v>
      </c>
      <c r="C30">
        <v>0.2</v>
      </c>
      <c r="D30">
        <v>92.8</v>
      </c>
      <c r="E30">
        <v>51.07</v>
      </c>
      <c r="F30">
        <v>49.2</v>
      </c>
      <c r="G30">
        <v>92.8</v>
      </c>
      <c r="I30">
        <f t="shared" si="0"/>
        <v>21.342742765399194</v>
      </c>
    </row>
    <row r="31" spans="1:13" x14ac:dyDescent="0.75">
      <c r="A31" s="1">
        <v>27</v>
      </c>
      <c r="B31">
        <v>100</v>
      </c>
      <c r="C31">
        <v>0.45</v>
      </c>
      <c r="D31">
        <v>94.1</v>
      </c>
      <c r="E31">
        <v>52.39</v>
      </c>
      <c r="F31">
        <v>50.7</v>
      </c>
      <c r="G31">
        <v>93.2</v>
      </c>
      <c r="I31">
        <f t="shared" si="0"/>
        <v>21.063380990477292</v>
      </c>
    </row>
    <row r="32" spans="1:13" x14ac:dyDescent="0.75">
      <c r="A32" s="1">
        <v>28</v>
      </c>
      <c r="B32">
        <v>100</v>
      </c>
      <c r="C32">
        <v>0.65</v>
      </c>
      <c r="D32">
        <v>94.7</v>
      </c>
      <c r="E32">
        <v>50.2</v>
      </c>
      <c r="F32">
        <v>50.9</v>
      </c>
      <c r="G32">
        <v>95.2</v>
      </c>
      <c r="I32">
        <f t="shared" si="0"/>
        <v>22.202083235588521</v>
      </c>
    </row>
    <row r="33" spans="1:13" x14ac:dyDescent="0.75">
      <c r="A33" s="1">
        <v>29</v>
      </c>
      <c r="B33">
        <v>100</v>
      </c>
      <c r="C33">
        <v>0.85</v>
      </c>
      <c r="D33">
        <v>94.5</v>
      </c>
      <c r="E33">
        <v>51.93</v>
      </c>
      <c r="F33">
        <v>48.1</v>
      </c>
      <c r="G33">
        <v>94.1</v>
      </c>
      <c r="I33">
        <f t="shared" si="0"/>
        <v>22.184316954776858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86.6</v>
      </c>
      <c r="E40">
        <v>87</v>
      </c>
      <c r="F40">
        <v>50.9</v>
      </c>
      <c r="G40">
        <v>88.8</v>
      </c>
      <c r="I40">
        <f>_xlfn.STDEV.P(D40:G40)</f>
        <v>15.855499834442261</v>
      </c>
      <c r="J40">
        <v>2</v>
      </c>
      <c r="K40">
        <f>_xlfn.STDEV.P(D40:G44)</f>
        <v>13.917631802860711</v>
      </c>
      <c r="L40">
        <f>_xlfn.STDEV.P(D40:G40,D45:G45,D50:G50,D55:G55,D60:G60,D65:G65)</f>
        <v>16.674454430522051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83.1</v>
      </c>
      <c r="E41">
        <v>85.8</v>
      </c>
      <c r="F41">
        <v>51</v>
      </c>
      <c r="G41">
        <v>85.6</v>
      </c>
      <c r="I41">
        <f t="shared" ref="I41:I69" si="3">_xlfn.STDEV.P(D41:G41)</f>
        <v>14.688835045707339</v>
      </c>
      <c r="J41">
        <v>5</v>
      </c>
      <c r="K41">
        <f>_xlfn.STDEV.P(D45:G49)</f>
        <v>14.210070372802516</v>
      </c>
      <c r="L41">
        <f>_xlfn.STDEV.P(D41:G41,D46:G46,D51:G51,D56:G56,D61:G61,D66:G66)</f>
        <v>17.267519283968415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79.3</v>
      </c>
      <c r="E42">
        <v>81.5</v>
      </c>
      <c r="F42">
        <v>51.7</v>
      </c>
      <c r="G42">
        <v>82.2</v>
      </c>
      <c r="I42">
        <f t="shared" si="3"/>
        <v>12.732316167924848</v>
      </c>
      <c r="J42">
        <v>10</v>
      </c>
      <c r="K42">
        <f>_xlfn.STDEV.P(D50:G54)</f>
        <v>18.647071485892873</v>
      </c>
      <c r="L42">
        <f t="shared" ref="L42:L44" si="4">_xlfn.STDEV.P(D42:G42,D47:G47,D52:G52,D57:G57,D62:G62,D67:G67)</f>
        <v>16.5090442384369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75.2</v>
      </c>
      <c r="E43">
        <v>77.400000000000006</v>
      </c>
      <c r="F43">
        <v>48.7</v>
      </c>
      <c r="G43">
        <v>76.8</v>
      </c>
      <c r="I43">
        <f t="shared" si="3"/>
        <v>12.050181533902295</v>
      </c>
      <c r="J43">
        <v>20</v>
      </c>
      <c r="K43">
        <f>_xlfn.STDEV.P(D55:G59)</f>
        <v>17.187503454545134</v>
      </c>
      <c r="L43">
        <f t="shared" si="4"/>
        <v>17.6624911535718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68.599999999999994</v>
      </c>
      <c r="E44">
        <v>68.3</v>
      </c>
      <c r="F44">
        <v>50.1</v>
      </c>
      <c r="G44">
        <v>70.3</v>
      </c>
      <c r="I44">
        <f t="shared" si="3"/>
        <v>8.2481437305614751</v>
      </c>
      <c r="J44">
        <v>50</v>
      </c>
      <c r="K44">
        <f>_xlfn.STDEV.P(D61:G64)</f>
        <v>18.395837462249332</v>
      </c>
      <c r="L44">
        <f t="shared" si="4"/>
        <v>17.828768399384362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79.599999999999994</v>
      </c>
      <c r="E45">
        <v>85</v>
      </c>
      <c r="F45">
        <v>51.1</v>
      </c>
      <c r="G45">
        <v>82.6</v>
      </c>
      <c r="I45">
        <f t="shared" si="3"/>
        <v>13.687654108721523</v>
      </c>
      <c r="J45">
        <v>100</v>
      </c>
      <c r="K45">
        <f>_xlfn.STDEV.P(D65:G69)</f>
        <v>18.452232927209678</v>
      </c>
    </row>
    <row r="46" spans="1:13" x14ac:dyDescent="0.75">
      <c r="A46" s="1">
        <v>6</v>
      </c>
      <c r="B46">
        <v>5</v>
      </c>
      <c r="C46">
        <v>0.2</v>
      </c>
      <c r="D46">
        <v>82.1</v>
      </c>
      <c r="E46">
        <v>83.1</v>
      </c>
      <c r="F46">
        <v>50.2</v>
      </c>
      <c r="G46">
        <v>79.8</v>
      </c>
      <c r="I46">
        <f t="shared" si="3"/>
        <v>13.677901885888787</v>
      </c>
    </row>
    <row r="47" spans="1:13" x14ac:dyDescent="0.75">
      <c r="A47" s="1">
        <v>7</v>
      </c>
      <c r="B47">
        <v>5</v>
      </c>
      <c r="C47">
        <v>0.45</v>
      </c>
      <c r="D47">
        <v>81.900000000000006</v>
      </c>
      <c r="E47">
        <v>84.7</v>
      </c>
      <c r="F47">
        <v>52.8</v>
      </c>
      <c r="G47">
        <v>81.2</v>
      </c>
      <c r="I47">
        <f t="shared" si="3"/>
        <v>12.97006168065518</v>
      </c>
    </row>
    <row r="48" spans="1:13" x14ac:dyDescent="0.75">
      <c r="A48" s="1">
        <v>8</v>
      </c>
      <c r="B48">
        <v>5</v>
      </c>
      <c r="C48">
        <v>0.65</v>
      </c>
      <c r="D48">
        <v>78.2</v>
      </c>
      <c r="E48">
        <v>85.7</v>
      </c>
      <c r="F48">
        <v>46.5</v>
      </c>
      <c r="G48">
        <v>77.400000000000006</v>
      </c>
      <c r="I48">
        <f t="shared" si="3"/>
        <v>15.046012760861254</v>
      </c>
    </row>
    <row r="49" spans="1:13" x14ac:dyDescent="0.75">
      <c r="A49" s="1">
        <v>9</v>
      </c>
      <c r="B49">
        <v>5</v>
      </c>
      <c r="C49">
        <v>0.85</v>
      </c>
      <c r="D49">
        <v>76.099999999999994</v>
      </c>
      <c r="E49">
        <v>85.7</v>
      </c>
      <c r="F49">
        <v>45.5</v>
      </c>
      <c r="G49">
        <v>73.400000000000006</v>
      </c>
      <c r="I49">
        <f t="shared" si="3"/>
        <v>14.961513125349297</v>
      </c>
    </row>
    <row r="50" spans="1:13" x14ac:dyDescent="0.75">
      <c r="A50" s="1">
        <v>10</v>
      </c>
      <c r="B50">
        <v>10</v>
      </c>
      <c r="C50">
        <v>0</v>
      </c>
      <c r="D50">
        <v>92.9</v>
      </c>
      <c r="E50">
        <v>85.3</v>
      </c>
      <c r="F50">
        <v>49.2</v>
      </c>
      <c r="G50">
        <v>93.1</v>
      </c>
      <c r="I50">
        <f t="shared" si="3"/>
        <v>18.129309832423296</v>
      </c>
    </row>
    <row r="51" spans="1:13" x14ac:dyDescent="0.75">
      <c r="A51" s="1">
        <v>11</v>
      </c>
      <c r="B51">
        <v>10</v>
      </c>
      <c r="C51">
        <v>0.2</v>
      </c>
      <c r="D51">
        <v>94.1</v>
      </c>
      <c r="E51">
        <v>85.8</v>
      </c>
      <c r="F51">
        <v>48.7</v>
      </c>
      <c r="G51">
        <v>93.7</v>
      </c>
      <c r="I51">
        <f t="shared" si="3"/>
        <v>18.698312089597891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93.6</v>
      </c>
      <c r="E52">
        <v>86.8</v>
      </c>
      <c r="F52">
        <v>50.5</v>
      </c>
      <c r="G52">
        <v>94.4</v>
      </c>
      <c r="I52">
        <f t="shared" si="3"/>
        <v>18.040146202290089</v>
      </c>
      <c r="J52">
        <v>2</v>
      </c>
      <c r="K52">
        <f>AVERAGE(D40:G44)</f>
        <v>72.444999999999993</v>
      </c>
      <c r="L52">
        <f>AVERAGE(D40:G40,D45:G45,D50:G50,D55:G55,D60:G60,D65:G65)</f>
        <v>77.708333333333329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93.6</v>
      </c>
      <c r="E53">
        <v>87.3</v>
      </c>
      <c r="F53">
        <v>47.4</v>
      </c>
      <c r="G53">
        <v>94.6</v>
      </c>
      <c r="I53">
        <f t="shared" si="3"/>
        <v>19.442656068551958</v>
      </c>
      <c r="J53">
        <v>5</v>
      </c>
      <c r="K53">
        <f>AVERAGE(D45:G49)</f>
        <v>73.13000000000001</v>
      </c>
      <c r="L53">
        <f>AVERAGE(D41:G41,D46:G46,D51:G51,D56:G56,D61:G61,D66:G66)</f>
        <v>77.516666666666666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90.9</v>
      </c>
      <c r="E54">
        <v>85.8</v>
      </c>
      <c r="F54">
        <v>46.9</v>
      </c>
      <c r="G54">
        <v>93.1</v>
      </c>
      <c r="I54">
        <f t="shared" si="3"/>
        <v>18.821181551645466</v>
      </c>
      <c r="J54">
        <v>10</v>
      </c>
      <c r="K54">
        <f>AVERAGE(D50:G54)</f>
        <v>80.385000000000005</v>
      </c>
      <c r="L54">
        <f t="shared" ref="L54:L56" si="5">AVERAGE(D42:G42,D47:G47,D52:G52,D57:G57,D62:G62,D67:G67)</f>
        <v>77.925000000000011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88.6</v>
      </c>
      <c r="E55">
        <v>85.1</v>
      </c>
      <c r="F55">
        <v>50.3</v>
      </c>
      <c r="G55">
        <v>88.9</v>
      </c>
      <c r="I55">
        <f t="shared" si="3"/>
        <v>16.191568021658679</v>
      </c>
      <c r="J55">
        <v>20</v>
      </c>
      <c r="K55">
        <f>AVERAGE(D55:G59)</f>
        <v>79.585000000000008</v>
      </c>
      <c r="L55">
        <f t="shared" si="5"/>
        <v>76.712499999999991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90.6</v>
      </c>
      <c r="E56">
        <v>85.4</v>
      </c>
      <c r="F56">
        <v>49.2</v>
      </c>
      <c r="G56">
        <v>89.6</v>
      </c>
      <c r="I56">
        <f t="shared" si="3"/>
        <v>17.143220234250101</v>
      </c>
      <c r="J56">
        <v>50</v>
      </c>
      <c r="K56">
        <f>AVERAGE(D60:G64)</f>
        <v>80.925000000000011</v>
      </c>
      <c r="L56">
        <f t="shared" si="5"/>
        <v>75.020833333333357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91.6</v>
      </c>
      <c r="E57">
        <v>86.4</v>
      </c>
      <c r="F57">
        <v>52.1</v>
      </c>
      <c r="G57">
        <v>91.4</v>
      </c>
      <c r="I57">
        <f t="shared" si="3"/>
        <v>16.456970407702624</v>
      </c>
      <c r="J57">
        <v>100</v>
      </c>
      <c r="K57">
        <f>AVERAGE(D65:G69)</f>
        <v>75.39</v>
      </c>
    </row>
    <row r="58" spans="1:13" x14ac:dyDescent="0.75">
      <c r="A58" s="1">
        <v>18</v>
      </c>
      <c r="B58">
        <v>20</v>
      </c>
      <c r="C58">
        <v>0.65</v>
      </c>
      <c r="D58">
        <v>92.1</v>
      </c>
      <c r="E58">
        <v>86.4</v>
      </c>
      <c r="F58">
        <v>50.6</v>
      </c>
      <c r="G58">
        <v>92.4</v>
      </c>
      <c r="I58">
        <f t="shared" si="3"/>
        <v>17.356032812829074</v>
      </c>
    </row>
    <row r="59" spans="1:13" x14ac:dyDescent="0.75">
      <c r="A59" s="1">
        <v>19</v>
      </c>
      <c r="B59">
        <v>20</v>
      </c>
      <c r="C59">
        <v>0.85</v>
      </c>
      <c r="D59">
        <v>92.7</v>
      </c>
      <c r="E59">
        <v>87.5</v>
      </c>
      <c r="F59">
        <v>48.3</v>
      </c>
      <c r="G59">
        <v>92.5</v>
      </c>
      <c r="I59">
        <f t="shared" si="3"/>
        <v>18.563606869355969</v>
      </c>
    </row>
    <row r="60" spans="1:13" x14ac:dyDescent="0.75">
      <c r="A60" s="1">
        <v>20</v>
      </c>
      <c r="B60">
        <v>50</v>
      </c>
      <c r="C60">
        <v>0</v>
      </c>
      <c r="D60">
        <v>91.1</v>
      </c>
      <c r="E60">
        <v>87.1</v>
      </c>
      <c r="F60">
        <v>50.2</v>
      </c>
      <c r="G60">
        <v>90.8</v>
      </c>
      <c r="I60">
        <f t="shared" si="3"/>
        <v>17.162022025390826</v>
      </c>
    </row>
    <row r="61" spans="1:13" x14ac:dyDescent="0.75">
      <c r="A61" s="1">
        <v>21</v>
      </c>
      <c r="B61">
        <v>50</v>
      </c>
      <c r="C61">
        <v>0.2</v>
      </c>
      <c r="D61">
        <v>92.8</v>
      </c>
      <c r="E61">
        <v>88.8</v>
      </c>
      <c r="F61">
        <v>48.7</v>
      </c>
      <c r="G61">
        <v>92.6</v>
      </c>
      <c r="I61">
        <f t="shared" si="3"/>
        <v>18.55820236445329</v>
      </c>
    </row>
    <row r="62" spans="1:13" x14ac:dyDescent="0.75">
      <c r="A62" s="1">
        <v>22</v>
      </c>
      <c r="B62">
        <v>50</v>
      </c>
      <c r="C62">
        <v>0.45</v>
      </c>
      <c r="D62">
        <v>93.5</v>
      </c>
      <c r="E62">
        <v>88.6</v>
      </c>
      <c r="F62">
        <v>50.7</v>
      </c>
      <c r="G62">
        <v>92.7</v>
      </c>
      <c r="I62">
        <f t="shared" si="3"/>
        <v>17.807494910851453</v>
      </c>
    </row>
    <row r="63" spans="1:13" x14ac:dyDescent="0.75">
      <c r="A63" s="1">
        <v>23</v>
      </c>
      <c r="B63">
        <v>50</v>
      </c>
      <c r="C63">
        <v>0.65</v>
      </c>
      <c r="D63">
        <v>94.1</v>
      </c>
      <c r="E63">
        <v>90</v>
      </c>
      <c r="F63">
        <v>49.6</v>
      </c>
      <c r="G63">
        <v>93.2</v>
      </c>
      <c r="I63">
        <f t="shared" si="3"/>
        <v>18.609859617955227</v>
      </c>
    </row>
    <row r="64" spans="1:13" x14ac:dyDescent="0.75">
      <c r="A64" s="1">
        <v>24</v>
      </c>
      <c r="B64">
        <v>50</v>
      </c>
      <c r="C64">
        <v>0.85</v>
      </c>
      <c r="D64">
        <v>93.4</v>
      </c>
      <c r="E64">
        <v>89.7</v>
      </c>
      <c r="F64">
        <v>48.9</v>
      </c>
      <c r="G64">
        <v>92</v>
      </c>
      <c r="I64">
        <f t="shared" si="3"/>
        <v>18.579962325042541</v>
      </c>
    </row>
    <row r="65" spans="1:13" x14ac:dyDescent="0.75">
      <c r="A65" s="1">
        <v>25</v>
      </c>
      <c r="B65">
        <v>100</v>
      </c>
      <c r="C65">
        <v>0</v>
      </c>
      <c r="D65">
        <v>92.3</v>
      </c>
      <c r="E65">
        <v>65.7</v>
      </c>
      <c r="F65">
        <v>50.7</v>
      </c>
      <c r="G65">
        <v>92.1</v>
      </c>
      <c r="I65">
        <f t="shared" si="3"/>
        <v>17.808144204267943</v>
      </c>
    </row>
    <row r="66" spans="1:13" x14ac:dyDescent="0.75">
      <c r="A66" s="1">
        <v>26</v>
      </c>
      <c r="B66">
        <v>100</v>
      </c>
      <c r="C66">
        <v>0.2</v>
      </c>
      <c r="D66">
        <v>93.2</v>
      </c>
      <c r="E66">
        <v>64.7</v>
      </c>
      <c r="F66">
        <v>49.1</v>
      </c>
      <c r="G66">
        <v>92.7</v>
      </c>
      <c r="I66">
        <f t="shared" si="3"/>
        <v>18.850779161615584</v>
      </c>
    </row>
    <row r="67" spans="1:13" x14ac:dyDescent="0.75">
      <c r="A67" s="1">
        <v>27</v>
      </c>
      <c r="B67">
        <v>100</v>
      </c>
      <c r="C67">
        <v>0.45</v>
      </c>
      <c r="D67">
        <v>93.3</v>
      </c>
      <c r="E67">
        <v>65.5</v>
      </c>
      <c r="F67">
        <v>50.9</v>
      </c>
      <c r="G67">
        <v>92.9</v>
      </c>
      <c r="I67">
        <f t="shared" si="3"/>
        <v>18.198008132760013</v>
      </c>
    </row>
    <row r="68" spans="1:13" x14ac:dyDescent="0.75">
      <c r="A68" s="1">
        <v>28</v>
      </c>
      <c r="B68">
        <v>100</v>
      </c>
      <c r="C68">
        <v>0.65</v>
      </c>
      <c r="D68">
        <v>94.4</v>
      </c>
      <c r="E68">
        <v>63.6</v>
      </c>
      <c r="F68">
        <v>52.1</v>
      </c>
      <c r="G68">
        <v>93.8</v>
      </c>
      <c r="I68">
        <f t="shared" si="3"/>
        <v>18.576648648235775</v>
      </c>
    </row>
    <row r="69" spans="1:13" x14ac:dyDescent="0.75">
      <c r="A69" s="1">
        <v>29</v>
      </c>
      <c r="B69">
        <v>100</v>
      </c>
      <c r="C69">
        <v>0.85</v>
      </c>
      <c r="D69">
        <v>93.2</v>
      </c>
      <c r="E69">
        <v>65.900000000000006</v>
      </c>
      <c r="F69">
        <v>48.9</v>
      </c>
      <c r="G69">
        <v>92.8</v>
      </c>
      <c r="I69">
        <f t="shared" si="3"/>
        <v>18.787895039093623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89.93</v>
      </c>
      <c r="E76">
        <v>91.07</v>
      </c>
      <c r="F76">
        <v>50.35</v>
      </c>
      <c r="G76">
        <v>90.55</v>
      </c>
      <c r="I76">
        <f>_xlfn.STDEV.P(D76:G76)</f>
        <v>17.397358276474087</v>
      </c>
      <c r="J76">
        <v>2</v>
      </c>
      <c r="K76">
        <f>_xlfn.STDEV.P(D76:G80)</f>
        <v>16.741141209606965</v>
      </c>
      <c r="L76">
        <f>_xlfn.STDEV.P(D76:G76,D81:G81,D86:G86,D91:G91,D96:G96,D101:G101)</f>
        <v>17.230062209696101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91.28</v>
      </c>
      <c r="E77">
        <v>91.1</v>
      </c>
      <c r="F77">
        <v>50.3</v>
      </c>
      <c r="G77">
        <v>90.99</v>
      </c>
      <c r="I77">
        <f t="shared" ref="I77:I105" si="6">_xlfn.STDEV.P(D77:G77)</f>
        <v>17.677324988526941</v>
      </c>
      <c r="J77">
        <v>5</v>
      </c>
      <c r="K77">
        <f>_xlfn.STDEV.P(D81:G85)</f>
        <v>15.475338445410562</v>
      </c>
      <c r="L77">
        <f>_xlfn.STDEV.P(D77:G77,D82:G82,D87:G87,D92:G92,D97:G97,D102:G102)</f>
        <v>17.724325675740602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89.4</v>
      </c>
      <c r="E78">
        <v>89.39</v>
      </c>
      <c r="F78">
        <v>50.91</v>
      </c>
      <c r="G78">
        <v>88.58</v>
      </c>
      <c r="I78">
        <f t="shared" si="6"/>
        <v>16.550203926236037</v>
      </c>
      <c r="J78">
        <v>10</v>
      </c>
      <c r="K78">
        <f>_xlfn.STDEV.P(D86:G90)</f>
        <v>18.059623473372795</v>
      </c>
      <c r="L78">
        <f t="shared" ref="L78:L80" si="7">_xlfn.STDEV.P(D78:G78,D83:G83,D88:G88,D93:G93,D98:G98,D103:G103)</f>
        <v>16.890494121448015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86.98</v>
      </c>
      <c r="E79">
        <v>87.07</v>
      </c>
      <c r="F79">
        <v>49.15</v>
      </c>
      <c r="G79">
        <v>87.58</v>
      </c>
      <c r="I79">
        <f t="shared" si="6"/>
        <v>16.48205160166652</v>
      </c>
      <c r="J79">
        <v>20</v>
      </c>
      <c r="K79">
        <f>_xlfn.STDEV.P(D91:G95)</f>
        <v>17.320764994653132</v>
      </c>
      <c r="L79">
        <f t="shared" si="7"/>
        <v>17.723706973680454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83.28</v>
      </c>
      <c r="E80">
        <v>78.209999999999994</v>
      </c>
      <c r="F80">
        <v>48.6</v>
      </c>
      <c r="G80">
        <v>79.5</v>
      </c>
      <c r="I80">
        <f t="shared" si="6"/>
        <v>13.865248600367693</v>
      </c>
      <c r="J80">
        <v>50</v>
      </c>
      <c r="K80">
        <f>_xlfn.STDEV.P(D97:G100)</f>
        <v>17.667598123047107</v>
      </c>
      <c r="L80">
        <f t="shared" si="7"/>
        <v>17.824846301152803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85.8</v>
      </c>
      <c r="E81">
        <v>89.1</v>
      </c>
      <c r="F81">
        <v>49.7</v>
      </c>
      <c r="G81">
        <v>82.2</v>
      </c>
      <c r="I81">
        <f t="shared" si="6"/>
        <v>15.778307894067755</v>
      </c>
      <c r="J81">
        <v>100</v>
      </c>
      <c r="K81">
        <f>_xlfn.STDEV.P(D101:G105)</f>
        <v>18.788620891379953</v>
      </c>
    </row>
    <row r="82" spans="1:13" x14ac:dyDescent="0.75">
      <c r="A82" s="1">
        <v>6</v>
      </c>
      <c r="B82">
        <v>5</v>
      </c>
      <c r="C82">
        <v>0.2</v>
      </c>
      <c r="D82">
        <v>84.3</v>
      </c>
      <c r="E82">
        <v>87.9</v>
      </c>
      <c r="F82">
        <v>49.1</v>
      </c>
      <c r="G82">
        <v>79.2</v>
      </c>
      <c r="I82">
        <f t="shared" si="6"/>
        <v>15.340204529275368</v>
      </c>
    </row>
    <row r="83" spans="1:13" x14ac:dyDescent="0.75">
      <c r="A83" s="1">
        <v>7</v>
      </c>
      <c r="B83">
        <v>5</v>
      </c>
      <c r="C83">
        <v>0.45</v>
      </c>
      <c r="D83">
        <v>84</v>
      </c>
      <c r="E83">
        <v>90.1</v>
      </c>
      <c r="F83">
        <v>52.5</v>
      </c>
      <c r="G83">
        <v>78.7</v>
      </c>
      <c r="I83">
        <f t="shared" si="6"/>
        <v>14.334638990919812</v>
      </c>
    </row>
    <row r="84" spans="1:13" x14ac:dyDescent="0.75">
      <c r="A84" s="1">
        <v>8</v>
      </c>
      <c r="B84">
        <v>5</v>
      </c>
      <c r="C84">
        <v>0.65</v>
      </c>
      <c r="D84">
        <v>81.8</v>
      </c>
      <c r="E84">
        <v>89.4</v>
      </c>
      <c r="F84">
        <v>47.8</v>
      </c>
      <c r="G84">
        <v>75.099999999999994</v>
      </c>
      <c r="I84">
        <f t="shared" si="6"/>
        <v>15.690343367816986</v>
      </c>
    </row>
    <row r="85" spans="1:13" x14ac:dyDescent="0.75">
      <c r="A85" s="1">
        <v>9</v>
      </c>
      <c r="B85">
        <v>5</v>
      </c>
      <c r="C85">
        <v>0.85</v>
      </c>
      <c r="D85">
        <v>75.599999999999994</v>
      </c>
      <c r="E85">
        <v>89.1</v>
      </c>
      <c r="F85">
        <v>46.6</v>
      </c>
      <c r="G85">
        <v>70.599999999999994</v>
      </c>
      <c r="I85">
        <f t="shared" si="6"/>
        <v>15.355678916934933</v>
      </c>
    </row>
    <row r="86" spans="1:13" x14ac:dyDescent="0.75">
      <c r="A86" s="1">
        <v>10</v>
      </c>
      <c r="B86">
        <v>10</v>
      </c>
      <c r="C86">
        <v>0</v>
      </c>
      <c r="D86">
        <v>91.7</v>
      </c>
      <c r="E86">
        <v>85</v>
      </c>
      <c r="F86">
        <v>48.4</v>
      </c>
      <c r="G86">
        <v>92.6</v>
      </c>
      <c r="I86">
        <f t="shared" si="6"/>
        <v>18.151360141873671</v>
      </c>
    </row>
    <row r="87" spans="1:13" x14ac:dyDescent="0.75">
      <c r="A87" s="1">
        <v>11</v>
      </c>
      <c r="B87">
        <v>10</v>
      </c>
      <c r="C87">
        <v>0.2</v>
      </c>
      <c r="D87">
        <v>93.4</v>
      </c>
      <c r="E87">
        <v>81.599999999999994</v>
      </c>
      <c r="F87">
        <v>47.9</v>
      </c>
      <c r="G87">
        <v>92.8</v>
      </c>
      <c r="I87">
        <f t="shared" si="6"/>
        <v>18.518554884223562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92.9</v>
      </c>
      <c r="E88">
        <v>83.3</v>
      </c>
      <c r="F88">
        <v>52.7</v>
      </c>
      <c r="G88">
        <v>93.9</v>
      </c>
      <c r="I88">
        <f t="shared" si="6"/>
        <v>16.68712078220814</v>
      </c>
      <c r="J88">
        <v>2</v>
      </c>
      <c r="K88">
        <f>AVERAGE(D76:G80)</f>
        <v>78.210999999999984</v>
      </c>
      <c r="L88">
        <f>AVERAGE(D76:G76,D81:G81,D86:G86,D91:G91,D96:G96,D101:G101)</f>
        <v>78.162500000000009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92.2</v>
      </c>
      <c r="E89">
        <v>80.8</v>
      </c>
      <c r="F89">
        <v>47.4</v>
      </c>
      <c r="G89">
        <v>93.9</v>
      </c>
      <c r="I89">
        <f t="shared" si="6"/>
        <v>18.690422012356997</v>
      </c>
      <c r="J89">
        <v>5</v>
      </c>
      <c r="K89">
        <f>AVERAGE(D81:G85)</f>
        <v>74.429999999999978</v>
      </c>
      <c r="L89">
        <f>AVERAGE(D77:G77,D82:G82,D87:G87,D92:G92,D97:G97,D102:G102)</f>
        <v>77.907083333333347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91.3</v>
      </c>
      <c r="E90">
        <v>81.400000000000006</v>
      </c>
      <c r="F90">
        <v>47.4</v>
      </c>
      <c r="G90">
        <v>91.4</v>
      </c>
      <c r="I90">
        <f t="shared" si="6"/>
        <v>18.057598816010966</v>
      </c>
      <c r="J90">
        <v>10</v>
      </c>
      <c r="K90">
        <f>AVERAGE(D86:G90)</f>
        <v>79.100000000000009</v>
      </c>
      <c r="L90">
        <f t="shared" ref="L90:L92" si="8">AVERAGE(D78:G78,D83:G83,D88:G88,D93:G93,D98:G98,D103:G103)</f>
        <v>78.61999999999999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88.8</v>
      </c>
      <c r="E91">
        <v>86.9</v>
      </c>
      <c r="F91">
        <v>49.9</v>
      </c>
      <c r="G91">
        <v>88.8</v>
      </c>
      <c r="I91">
        <f t="shared" si="6"/>
        <v>16.588098142945743</v>
      </c>
      <c r="J91">
        <v>20</v>
      </c>
      <c r="K91">
        <f>AVERAGE(D91:G95)</f>
        <v>79.39</v>
      </c>
      <c r="L91">
        <f t="shared" si="8"/>
        <v>77.361666666666665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90.2</v>
      </c>
      <c r="E92">
        <v>85.9</v>
      </c>
      <c r="F92">
        <v>50.5</v>
      </c>
      <c r="G92">
        <v>89.8</v>
      </c>
      <c r="I92">
        <f t="shared" si="6"/>
        <v>16.597439561570891</v>
      </c>
      <c r="J92">
        <v>50</v>
      </c>
      <c r="K92">
        <f>AVERAGE(D96:G100)</f>
        <v>79.880000000000024</v>
      </c>
      <c r="L92">
        <f t="shared" si="8"/>
        <v>75.737083333333345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91.3</v>
      </c>
      <c r="E93">
        <v>88.1</v>
      </c>
      <c r="F93">
        <v>51.8</v>
      </c>
      <c r="G93">
        <v>91.3</v>
      </c>
      <c r="I93">
        <f t="shared" si="6"/>
        <v>16.693318274087957</v>
      </c>
      <c r="J93">
        <v>100</v>
      </c>
      <c r="K93">
        <f>AVERAGE(D101:G105)</f>
        <v>74.335000000000008</v>
      </c>
    </row>
    <row r="94" spans="1:13" x14ac:dyDescent="0.75">
      <c r="A94" s="1">
        <v>18</v>
      </c>
      <c r="B94">
        <v>20</v>
      </c>
      <c r="C94">
        <v>0.65</v>
      </c>
      <c r="D94">
        <v>90.9</v>
      </c>
      <c r="E94">
        <v>87.1</v>
      </c>
      <c r="F94">
        <v>48</v>
      </c>
      <c r="G94">
        <v>90.7</v>
      </c>
      <c r="I94">
        <f t="shared" si="6"/>
        <v>18.062305362273108</v>
      </c>
    </row>
    <row r="95" spans="1:13" x14ac:dyDescent="0.75">
      <c r="A95" s="1">
        <v>19</v>
      </c>
      <c r="B95">
        <v>20</v>
      </c>
      <c r="C95">
        <v>0.85</v>
      </c>
      <c r="D95">
        <v>90.7</v>
      </c>
      <c r="E95">
        <v>87.9</v>
      </c>
      <c r="F95">
        <v>47.5</v>
      </c>
      <c r="G95">
        <v>91.7</v>
      </c>
      <c r="I95">
        <f t="shared" si="6"/>
        <v>18.498851315689834</v>
      </c>
    </row>
    <row r="96" spans="1:13" x14ac:dyDescent="0.75">
      <c r="A96" s="1">
        <v>20</v>
      </c>
      <c r="B96">
        <v>50</v>
      </c>
      <c r="C96">
        <v>0</v>
      </c>
      <c r="D96">
        <v>91</v>
      </c>
      <c r="E96">
        <v>85.9</v>
      </c>
      <c r="F96">
        <v>49.7</v>
      </c>
      <c r="G96">
        <v>90.7</v>
      </c>
      <c r="I96">
        <f t="shared" si="6"/>
        <v>17.223294545469496</v>
      </c>
    </row>
    <row r="97" spans="1:13" x14ac:dyDescent="0.75">
      <c r="A97" s="1">
        <v>21</v>
      </c>
      <c r="B97">
        <v>50</v>
      </c>
      <c r="C97">
        <v>0.2</v>
      </c>
      <c r="D97">
        <v>92.4</v>
      </c>
      <c r="E97">
        <v>83.7</v>
      </c>
      <c r="F97">
        <v>48.2</v>
      </c>
      <c r="G97">
        <v>92.2</v>
      </c>
      <c r="I97">
        <f t="shared" si="6"/>
        <v>18.196617130664716</v>
      </c>
    </row>
    <row r="98" spans="1:13" x14ac:dyDescent="0.75">
      <c r="A98" s="1">
        <v>22</v>
      </c>
      <c r="B98">
        <v>50</v>
      </c>
      <c r="C98">
        <v>0.45</v>
      </c>
      <c r="D98">
        <v>93.1</v>
      </c>
      <c r="E98">
        <v>83.2</v>
      </c>
      <c r="F98">
        <v>51</v>
      </c>
      <c r="G98">
        <v>92.1</v>
      </c>
      <c r="I98">
        <f t="shared" si="6"/>
        <v>17.096563982274347</v>
      </c>
    </row>
    <row r="99" spans="1:13" x14ac:dyDescent="0.75">
      <c r="A99" s="1">
        <v>23</v>
      </c>
      <c r="B99">
        <v>50</v>
      </c>
      <c r="C99">
        <v>0.65</v>
      </c>
      <c r="D99">
        <v>93.2</v>
      </c>
      <c r="E99">
        <v>84.5</v>
      </c>
      <c r="F99">
        <v>51.9</v>
      </c>
      <c r="G99">
        <v>92.5</v>
      </c>
      <c r="I99">
        <f t="shared" si="6"/>
        <v>16.87637031473292</v>
      </c>
    </row>
    <row r="100" spans="1:13" x14ac:dyDescent="0.75">
      <c r="A100" s="1">
        <v>24</v>
      </c>
      <c r="B100">
        <v>50</v>
      </c>
      <c r="C100">
        <v>0.85</v>
      </c>
      <c r="D100">
        <v>93.4</v>
      </c>
      <c r="E100">
        <v>86.9</v>
      </c>
      <c r="F100">
        <v>49</v>
      </c>
      <c r="G100">
        <v>93</v>
      </c>
      <c r="I100">
        <f t="shared" si="6"/>
        <v>18.410917277528569</v>
      </c>
    </row>
    <row r="101" spans="1:13" x14ac:dyDescent="0.75">
      <c r="A101" s="1">
        <v>25</v>
      </c>
      <c r="B101">
        <v>100</v>
      </c>
      <c r="C101">
        <v>0</v>
      </c>
      <c r="D101">
        <v>91.6</v>
      </c>
      <c r="E101">
        <v>63.6</v>
      </c>
      <c r="F101">
        <v>51.5</v>
      </c>
      <c r="G101">
        <v>91.1</v>
      </c>
      <c r="I101">
        <f t="shared" si="6"/>
        <v>17.43394677059678</v>
      </c>
    </row>
    <row r="102" spans="1:13" x14ac:dyDescent="0.75">
      <c r="A102" s="1">
        <v>26</v>
      </c>
      <c r="B102">
        <v>100</v>
      </c>
      <c r="C102">
        <v>0.2</v>
      </c>
      <c r="D102">
        <v>92.9</v>
      </c>
      <c r="E102">
        <v>62.7</v>
      </c>
      <c r="F102">
        <v>49.4</v>
      </c>
      <c r="G102">
        <v>92</v>
      </c>
      <c r="I102">
        <f t="shared" si="6"/>
        <v>18.800332443869188</v>
      </c>
    </row>
    <row r="103" spans="1:13" x14ac:dyDescent="0.75">
      <c r="A103" s="1">
        <v>27</v>
      </c>
      <c r="B103">
        <v>100</v>
      </c>
      <c r="C103">
        <v>0.45</v>
      </c>
      <c r="D103">
        <v>93.7</v>
      </c>
      <c r="E103">
        <v>62.7</v>
      </c>
      <c r="F103">
        <v>50.2</v>
      </c>
      <c r="G103">
        <v>92</v>
      </c>
      <c r="I103">
        <f t="shared" si="6"/>
        <v>18.73852982493559</v>
      </c>
    </row>
    <row r="104" spans="1:13" x14ac:dyDescent="0.75">
      <c r="A104" s="1">
        <v>28</v>
      </c>
      <c r="B104">
        <v>100</v>
      </c>
      <c r="C104">
        <v>0.65</v>
      </c>
      <c r="D104">
        <v>94.4</v>
      </c>
      <c r="E104">
        <v>58.3</v>
      </c>
      <c r="F104">
        <v>52.8</v>
      </c>
      <c r="G104">
        <v>93.2</v>
      </c>
      <c r="I104">
        <f t="shared" si="6"/>
        <v>19.228283204696179</v>
      </c>
    </row>
    <row r="105" spans="1:13" x14ac:dyDescent="0.75">
      <c r="A105" s="1">
        <v>29</v>
      </c>
      <c r="B105">
        <v>100</v>
      </c>
      <c r="C105">
        <v>0.85</v>
      </c>
      <c r="D105">
        <v>93.1</v>
      </c>
      <c r="E105">
        <v>61.4</v>
      </c>
      <c r="F105">
        <v>47.8</v>
      </c>
      <c r="G105">
        <v>92.3</v>
      </c>
      <c r="I105">
        <f t="shared" si="6"/>
        <v>19.649491087557411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0</v>
      </c>
      <c r="L112">
        <f>_xlfn.STDEV.P(D112:G112,D117:G117,D122:G122,D127:G127,D132:G132,D137:G137)</f>
        <v>31.539390910305375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3.866242232452592</v>
      </c>
      <c r="L113">
        <f>_xlfn.STDEV.P(D113:G113,D118:G118,D123:G123,D128:G128,D133:G133,D138:G138)</f>
        <v>31.576277661204784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19.613605354447198</v>
      </c>
      <c r="L114">
        <f t="shared" ref="L114:L116" si="10">_xlfn.STDEV.P(D114:G114,D119:G119,D124:G124,D129:G129,D134:G134,D139:G139)</f>
        <v>31.655458978819471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19.492918457737382</v>
      </c>
      <c r="L115">
        <f t="shared" si="10"/>
        <v>31.931702700081441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20.546320220647175</v>
      </c>
      <c r="L116">
        <f t="shared" si="10"/>
        <v>31.861330042597608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51.72</v>
      </c>
      <c r="E117">
        <v>60.07</v>
      </c>
      <c r="F117">
        <v>49.89</v>
      </c>
      <c r="G117">
        <v>53.5</v>
      </c>
      <c r="I117">
        <f t="shared" si="9"/>
        <v>3.8411358997046698</v>
      </c>
      <c r="J117">
        <v>100</v>
      </c>
      <c r="K117">
        <f>_xlfn.STDEV.P(D137:G141)</f>
        <v>22.151152430516991</v>
      </c>
    </row>
    <row r="118" spans="1:13" x14ac:dyDescent="0.75">
      <c r="A118" s="1">
        <v>6</v>
      </c>
      <c r="B118">
        <v>5</v>
      </c>
      <c r="C118">
        <v>0.2</v>
      </c>
      <c r="D118">
        <v>51.4</v>
      </c>
      <c r="E118">
        <v>61.67</v>
      </c>
      <c r="F118">
        <v>50.06</v>
      </c>
      <c r="G118">
        <v>54.3</v>
      </c>
      <c r="I118">
        <f t="shared" si="9"/>
        <v>4.4914161185532562</v>
      </c>
    </row>
    <row r="119" spans="1:13" x14ac:dyDescent="0.75">
      <c r="A119" s="1">
        <v>7</v>
      </c>
      <c r="B119">
        <v>5</v>
      </c>
      <c r="C119">
        <v>0.45</v>
      </c>
      <c r="D119">
        <v>50.26</v>
      </c>
      <c r="E119">
        <v>62.5</v>
      </c>
      <c r="F119">
        <v>51.92</v>
      </c>
      <c r="G119">
        <v>52.93</v>
      </c>
      <c r="I119">
        <f t="shared" si="9"/>
        <v>4.7712910988536432</v>
      </c>
    </row>
    <row r="120" spans="1:13" x14ac:dyDescent="0.75">
      <c r="A120" s="1">
        <v>8</v>
      </c>
      <c r="B120">
        <v>5</v>
      </c>
      <c r="C120">
        <v>0.65</v>
      </c>
      <c r="D120">
        <v>52.8</v>
      </c>
      <c r="E120">
        <v>57.45</v>
      </c>
      <c r="F120">
        <v>50.22</v>
      </c>
      <c r="G120">
        <v>54.78</v>
      </c>
      <c r="I120">
        <f t="shared" si="9"/>
        <v>2.65040916652505</v>
      </c>
    </row>
    <row r="121" spans="1:13" x14ac:dyDescent="0.75">
      <c r="A121" s="1">
        <v>9</v>
      </c>
      <c r="B121">
        <v>5</v>
      </c>
      <c r="C121">
        <v>0.85</v>
      </c>
      <c r="D121">
        <v>50.46</v>
      </c>
      <c r="E121">
        <v>52.13</v>
      </c>
      <c r="F121">
        <v>48.82</v>
      </c>
      <c r="G121">
        <v>53.14</v>
      </c>
      <c r="I121">
        <f t="shared" si="9"/>
        <v>1.6450588895234119</v>
      </c>
    </row>
    <row r="122" spans="1:13" x14ac:dyDescent="0.75">
      <c r="A122" s="1">
        <v>10</v>
      </c>
      <c r="B122">
        <v>10</v>
      </c>
      <c r="C122">
        <v>0</v>
      </c>
      <c r="D122">
        <v>92.4</v>
      </c>
      <c r="E122">
        <v>60.34</v>
      </c>
      <c r="F122">
        <v>49.3</v>
      </c>
      <c r="G122">
        <v>92.2</v>
      </c>
      <c r="I122">
        <f t="shared" si="9"/>
        <v>19.142303936569377</v>
      </c>
    </row>
    <row r="123" spans="1:13" x14ac:dyDescent="0.75">
      <c r="A123" s="1">
        <v>11</v>
      </c>
      <c r="B123">
        <v>10</v>
      </c>
      <c r="C123">
        <v>0.2</v>
      </c>
      <c r="D123">
        <v>92.7</v>
      </c>
      <c r="E123">
        <v>59.76</v>
      </c>
      <c r="F123">
        <v>46.4</v>
      </c>
      <c r="G123">
        <v>92.6</v>
      </c>
      <c r="I123">
        <f t="shared" si="9"/>
        <v>20.341058846579205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92.3</v>
      </c>
      <c r="E124">
        <v>64.400000000000006</v>
      </c>
      <c r="F124">
        <v>48.4</v>
      </c>
      <c r="G124">
        <v>93.1</v>
      </c>
      <c r="I124">
        <f t="shared" si="9"/>
        <v>19.013219085678273</v>
      </c>
      <c r="J124">
        <v>2</v>
      </c>
      <c r="K124">
        <f>AVERAGE(D112:G116)</f>
        <v>0</v>
      </c>
      <c r="L124">
        <f>AVERAGE(D112:G112,D117:G117,D122:G122,D127:G127,D132:G132,D137:G137)</f>
        <v>57.92291666666668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92.09</v>
      </c>
      <c r="E125">
        <v>59.57</v>
      </c>
      <c r="F125">
        <v>50.6</v>
      </c>
      <c r="G125">
        <v>93.19</v>
      </c>
      <c r="I125">
        <f t="shared" si="9"/>
        <v>19.047397952213842</v>
      </c>
      <c r="J125">
        <v>5</v>
      </c>
      <c r="K125">
        <f>AVERAGE(D117:G121)</f>
        <v>53.500999999999998</v>
      </c>
      <c r="L125">
        <f>AVERAGE(D113:G113,D118:G118,D123:G123,D128:G128,D133:G133,D138:G138)</f>
        <v>57.741250000000001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92.2</v>
      </c>
      <c r="E126">
        <v>54.45</v>
      </c>
      <c r="F126">
        <v>48.7</v>
      </c>
      <c r="G126">
        <v>92</v>
      </c>
      <c r="I126">
        <f t="shared" si="9"/>
        <v>20.364349210077883</v>
      </c>
      <c r="J126">
        <v>10</v>
      </c>
      <c r="K126">
        <f>AVERAGE(D122:G126)</f>
        <v>73.335000000000008</v>
      </c>
      <c r="L126">
        <f t="shared" ref="L126:L128" si="11">AVERAGE(D114:G114,D119:G119,D124:G124,D129:G129,D134:G134,D139:G139)</f>
        <v>58.557916666666664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93</v>
      </c>
      <c r="E127">
        <v>60.67</v>
      </c>
      <c r="F127">
        <v>50.4</v>
      </c>
      <c r="G127">
        <v>92.3</v>
      </c>
      <c r="I127">
        <f t="shared" si="9"/>
        <v>18.911006550419255</v>
      </c>
      <c r="J127">
        <v>20</v>
      </c>
      <c r="K127">
        <f>AVERAGE(D127:G131)</f>
        <v>74.550000000000011</v>
      </c>
      <c r="L127">
        <f t="shared" si="11"/>
        <v>58.167083333333331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93.2</v>
      </c>
      <c r="E128">
        <v>62.05</v>
      </c>
      <c r="F128">
        <v>49.9</v>
      </c>
      <c r="G128">
        <v>92.6</v>
      </c>
      <c r="I128">
        <f t="shared" si="9"/>
        <v>18.956838311015883</v>
      </c>
      <c r="J128">
        <v>50</v>
      </c>
      <c r="K128">
        <f>AVERAGE(D132:G136)</f>
        <v>73.798000000000002</v>
      </c>
      <c r="L128">
        <f t="shared" si="11"/>
        <v>57.252499999999998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93.6</v>
      </c>
      <c r="E129">
        <v>62.86</v>
      </c>
      <c r="F129">
        <v>51.4</v>
      </c>
      <c r="G129">
        <v>93.3</v>
      </c>
      <c r="I129">
        <f t="shared" si="9"/>
        <v>18.60680789388659</v>
      </c>
      <c r="J129">
        <v>100</v>
      </c>
      <c r="K129">
        <f>AVERAGE(D137:G141)</f>
        <v>72.385999999999996</v>
      </c>
    </row>
    <row r="130" spans="1:11" x14ac:dyDescent="0.75">
      <c r="A130" s="1">
        <v>18</v>
      </c>
      <c r="B130">
        <v>20</v>
      </c>
      <c r="C130">
        <v>0.65</v>
      </c>
      <c r="D130">
        <v>95.1</v>
      </c>
      <c r="E130">
        <v>59.92</v>
      </c>
      <c r="F130">
        <v>48.4</v>
      </c>
      <c r="G130">
        <v>94.4</v>
      </c>
      <c r="I130">
        <f t="shared" si="9"/>
        <v>20.701137046065856</v>
      </c>
    </row>
    <row r="131" spans="1:11" x14ac:dyDescent="0.75">
      <c r="A131" s="1">
        <v>19</v>
      </c>
      <c r="B131">
        <v>20</v>
      </c>
      <c r="C131">
        <v>0.85</v>
      </c>
      <c r="D131">
        <v>94.4</v>
      </c>
      <c r="E131">
        <v>60</v>
      </c>
      <c r="F131">
        <v>49.3</v>
      </c>
      <c r="G131">
        <v>94.2</v>
      </c>
      <c r="I131">
        <f t="shared" si="9"/>
        <v>20.182836148569436</v>
      </c>
    </row>
    <row r="132" spans="1:11" x14ac:dyDescent="0.75">
      <c r="A132" s="1">
        <v>20</v>
      </c>
      <c r="B132">
        <v>50</v>
      </c>
      <c r="C132">
        <v>0</v>
      </c>
      <c r="D132">
        <v>93.6</v>
      </c>
      <c r="E132">
        <v>57.59</v>
      </c>
      <c r="F132">
        <v>51.2</v>
      </c>
      <c r="G132">
        <v>93.5</v>
      </c>
      <c r="I132">
        <f t="shared" si="9"/>
        <v>19.707454649193028</v>
      </c>
    </row>
    <row r="133" spans="1:11" x14ac:dyDescent="0.75">
      <c r="A133" s="1">
        <v>21</v>
      </c>
      <c r="B133">
        <v>50</v>
      </c>
      <c r="C133">
        <v>0.2</v>
      </c>
      <c r="D133">
        <v>93.5</v>
      </c>
      <c r="E133">
        <v>57.84</v>
      </c>
      <c r="F133">
        <v>47.9</v>
      </c>
      <c r="G133">
        <v>93.2</v>
      </c>
      <c r="I133">
        <f t="shared" si="9"/>
        <v>20.543108333453315</v>
      </c>
    </row>
    <row r="134" spans="1:11" x14ac:dyDescent="0.75">
      <c r="A134" s="1">
        <v>22</v>
      </c>
      <c r="B134">
        <v>50</v>
      </c>
      <c r="C134">
        <v>0.45</v>
      </c>
      <c r="D134">
        <v>93.8</v>
      </c>
      <c r="E134">
        <v>58.24</v>
      </c>
      <c r="F134">
        <v>50.1</v>
      </c>
      <c r="G134">
        <v>93.9</v>
      </c>
      <c r="I134">
        <f t="shared" si="9"/>
        <v>20.047675675748579</v>
      </c>
    </row>
    <row r="135" spans="1:11" x14ac:dyDescent="0.75">
      <c r="A135" s="1">
        <v>23</v>
      </c>
      <c r="B135">
        <v>50</v>
      </c>
      <c r="C135">
        <v>0.65</v>
      </c>
      <c r="D135">
        <v>94.4</v>
      </c>
      <c r="E135">
        <v>57.03</v>
      </c>
      <c r="F135">
        <v>49.8</v>
      </c>
      <c r="G135">
        <v>94.7</v>
      </c>
      <c r="I135">
        <f t="shared" si="9"/>
        <v>20.726008268598196</v>
      </c>
    </row>
    <row r="136" spans="1:11" x14ac:dyDescent="0.75">
      <c r="A136" s="1">
        <v>24</v>
      </c>
      <c r="B136">
        <v>50</v>
      </c>
      <c r="C136">
        <v>0.85</v>
      </c>
      <c r="D136">
        <v>94.4</v>
      </c>
      <c r="E136">
        <v>57.46</v>
      </c>
      <c r="F136">
        <v>49.1</v>
      </c>
      <c r="G136">
        <v>94.7</v>
      </c>
      <c r="I136">
        <f t="shared" si="9"/>
        <v>20.845879089162889</v>
      </c>
    </row>
    <row r="137" spans="1:11" x14ac:dyDescent="0.75">
      <c r="A137" s="1">
        <v>25</v>
      </c>
      <c r="B137">
        <v>100</v>
      </c>
      <c r="C137">
        <v>0</v>
      </c>
      <c r="D137">
        <v>94.7</v>
      </c>
      <c r="E137">
        <v>50.97</v>
      </c>
      <c r="F137">
        <v>48.4</v>
      </c>
      <c r="G137">
        <v>94.4</v>
      </c>
      <c r="I137">
        <f t="shared" si="9"/>
        <v>22.451145154534967</v>
      </c>
    </row>
    <row r="138" spans="1:11" x14ac:dyDescent="0.75">
      <c r="A138" s="1">
        <v>26</v>
      </c>
      <c r="B138">
        <v>100</v>
      </c>
      <c r="C138">
        <v>0.2</v>
      </c>
      <c r="D138">
        <v>93.6</v>
      </c>
      <c r="E138">
        <v>51.01</v>
      </c>
      <c r="F138">
        <v>48.4</v>
      </c>
      <c r="G138">
        <v>93.7</v>
      </c>
      <c r="I138">
        <f t="shared" si="9"/>
        <v>21.991896661043153</v>
      </c>
    </row>
    <row r="139" spans="1:11" x14ac:dyDescent="0.75">
      <c r="A139" s="1">
        <v>27</v>
      </c>
      <c r="B139">
        <v>100</v>
      </c>
      <c r="C139">
        <v>0.45</v>
      </c>
      <c r="D139">
        <v>94.5</v>
      </c>
      <c r="E139">
        <v>52.78</v>
      </c>
      <c r="F139">
        <v>51.1</v>
      </c>
      <c r="G139">
        <v>94</v>
      </c>
      <c r="I139">
        <f t="shared" si="9"/>
        <v>21.164075103816835</v>
      </c>
    </row>
    <row r="140" spans="1:11" x14ac:dyDescent="0.75">
      <c r="A140" s="1">
        <v>28</v>
      </c>
      <c r="B140">
        <v>100</v>
      </c>
      <c r="C140">
        <v>0.65</v>
      </c>
      <c r="D140">
        <v>95.5</v>
      </c>
      <c r="E140">
        <v>50.46</v>
      </c>
      <c r="F140">
        <v>50.2</v>
      </c>
      <c r="G140">
        <v>95.4</v>
      </c>
      <c r="I140">
        <f t="shared" si="9"/>
        <v>22.56021498124516</v>
      </c>
    </row>
    <row r="141" spans="1:11" x14ac:dyDescent="0.75">
      <c r="A141" s="1">
        <v>29</v>
      </c>
      <c r="B141">
        <v>100</v>
      </c>
      <c r="C141">
        <v>0.85</v>
      </c>
      <c r="D141">
        <v>94.4</v>
      </c>
      <c r="E141">
        <v>52.3</v>
      </c>
      <c r="F141">
        <v>47.1</v>
      </c>
      <c r="G141">
        <v>94.8</v>
      </c>
      <c r="I141">
        <f t="shared" si="9"/>
        <v>22.525596551478966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82.3</v>
      </c>
      <c r="E148">
        <v>86.5</v>
      </c>
      <c r="F148">
        <v>51.4</v>
      </c>
      <c r="G148">
        <v>90.5</v>
      </c>
      <c r="I148">
        <f>_xlfn.STDEV.P(D148:G148)</f>
        <v>15.44447716823065</v>
      </c>
      <c r="J148">
        <v>2</v>
      </c>
      <c r="K148">
        <f>_xlfn.STDEV.P(D148:G152)</f>
        <v>14.825089375784557</v>
      </c>
      <c r="L148">
        <f>_xlfn.STDEV.P(D148:G148,D153:G153,D158:G158,D163:G163,D168:G168,D173:G173)</f>
        <v>15.484613779132212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80.3</v>
      </c>
      <c r="E149">
        <v>86</v>
      </c>
      <c r="F149">
        <v>53.2</v>
      </c>
      <c r="G149">
        <v>89.1</v>
      </c>
      <c r="I149">
        <f t="shared" ref="I149:I177" si="12">_xlfn.STDEV.P(D149:G149)</f>
        <v>14.183176654050339</v>
      </c>
      <c r="J149">
        <v>5</v>
      </c>
      <c r="K149">
        <f>_xlfn.STDEV.P(D153:G157)</f>
        <v>14.062121994919465</v>
      </c>
      <c r="L149">
        <f>_xlfn.STDEV.P(D149:G149,D154:G154,D159:G159,D164:G164,D169:G169,D174:G174)</f>
        <v>15.503727150448476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76.8</v>
      </c>
      <c r="E150">
        <v>86.1</v>
      </c>
      <c r="F150">
        <v>50.6</v>
      </c>
      <c r="G150">
        <v>86.9</v>
      </c>
      <c r="I150">
        <f t="shared" si="12"/>
        <v>14.691664303270759</v>
      </c>
      <c r="J150">
        <v>10</v>
      </c>
      <c r="K150">
        <f>_xlfn.STDEV.P(D158:G162)</f>
        <v>14.354107426099386</v>
      </c>
      <c r="L150">
        <f t="shared" ref="L150:L152" si="13">_xlfn.STDEV.P(D150:G150,D155:G155,D160:G160,D165:G165,D170:G170,D175:G175)</f>
        <v>16.396643880854192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73.900000000000006</v>
      </c>
      <c r="E151">
        <v>85.2</v>
      </c>
      <c r="F151">
        <v>48.7</v>
      </c>
      <c r="G151">
        <v>86.5</v>
      </c>
      <c r="I151">
        <f t="shared" si="12"/>
        <v>15.174546945461016</v>
      </c>
      <c r="J151">
        <v>20</v>
      </c>
      <c r="K151">
        <f>_xlfn.STDEV.P(D163:G167)</f>
        <v>15.038626100811193</v>
      </c>
      <c r="L151">
        <f t="shared" si="13"/>
        <v>15.964830596414814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68.7</v>
      </c>
      <c r="E152">
        <v>83.2</v>
      </c>
      <c r="F152">
        <v>49.7</v>
      </c>
      <c r="G152">
        <v>82.1</v>
      </c>
      <c r="I152">
        <f t="shared" si="12"/>
        <v>13.518575183797962</v>
      </c>
      <c r="J152">
        <v>50</v>
      </c>
      <c r="K152">
        <f>_xlfn.STDEV.P(D169:G172)</f>
        <v>17.774278070782614</v>
      </c>
      <c r="L152">
        <f t="shared" si="13"/>
        <v>15.789526570026046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83.1</v>
      </c>
      <c r="E153">
        <v>85.6</v>
      </c>
      <c r="F153">
        <v>51.2</v>
      </c>
      <c r="G153">
        <v>82.9</v>
      </c>
      <c r="I153">
        <f t="shared" si="12"/>
        <v>14.185027317562735</v>
      </c>
      <c r="J153">
        <v>100</v>
      </c>
      <c r="K153">
        <f>_xlfn.STDEV.P(D173:G177)</f>
        <v>17.722919482974582</v>
      </c>
    </row>
    <row r="154" spans="1:13" x14ac:dyDescent="0.75">
      <c r="A154" s="1">
        <v>6</v>
      </c>
      <c r="B154">
        <v>5</v>
      </c>
      <c r="C154">
        <v>0.2</v>
      </c>
      <c r="D154">
        <v>81.2</v>
      </c>
      <c r="E154">
        <v>85.3</v>
      </c>
      <c r="F154">
        <v>51.2</v>
      </c>
      <c r="G154">
        <v>80.099999999999994</v>
      </c>
      <c r="I154">
        <f t="shared" si="12"/>
        <v>13.562540322520775</v>
      </c>
    </row>
    <row r="155" spans="1:13" x14ac:dyDescent="0.75">
      <c r="A155" s="1">
        <v>7</v>
      </c>
      <c r="B155">
        <v>5</v>
      </c>
      <c r="C155">
        <v>0.45</v>
      </c>
      <c r="D155">
        <v>80.599999999999994</v>
      </c>
      <c r="E155">
        <v>85.7</v>
      </c>
      <c r="F155">
        <v>48.7</v>
      </c>
      <c r="G155">
        <v>81.5</v>
      </c>
      <c r="I155">
        <f t="shared" si="12"/>
        <v>14.804792298441752</v>
      </c>
    </row>
    <row r="156" spans="1:13" x14ac:dyDescent="0.75">
      <c r="A156" s="1">
        <v>8</v>
      </c>
      <c r="B156">
        <v>5</v>
      </c>
      <c r="C156">
        <v>0.65</v>
      </c>
      <c r="D156">
        <v>80.599999999999994</v>
      </c>
      <c r="E156">
        <v>86.1</v>
      </c>
      <c r="F156">
        <v>50.1</v>
      </c>
      <c r="G156">
        <v>81</v>
      </c>
      <c r="I156">
        <f t="shared" si="12"/>
        <v>14.224714408380985</v>
      </c>
    </row>
    <row r="157" spans="1:13" x14ac:dyDescent="0.75">
      <c r="A157" s="1">
        <v>9</v>
      </c>
      <c r="B157">
        <v>5</v>
      </c>
      <c r="C157">
        <v>0.85</v>
      </c>
      <c r="D157">
        <v>77.3</v>
      </c>
      <c r="E157">
        <v>86.2</v>
      </c>
      <c r="F157">
        <v>50.9</v>
      </c>
      <c r="G157">
        <v>79</v>
      </c>
      <c r="I157">
        <f t="shared" si="12"/>
        <v>13.385159692734385</v>
      </c>
    </row>
    <row r="158" spans="1:13" x14ac:dyDescent="0.75">
      <c r="A158" s="1">
        <v>10</v>
      </c>
      <c r="B158">
        <v>10</v>
      </c>
      <c r="C158">
        <v>0</v>
      </c>
      <c r="D158">
        <v>77</v>
      </c>
      <c r="E158">
        <v>85.1</v>
      </c>
      <c r="F158">
        <v>52.1</v>
      </c>
      <c r="G158">
        <v>87.4</v>
      </c>
      <c r="I158">
        <f t="shared" si="12"/>
        <v>13.995892254515226</v>
      </c>
    </row>
    <row r="159" spans="1:13" x14ac:dyDescent="0.75">
      <c r="A159" s="1">
        <v>11</v>
      </c>
      <c r="B159">
        <v>10</v>
      </c>
      <c r="C159">
        <v>0.2</v>
      </c>
      <c r="D159">
        <v>76.2</v>
      </c>
      <c r="E159">
        <v>86.7</v>
      </c>
      <c r="F159">
        <v>51.5</v>
      </c>
      <c r="G159">
        <v>87.5</v>
      </c>
      <c r="I159">
        <f t="shared" si="12"/>
        <v>14.542416408561587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78.2</v>
      </c>
      <c r="E160">
        <v>85.6</v>
      </c>
      <c r="F160">
        <v>49.3</v>
      </c>
      <c r="G160">
        <v>86</v>
      </c>
      <c r="I160">
        <f t="shared" si="12"/>
        <v>15.03236092568291</v>
      </c>
      <c r="J160">
        <v>2</v>
      </c>
      <c r="K160">
        <f>AVERAGE(D148:G152)</f>
        <v>74.885000000000005</v>
      </c>
      <c r="L160">
        <f>AVERAGE(D148:G148,D153:G153,D158:G158,D163:G163,D168:G168,D173:G173)</f>
        <v>76.99166666666666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75.599999999999994</v>
      </c>
      <c r="E161">
        <v>85.8</v>
      </c>
      <c r="F161">
        <v>51.7</v>
      </c>
      <c r="G161">
        <v>84.6</v>
      </c>
      <c r="I161">
        <f t="shared" si="12"/>
        <v>13.699703463944102</v>
      </c>
      <c r="J161">
        <v>5</v>
      </c>
      <c r="K161">
        <f>AVERAGE(D153:G157)</f>
        <v>74.415000000000006</v>
      </c>
      <c r="L161">
        <f>AVERAGE(D149:G149,D154:G154,D159:G159,D164:G164,D169:G169,D174:G174)</f>
        <v>76.783333333333346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71.400000000000006</v>
      </c>
      <c r="E162">
        <v>86</v>
      </c>
      <c r="F162">
        <v>49.8</v>
      </c>
      <c r="G162">
        <v>83.3</v>
      </c>
      <c r="I162">
        <f t="shared" si="12"/>
        <v>14.276970091724639</v>
      </c>
      <c r="J162">
        <v>10</v>
      </c>
      <c r="K162">
        <f>AVERAGE(D158:G162)</f>
        <v>74.539999999999992</v>
      </c>
      <c r="L162">
        <f t="shared" ref="L162:L164" si="14">AVERAGE(D150:G150,D155:G155,D160:G160,D165:G165,D170:G170,D175:G175)</f>
        <v>76.558333333333351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82</v>
      </c>
      <c r="E163">
        <v>87.6</v>
      </c>
      <c r="F163">
        <v>51.7</v>
      </c>
      <c r="G163">
        <v>83.6</v>
      </c>
      <c r="I163">
        <f t="shared" si="12"/>
        <v>14.30565884536607</v>
      </c>
      <c r="J163">
        <v>20</v>
      </c>
      <c r="K163">
        <f>AVERAGE(D163:G167)</f>
        <v>76.634999999999991</v>
      </c>
      <c r="L163">
        <f t="shared" si="14"/>
        <v>76.545833333333334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82.6</v>
      </c>
      <c r="E164">
        <v>86.2</v>
      </c>
      <c r="F164">
        <v>52.5</v>
      </c>
      <c r="G164">
        <v>85.9</v>
      </c>
      <c r="I164">
        <f t="shared" si="12"/>
        <v>14.100531904860855</v>
      </c>
      <c r="J164">
        <v>50</v>
      </c>
      <c r="K164">
        <f>AVERAGE(D168:G172)</f>
        <v>81.03</v>
      </c>
      <c r="L164">
        <f t="shared" si="14"/>
        <v>75.354166666666643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83.2</v>
      </c>
      <c r="E165">
        <v>88.9</v>
      </c>
      <c r="F165">
        <v>50.1</v>
      </c>
      <c r="G165">
        <v>85.7</v>
      </c>
      <c r="I165">
        <f t="shared" si="12"/>
        <v>15.64726413786126</v>
      </c>
      <c r="J165">
        <v>100</v>
      </c>
      <c r="K165">
        <f>AVERAGE(D173:G177)</f>
        <v>77.174999999999997</v>
      </c>
    </row>
    <row r="166" spans="1:13" x14ac:dyDescent="0.75">
      <c r="A166" s="1">
        <v>18</v>
      </c>
      <c r="B166">
        <v>20</v>
      </c>
      <c r="C166">
        <v>0.65</v>
      </c>
      <c r="D166">
        <v>83.3</v>
      </c>
      <c r="E166">
        <v>87.9</v>
      </c>
      <c r="F166">
        <v>49.8</v>
      </c>
      <c r="G166">
        <v>87.1</v>
      </c>
      <c r="I166">
        <f t="shared" si="12"/>
        <v>15.814135290935102</v>
      </c>
    </row>
    <row r="167" spans="1:13" x14ac:dyDescent="0.75">
      <c r="A167" s="1">
        <v>19</v>
      </c>
      <c r="B167">
        <v>20</v>
      </c>
      <c r="C167">
        <v>0.85</v>
      </c>
      <c r="D167">
        <v>81.2</v>
      </c>
      <c r="E167">
        <v>87.7</v>
      </c>
      <c r="F167">
        <v>50.1</v>
      </c>
      <c r="G167">
        <v>85.6</v>
      </c>
      <c r="I167">
        <f t="shared" si="12"/>
        <v>15.22177716299902</v>
      </c>
    </row>
    <row r="168" spans="1:13" x14ac:dyDescent="0.75">
      <c r="A168" s="1">
        <v>20</v>
      </c>
      <c r="B168">
        <v>50</v>
      </c>
      <c r="C168">
        <v>0</v>
      </c>
      <c r="D168">
        <v>90.2</v>
      </c>
      <c r="E168">
        <v>87.1</v>
      </c>
      <c r="F168">
        <v>51</v>
      </c>
      <c r="G168">
        <v>92.2</v>
      </c>
      <c r="I168">
        <f t="shared" si="12"/>
        <v>16.913215986322655</v>
      </c>
    </row>
    <row r="169" spans="1:13" x14ac:dyDescent="0.75">
      <c r="A169" s="1">
        <v>21</v>
      </c>
      <c r="B169">
        <v>50</v>
      </c>
      <c r="C169">
        <v>0.2</v>
      </c>
      <c r="D169">
        <v>91.9</v>
      </c>
      <c r="E169">
        <v>88.1</v>
      </c>
      <c r="F169">
        <v>51</v>
      </c>
      <c r="G169">
        <v>92.2</v>
      </c>
      <c r="I169">
        <f t="shared" si="12"/>
        <v>17.280769658785481</v>
      </c>
    </row>
    <row r="170" spans="1:13" x14ac:dyDescent="0.75">
      <c r="A170" s="1">
        <v>22</v>
      </c>
      <c r="B170">
        <v>50</v>
      </c>
      <c r="C170">
        <v>0.45</v>
      </c>
      <c r="D170">
        <v>92.6</v>
      </c>
      <c r="E170">
        <v>89.4</v>
      </c>
      <c r="F170">
        <v>50.4</v>
      </c>
      <c r="G170">
        <v>93.9</v>
      </c>
      <c r="I170">
        <f t="shared" si="12"/>
        <v>18.07323642848727</v>
      </c>
    </row>
    <row r="171" spans="1:13" x14ac:dyDescent="0.75">
      <c r="A171" s="1">
        <v>23</v>
      </c>
      <c r="B171">
        <v>50</v>
      </c>
      <c r="C171">
        <v>0.65</v>
      </c>
      <c r="D171">
        <v>92.4</v>
      </c>
      <c r="E171">
        <v>90.2</v>
      </c>
      <c r="F171">
        <v>51.3</v>
      </c>
      <c r="G171">
        <v>92.9</v>
      </c>
      <c r="I171">
        <f t="shared" si="12"/>
        <v>17.580813405528122</v>
      </c>
    </row>
    <row r="172" spans="1:13" x14ac:dyDescent="0.75">
      <c r="A172" s="1">
        <v>24</v>
      </c>
      <c r="B172">
        <v>50</v>
      </c>
      <c r="C172">
        <v>0.85</v>
      </c>
      <c r="D172">
        <v>91.6</v>
      </c>
      <c r="E172">
        <v>89.8</v>
      </c>
      <c r="F172">
        <v>49.6</v>
      </c>
      <c r="G172">
        <v>92.8</v>
      </c>
      <c r="I172">
        <f t="shared" si="12"/>
        <v>18.131395423408573</v>
      </c>
    </row>
    <row r="173" spans="1:13" x14ac:dyDescent="0.75">
      <c r="A173" s="1">
        <v>25</v>
      </c>
      <c r="B173">
        <v>100</v>
      </c>
      <c r="C173">
        <v>0</v>
      </c>
      <c r="D173">
        <v>92.3</v>
      </c>
      <c r="E173">
        <v>71.5</v>
      </c>
      <c r="F173">
        <v>50.9</v>
      </c>
      <c r="G173">
        <v>92.6</v>
      </c>
      <c r="I173">
        <f t="shared" si="12"/>
        <v>17.239398916435537</v>
      </c>
    </row>
    <row r="174" spans="1:13" x14ac:dyDescent="0.75">
      <c r="A174" s="1">
        <v>26</v>
      </c>
      <c r="B174">
        <v>100</v>
      </c>
      <c r="C174">
        <v>0.2</v>
      </c>
      <c r="D174">
        <v>91.7</v>
      </c>
      <c r="E174">
        <v>68.900000000000006</v>
      </c>
      <c r="F174">
        <v>49.8</v>
      </c>
      <c r="G174">
        <v>93.7</v>
      </c>
      <c r="I174">
        <f t="shared" si="12"/>
        <v>18.00435711154385</v>
      </c>
    </row>
    <row r="175" spans="1:13" x14ac:dyDescent="0.75">
      <c r="A175" s="1">
        <v>27</v>
      </c>
      <c r="B175">
        <v>100</v>
      </c>
      <c r="C175">
        <v>0.45</v>
      </c>
      <c r="D175">
        <v>92.5</v>
      </c>
      <c r="E175">
        <v>73</v>
      </c>
      <c r="F175">
        <v>48</v>
      </c>
      <c r="G175">
        <v>93.7</v>
      </c>
      <c r="I175">
        <f t="shared" si="12"/>
        <v>18.547102199535129</v>
      </c>
    </row>
    <row r="176" spans="1:13" x14ac:dyDescent="0.75">
      <c r="A176" s="1">
        <v>28</v>
      </c>
      <c r="B176">
        <v>100</v>
      </c>
      <c r="C176">
        <v>0.65</v>
      </c>
      <c r="D176">
        <v>93.5</v>
      </c>
      <c r="E176">
        <v>73.599999999999994</v>
      </c>
      <c r="F176">
        <v>51.5</v>
      </c>
      <c r="G176">
        <v>93.8</v>
      </c>
      <c r="I176">
        <f t="shared" si="12"/>
        <v>17.403016979822802</v>
      </c>
    </row>
    <row r="177" spans="1:13" x14ac:dyDescent="0.75">
      <c r="A177" s="1">
        <v>29</v>
      </c>
      <c r="B177">
        <v>100</v>
      </c>
      <c r="C177">
        <v>0.85</v>
      </c>
      <c r="D177">
        <v>92</v>
      </c>
      <c r="E177">
        <v>78.099999999999994</v>
      </c>
      <c r="F177">
        <v>49.9</v>
      </c>
      <c r="G177">
        <v>92.5</v>
      </c>
      <c r="I177">
        <f t="shared" si="12"/>
        <v>17.290224839486608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86.8</v>
      </c>
      <c r="E184">
        <v>88.1</v>
      </c>
      <c r="F184">
        <v>51.3</v>
      </c>
      <c r="G184">
        <v>89.1</v>
      </c>
      <c r="I184">
        <f>_xlfn.STDEV.P(D184:G184)</f>
        <v>15.912475451670012</v>
      </c>
      <c r="J184">
        <v>2</v>
      </c>
      <c r="K184">
        <f>_xlfn.STDEV.P(D184:G188)</f>
        <v>13.934112817111764</v>
      </c>
      <c r="L184">
        <f>_xlfn.STDEV.P(D184:G184,D189:G189,D194:G194,D199:G199,D204:G204,D209:G209)</f>
        <v>16.219287964745302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83.8</v>
      </c>
      <c r="E185">
        <v>84.1</v>
      </c>
      <c r="F185">
        <v>50.6</v>
      </c>
      <c r="G185">
        <v>85.7</v>
      </c>
      <c r="I185">
        <f t="shared" ref="I185:I213" si="15">_xlfn.STDEV.P(D185:G185)</f>
        <v>14.711305176632038</v>
      </c>
      <c r="J185">
        <v>5</v>
      </c>
      <c r="K185">
        <f>_xlfn.STDEV.P(D189:G193)</f>
        <v>13.022607265828128</v>
      </c>
      <c r="L185">
        <f>_xlfn.STDEV.P(D185:G185,D190:G190,D195:G195,D200:G200,D205:G205,D210:G210)</f>
        <v>16.483512969824975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81</v>
      </c>
      <c r="E186">
        <v>80.099999999999994</v>
      </c>
      <c r="F186">
        <v>51.6</v>
      </c>
      <c r="G186">
        <v>82.4</v>
      </c>
      <c r="I186">
        <f t="shared" si="15"/>
        <v>12.828946761133547</v>
      </c>
      <c r="J186">
        <v>10</v>
      </c>
      <c r="K186">
        <f>_xlfn.STDEV.P(D194:G198)</f>
        <v>15.424114650442702</v>
      </c>
      <c r="L186">
        <f t="shared" ref="L186:L188" si="16">_xlfn.STDEV.P(D186:G186,D191:G191,D196:G196,D201:G201,D206:G206,D211:G211)</f>
        <v>14.799488518751758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76.900000000000006</v>
      </c>
      <c r="E187">
        <v>77.900000000000006</v>
      </c>
      <c r="F187">
        <v>49.2</v>
      </c>
      <c r="G187">
        <v>77</v>
      </c>
      <c r="I187">
        <f t="shared" si="15"/>
        <v>12.159461336753367</v>
      </c>
      <c r="J187">
        <v>20</v>
      </c>
      <c r="K187">
        <f>_xlfn.STDEV.P(D199:G203)</f>
        <v>17.827729377293071</v>
      </c>
      <c r="L187">
        <f t="shared" si="16"/>
        <v>17.072728125865538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68.400000000000006</v>
      </c>
      <c r="E188">
        <v>69.2</v>
      </c>
      <c r="F188">
        <v>50.6</v>
      </c>
      <c r="G188">
        <v>69.2</v>
      </c>
      <c r="I188">
        <f t="shared" si="15"/>
        <v>7.9452816186714674</v>
      </c>
      <c r="J188">
        <v>50</v>
      </c>
      <c r="K188">
        <f>_xlfn.STDEV.P(D205:G208)</f>
        <v>18.23003835534908</v>
      </c>
      <c r="L188">
        <f t="shared" si="16"/>
        <v>17.090657759105998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78.63</v>
      </c>
      <c r="E189">
        <v>79.23</v>
      </c>
      <c r="F189">
        <v>48.82</v>
      </c>
      <c r="G189">
        <v>84.66</v>
      </c>
      <c r="I189">
        <f t="shared" si="15"/>
        <v>14.062617999504875</v>
      </c>
      <c r="J189">
        <v>100</v>
      </c>
      <c r="K189">
        <f>_xlfn.STDEV.P(D209:G213)</f>
        <v>17.280128211329981</v>
      </c>
    </row>
    <row r="190" spans="1:13" x14ac:dyDescent="0.75">
      <c r="A190" s="1">
        <v>6</v>
      </c>
      <c r="B190">
        <v>5</v>
      </c>
      <c r="C190">
        <v>0.2</v>
      </c>
      <c r="D190">
        <v>77.239999999999995</v>
      </c>
      <c r="E190">
        <v>82.2</v>
      </c>
      <c r="F190">
        <v>50.59</v>
      </c>
      <c r="G190">
        <v>80.75</v>
      </c>
      <c r="I190">
        <f t="shared" si="15"/>
        <v>12.889104895220656</v>
      </c>
    </row>
    <row r="191" spans="1:13" x14ac:dyDescent="0.75">
      <c r="A191" s="1">
        <v>7</v>
      </c>
      <c r="B191">
        <v>5</v>
      </c>
      <c r="C191">
        <v>0.45</v>
      </c>
      <c r="D191">
        <v>73.7</v>
      </c>
      <c r="E191">
        <v>82.04</v>
      </c>
      <c r="F191">
        <v>51.5</v>
      </c>
      <c r="G191">
        <v>79.06</v>
      </c>
      <c r="I191">
        <f t="shared" si="15"/>
        <v>11.969364018192469</v>
      </c>
    </row>
    <row r="192" spans="1:13" x14ac:dyDescent="0.75">
      <c r="A192" s="1">
        <v>8</v>
      </c>
      <c r="B192">
        <v>5</v>
      </c>
      <c r="C192">
        <v>0.65</v>
      </c>
      <c r="D192">
        <v>66.319999999999993</v>
      </c>
      <c r="E192">
        <v>84.09</v>
      </c>
      <c r="F192">
        <v>49.63</v>
      </c>
      <c r="G192">
        <v>71.540000000000006</v>
      </c>
      <c r="I192">
        <f t="shared" si="15"/>
        <v>12.365828924904358</v>
      </c>
    </row>
    <row r="193" spans="1:13" x14ac:dyDescent="0.75">
      <c r="A193" s="1">
        <v>9</v>
      </c>
      <c r="B193">
        <v>5</v>
      </c>
      <c r="C193">
        <v>0.85</v>
      </c>
      <c r="D193">
        <v>62.27</v>
      </c>
      <c r="E193">
        <v>84.17</v>
      </c>
      <c r="F193">
        <v>50.82</v>
      </c>
      <c r="G193">
        <v>64.14</v>
      </c>
      <c r="I193">
        <f t="shared" si="15"/>
        <v>12.002747602111784</v>
      </c>
    </row>
    <row r="194" spans="1:13" x14ac:dyDescent="0.75">
      <c r="A194" s="1">
        <v>10</v>
      </c>
      <c r="B194">
        <v>10</v>
      </c>
      <c r="C194">
        <v>0</v>
      </c>
      <c r="D194">
        <v>89.35</v>
      </c>
      <c r="E194">
        <v>82.51</v>
      </c>
      <c r="F194">
        <v>49.67</v>
      </c>
      <c r="G194">
        <v>88.43</v>
      </c>
      <c r="I194">
        <f t="shared" si="15"/>
        <v>16.274950076728285</v>
      </c>
    </row>
    <row r="195" spans="1:13" x14ac:dyDescent="0.75">
      <c r="A195" s="1">
        <v>11</v>
      </c>
      <c r="B195">
        <v>10</v>
      </c>
      <c r="C195">
        <v>0.2</v>
      </c>
      <c r="D195">
        <v>88.7</v>
      </c>
      <c r="E195">
        <v>83.01</v>
      </c>
      <c r="F195">
        <v>48.36</v>
      </c>
      <c r="G195">
        <v>89.81</v>
      </c>
      <c r="I195">
        <f t="shared" si="15"/>
        <v>17.003471704331471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88.14</v>
      </c>
      <c r="E196">
        <v>81.09</v>
      </c>
      <c r="F196">
        <v>53.99</v>
      </c>
      <c r="G196">
        <v>88.39</v>
      </c>
      <c r="I196">
        <f t="shared" si="15"/>
        <v>14.113485350897529</v>
      </c>
      <c r="J196">
        <v>2</v>
      </c>
      <c r="K196">
        <f>AVERAGE(D184:G188)</f>
        <v>72.650000000000006</v>
      </c>
      <c r="L196">
        <f>AVERAGE(D184:G184,D189:G189,D194:G194,D199:G199,D204:G204,D209:G209)</f>
        <v>77.56750000000001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82.6</v>
      </c>
      <c r="E197">
        <v>85.42</v>
      </c>
      <c r="F197">
        <v>48.98</v>
      </c>
      <c r="G197">
        <v>85.56</v>
      </c>
      <c r="I197">
        <f t="shared" si="15"/>
        <v>15.437389675719176</v>
      </c>
      <c r="J197">
        <v>5</v>
      </c>
      <c r="K197">
        <f>AVERAGE(D189:G193)</f>
        <v>70.070000000000007</v>
      </c>
      <c r="L197">
        <f>AVERAGE(D185:G185,D190:G190,D195:G195,D200:G200,D205:G205,D210:G210)</f>
        <v>76.974583333333342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75.09</v>
      </c>
      <c r="E198">
        <v>85.12</v>
      </c>
      <c r="F198">
        <v>50.43</v>
      </c>
      <c r="G198">
        <v>80.819999999999993</v>
      </c>
      <c r="I198">
        <f t="shared" si="15"/>
        <v>13.432673784470412</v>
      </c>
      <c r="J198">
        <v>10</v>
      </c>
      <c r="K198">
        <f>AVERAGE(D194:G198)</f>
        <v>76.273499999999984</v>
      </c>
      <c r="L198">
        <f t="shared" ref="L198:L200" si="17">AVERAGE(D186:G186,D191:G191,D196:G196,D201:G201,D206:G206,D211:G211)</f>
        <v>76.722500000000011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92.29</v>
      </c>
      <c r="E199">
        <v>84.78</v>
      </c>
      <c r="F199">
        <v>49.73</v>
      </c>
      <c r="G199">
        <v>91.89</v>
      </c>
      <c r="I199">
        <f t="shared" si="15"/>
        <v>17.543577706670902</v>
      </c>
      <c r="J199">
        <v>20</v>
      </c>
      <c r="K199">
        <f>AVERAGE(D199:G203)</f>
        <v>79.899500000000018</v>
      </c>
      <c r="L199">
        <f t="shared" si="17"/>
        <v>75.630416666666676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92.07</v>
      </c>
      <c r="E200">
        <v>84.66</v>
      </c>
      <c r="F200">
        <v>48.16</v>
      </c>
      <c r="G200">
        <v>91.95</v>
      </c>
      <c r="I200">
        <f t="shared" si="15"/>
        <v>18.176167087700314</v>
      </c>
      <c r="J200">
        <v>50</v>
      </c>
      <c r="K200">
        <f>AVERAGE(D204:G208)</f>
        <v>79.636999999999986</v>
      </c>
      <c r="L200">
        <f t="shared" si="17"/>
        <v>73.660833333333329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92.09</v>
      </c>
      <c r="E201">
        <v>82.12</v>
      </c>
      <c r="F201">
        <v>53.52</v>
      </c>
      <c r="G201">
        <v>91.76</v>
      </c>
      <c r="I201">
        <f t="shared" si="15"/>
        <v>15.732811851350666</v>
      </c>
      <c r="J201">
        <v>100</v>
      </c>
      <c r="K201">
        <f>AVERAGE(D209:G213)</f>
        <v>78.136999999999986</v>
      </c>
    </row>
    <row r="202" spans="1:13" x14ac:dyDescent="0.75">
      <c r="A202" s="1">
        <v>18</v>
      </c>
      <c r="B202">
        <v>20</v>
      </c>
      <c r="C202">
        <v>0.65</v>
      </c>
      <c r="D202">
        <v>93.39</v>
      </c>
      <c r="E202">
        <v>87.16</v>
      </c>
      <c r="F202">
        <v>47.9</v>
      </c>
      <c r="G202">
        <v>93.15</v>
      </c>
      <c r="I202">
        <f t="shared" si="15"/>
        <v>18.92914551690064</v>
      </c>
    </row>
    <row r="203" spans="1:13" x14ac:dyDescent="0.75">
      <c r="A203" s="1">
        <v>19</v>
      </c>
      <c r="B203">
        <v>20</v>
      </c>
      <c r="C203">
        <v>0.85</v>
      </c>
      <c r="D203">
        <v>91.83</v>
      </c>
      <c r="E203">
        <v>87.81</v>
      </c>
      <c r="F203">
        <v>48.4</v>
      </c>
      <c r="G203">
        <v>93.33</v>
      </c>
      <c r="I203">
        <f t="shared" si="15"/>
        <v>18.552120330301879</v>
      </c>
    </row>
    <row r="204" spans="1:13" x14ac:dyDescent="0.75">
      <c r="A204" s="1">
        <v>20</v>
      </c>
      <c r="B204">
        <v>50</v>
      </c>
      <c r="C204">
        <v>0</v>
      </c>
      <c r="D204">
        <v>90.6</v>
      </c>
      <c r="E204">
        <v>83.77</v>
      </c>
      <c r="F204">
        <v>51.28</v>
      </c>
      <c r="G204">
        <v>90.39</v>
      </c>
      <c r="I204">
        <f t="shared" si="15"/>
        <v>16.243791121533143</v>
      </c>
    </row>
    <row r="205" spans="1:13" x14ac:dyDescent="0.75">
      <c r="A205" s="1">
        <v>21</v>
      </c>
      <c r="B205">
        <v>50</v>
      </c>
      <c r="C205">
        <v>0.2</v>
      </c>
      <c r="D205">
        <v>92.74</v>
      </c>
      <c r="E205">
        <v>85.65</v>
      </c>
      <c r="F205">
        <v>47.06</v>
      </c>
      <c r="G205">
        <v>92.81</v>
      </c>
      <c r="I205">
        <f t="shared" si="15"/>
        <v>18.990872149535441</v>
      </c>
    </row>
    <row r="206" spans="1:13" x14ac:dyDescent="0.75">
      <c r="A206" s="1">
        <v>22</v>
      </c>
      <c r="B206">
        <v>50</v>
      </c>
      <c r="C206">
        <v>0.45</v>
      </c>
      <c r="D206">
        <v>91.04</v>
      </c>
      <c r="E206">
        <v>84.54</v>
      </c>
      <c r="F206">
        <v>52.24</v>
      </c>
      <c r="G206">
        <v>90.28</v>
      </c>
      <c r="I206">
        <f t="shared" si="15"/>
        <v>15.952168347908032</v>
      </c>
    </row>
    <row r="207" spans="1:13" x14ac:dyDescent="0.75">
      <c r="A207" s="1">
        <v>23</v>
      </c>
      <c r="B207">
        <v>50</v>
      </c>
      <c r="C207">
        <v>0.65</v>
      </c>
      <c r="D207">
        <v>93.33</v>
      </c>
      <c r="E207">
        <v>86.49</v>
      </c>
      <c r="F207">
        <v>47.72</v>
      </c>
      <c r="G207">
        <v>93.27</v>
      </c>
      <c r="I207">
        <f t="shared" si="15"/>
        <v>18.9587464973294</v>
      </c>
    </row>
    <row r="208" spans="1:13" x14ac:dyDescent="0.75">
      <c r="A208" s="1">
        <v>24</v>
      </c>
      <c r="B208">
        <v>50</v>
      </c>
      <c r="C208">
        <v>0.85</v>
      </c>
      <c r="D208">
        <v>92.08</v>
      </c>
      <c r="E208">
        <v>87.99</v>
      </c>
      <c r="F208">
        <v>47.4</v>
      </c>
      <c r="G208">
        <v>92.06</v>
      </c>
      <c r="I208">
        <f t="shared" si="15"/>
        <v>18.827605231414868</v>
      </c>
    </row>
    <row r="209" spans="1:13" x14ac:dyDescent="0.75">
      <c r="A209" s="1">
        <v>25</v>
      </c>
      <c r="B209">
        <v>100</v>
      </c>
      <c r="C209">
        <v>0</v>
      </c>
      <c r="D209">
        <v>90.63</v>
      </c>
      <c r="E209">
        <v>79.650000000000006</v>
      </c>
      <c r="F209">
        <v>50.61</v>
      </c>
      <c r="G209">
        <v>89.4</v>
      </c>
      <c r="I209">
        <f t="shared" si="15"/>
        <v>16.137537567733226</v>
      </c>
    </row>
    <row r="210" spans="1:13" x14ac:dyDescent="0.75">
      <c r="A210" s="1">
        <v>26</v>
      </c>
      <c r="B210">
        <v>100</v>
      </c>
      <c r="C210">
        <v>0.2</v>
      </c>
      <c r="D210">
        <v>89.77</v>
      </c>
      <c r="E210">
        <v>83.09</v>
      </c>
      <c r="F210">
        <v>50.6</v>
      </c>
      <c r="G210">
        <v>83.97</v>
      </c>
      <c r="I210">
        <f t="shared" si="15"/>
        <v>15.375472960205174</v>
      </c>
    </row>
    <row r="211" spans="1:13" x14ac:dyDescent="0.75">
      <c r="A211" s="1">
        <v>27</v>
      </c>
      <c r="B211">
        <v>100</v>
      </c>
      <c r="C211">
        <v>0.45</v>
      </c>
      <c r="D211">
        <v>88.15</v>
      </c>
      <c r="E211">
        <v>85.71</v>
      </c>
      <c r="F211">
        <v>50.35</v>
      </c>
      <c r="G211">
        <v>86.53</v>
      </c>
      <c r="I211">
        <f t="shared" si="15"/>
        <v>15.806273279935409</v>
      </c>
    </row>
    <row r="212" spans="1:13" x14ac:dyDescent="0.75">
      <c r="A212" s="1">
        <v>28</v>
      </c>
      <c r="B212">
        <v>100</v>
      </c>
      <c r="C212">
        <v>0.65</v>
      </c>
      <c r="D212">
        <v>91.62</v>
      </c>
      <c r="E212">
        <v>89.89</v>
      </c>
      <c r="F212">
        <v>47.25</v>
      </c>
      <c r="G212">
        <v>88.82</v>
      </c>
      <c r="I212">
        <f t="shared" si="15"/>
        <v>18.585796324075019</v>
      </c>
    </row>
    <row r="213" spans="1:13" x14ac:dyDescent="0.75">
      <c r="A213" s="1">
        <v>29</v>
      </c>
      <c r="B213">
        <v>100</v>
      </c>
      <c r="C213">
        <v>0.85</v>
      </c>
      <c r="D213">
        <v>90.31</v>
      </c>
      <c r="E213">
        <v>93.35</v>
      </c>
      <c r="F213">
        <v>44.85</v>
      </c>
      <c r="G213">
        <v>88.19</v>
      </c>
      <c r="I213">
        <f t="shared" si="15"/>
        <v>19.902227890364419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25</v>
      </c>
      <c r="E220">
        <v>80</v>
      </c>
      <c r="F220">
        <v>33.33</v>
      </c>
      <c r="G220">
        <v>0</v>
      </c>
      <c r="I220">
        <f>_xlfn.STDEV.P(D220:G220)</f>
        <v>28.948625507094462</v>
      </c>
      <c r="J220">
        <v>2</v>
      </c>
      <c r="K220">
        <f>_xlfn.STDEV.P(D220:G224)</f>
        <v>38.003326995803938</v>
      </c>
      <c r="L220">
        <f>_xlfn.STDEV.P(D220:G220,D225:G225,D230:G230,D235:G235,D240:G240,D245:G245)</f>
        <v>28.133630515314263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100</v>
      </c>
      <c r="E221">
        <v>0</v>
      </c>
      <c r="F221">
        <v>66.67</v>
      </c>
      <c r="G221">
        <v>0</v>
      </c>
      <c r="I221">
        <f t="shared" ref="I221:I249" si="18">_xlfn.STDEV.P(D221:G221)</f>
        <v>43.301751335829358</v>
      </c>
      <c r="J221">
        <v>5</v>
      </c>
      <c r="K221">
        <f>_xlfn.STDEV.P(D225:G229)</f>
        <v>6.2554260246606592</v>
      </c>
      <c r="L221">
        <f>_xlfn.STDEV.P(D221:G221,D226:G226,D231:G231,D236:G236,D241:G241,D246:G246)</f>
        <v>32.462140512705979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33.33</v>
      </c>
      <c r="E222">
        <v>50</v>
      </c>
      <c r="F222">
        <v>0</v>
      </c>
      <c r="G222">
        <v>0</v>
      </c>
      <c r="I222">
        <f t="shared" si="18"/>
        <v>21.650154012154278</v>
      </c>
      <c r="J222">
        <v>10</v>
      </c>
      <c r="K222">
        <f>_xlfn.STDEV.P(D230:G234)</f>
        <v>7.0655958524387144</v>
      </c>
      <c r="L222">
        <f t="shared" ref="L222:L224" si="19">_xlfn.STDEV.P(D222:G222,D227:G227,D232:G232,D237:G237,D242:G242,D247:G247)</f>
        <v>28.877740535531867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0</v>
      </c>
      <c r="E223">
        <v>0</v>
      </c>
      <c r="F223">
        <v>100</v>
      </c>
      <c r="G223">
        <v>0</v>
      </c>
      <c r="I223">
        <f t="shared" si="18"/>
        <v>43.301270189221931</v>
      </c>
      <c r="J223">
        <v>20</v>
      </c>
      <c r="K223">
        <f>_xlfn.STDEV.P(D235:G239)</f>
        <v>14.96394463368534</v>
      </c>
      <c r="L223">
        <f t="shared" si="19"/>
        <v>31.640245951776169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0</v>
      </c>
      <c r="E224">
        <v>0</v>
      </c>
      <c r="F224">
        <v>100</v>
      </c>
      <c r="G224">
        <v>0</v>
      </c>
      <c r="I224">
        <f t="shared" si="18"/>
        <v>43.301270189221931</v>
      </c>
      <c r="J224">
        <v>50</v>
      </c>
      <c r="K224">
        <f>_xlfn.STDEV.P(D241:G244)</f>
        <v>36.764465945393525</v>
      </c>
      <c r="L224">
        <f t="shared" si="19"/>
        <v>31.709675661468932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48</v>
      </c>
      <c r="E225">
        <v>57.29</v>
      </c>
      <c r="F225">
        <v>52.38</v>
      </c>
      <c r="G225">
        <v>48.63</v>
      </c>
      <c r="I225">
        <f t="shared" si="18"/>
        <v>3.7000979716758846</v>
      </c>
      <c r="J225">
        <v>100</v>
      </c>
      <c r="K225">
        <f>_xlfn.STDEV.P(D245:G249)</f>
        <v>0</v>
      </c>
    </row>
    <row r="226" spans="1:13" x14ac:dyDescent="0.75">
      <c r="A226" s="1">
        <v>6</v>
      </c>
      <c r="B226">
        <v>5</v>
      </c>
      <c r="C226">
        <v>0.2</v>
      </c>
      <c r="D226">
        <v>43.48</v>
      </c>
      <c r="E226">
        <v>57.93</v>
      </c>
      <c r="F226">
        <v>50.82</v>
      </c>
      <c r="G226">
        <v>45.03</v>
      </c>
      <c r="I226">
        <f t="shared" si="18"/>
        <v>5.6765240244360839</v>
      </c>
    </row>
    <row r="227" spans="1:13" x14ac:dyDescent="0.75">
      <c r="A227" s="1">
        <v>7</v>
      </c>
      <c r="B227">
        <v>5</v>
      </c>
      <c r="C227">
        <v>0.45</v>
      </c>
      <c r="D227">
        <v>43.53</v>
      </c>
      <c r="E227">
        <v>58.86</v>
      </c>
      <c r="F227">
        <v>48.94</v>
      </c>
      <c r="G227">
        <v>43.43</v>
      </c>
      <c r="I227">
        <f t="shared" si="18"/>
        <v>6.2806170079062031</v>
      </c>
    </row>
    <row r="228" spans="1:13" x14ac:dyDescent="0.75">
      <c r="A228" s="1">
        <v>8</v>
      </c>
      <c r="B228">
        <v>5</v>
      </c>
      <c r="C228">
        <v>0.65</v>
      </c>
      <c r="D228">
        <v>40.909999999999997</v>
      </c>
      <c r="E228">
        <v>58.41</v>
      </c>
      <c r="F228">
        <v>42.42</v>
      </c>
      <c r="G228">
        <v>53.92</v>
      </c>
      <c r="I228">
        <f t="shared" si="18"/>
        <v>7.4409357610450586</v>
      </c>
    </row>
    <row r="229" spans="1:13" x14ac:dyDescent="0.75">
      <c r="A229" s="1">
        <v>9</v>
      </c>
      <c r="B229">
        <v>5</v>
      </c>
      <c r="C229">
        <v>0.85</v>
      </c>
      <c r="D229">
        <v>53.73</v>
      </c>
      <c r="E229">
        <v>59.18</v>
      </c>
      <c r="F229">
        <v>44.83</v>
      </c>
      <c r="G229">
        <v>58.77</v>
      </c>
      <c r="I229">
        <f t="shared" si="18"/>
        <v>5.7810482397225549</v>
      </c>
    </row>
    <row r="230" spans="1:13" x14ac:dyDescent="0.75">
      <c r="A230" s="1">
        <v>10</v>
      </c>
      <c r="B230">
        <v>10</v>
      </c>
      <c r="C230">
        <v>0</v>
      </c>
      <c r="D230">
        <v>51.92</v>
      </c>
      <c r="E230">
        <v>65.92</v>
      </c>
      <c r="F230">
        <v>44.34</v>
      </c>
      <c r="G230">
        <v>53.33</v>
      </c>
      <c r="I230">
        <f t="shared" si="18"/>
        <v>7.7478589784533751</v>
      </c>
    </row>
    <row r="231" spans="1:13" x14ac:dyDescent="0.75">
      <c r="A231" s="1">
        <v>11</v>
      </c>
      <c r="B231">
        <v>10</v>
      </c>
      <c r="C231">
        <v>0.2</v>
      </c>
      <c r="D231">
        <v>49.02</v>
      </c>
      <c r="E231">
        <v>63.27</v>
      </c>
      <c r="F231">
        <v>46.55</v>
      </c>
      <c r="G231">
        <v>50.98</v>
      </c>
      <c r="I231">
        <f t="shared" si="18"/>
        <v>6.4383247044553835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50.82</v>
      </c>
      <c r="E232">
        <v>66.8</v>
      </c>
      <c r="F232">
        <v>58.33</v>
      </c>
      <c r="G232">
        <v>55.08</v>
      </c>
      <c r="I232">
        <f t="shared" si="18"/>
        <v>5.8607268107292452</v>
      </c>
      <c r="J232">
        <v>2</v>
      </c>
      <c r="K232">
        <f>AVERAGE(D220:G224)</f>
        <v>29.416499999999996</v>
      </c>
      <c r="L232">
        <f>AVERAGE(D220:G220,D225:G225,D230:G230,D235:G235,D240:G240,D245:G245)</f>
        <v>33.255833333333335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58.24</v>
      </c>
      <c r="E233">
        <v>65.02</v>
      </c>
      <c r="F233">
        <v>50.51</v>
      </c>
      <c r="G233">
        <v>52</v>
      </c>
      <c r="I233">
        <f t="shared" si="18"/>
        <v>5.7387907044951971</v>
      </c>
      <c r="J233">
        <v>5</v>
      </c>
      <c r="K233">
        <f>AVERAGE(D225:G229)</f>
        <v>50.524499999999982</v>
      </c>
      <c r="L233">
        <f>AVERAGE(D221:G221,D226:G226,D231:G231,D236:G236,D241:G241,D246:G246)</f>
        <v>38.294999999999995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54.65</v>
      </c>
      <c r="E234">
        <v>66.959999999999994</v>
      </c>
      <c r="F234">
        <v>50</v>
      </c>
      <c r="G234">
        <v>65.17</v>
      </c>
      <c r="I234">
        <f t="shared" si="18"/>
        <v>7.0922651529677641</v>
      </c>
      <c r="J234">
        <v>10</v>
      </c>
      <c r="K234">
        <f>AVERAGE(D230:G234)</f>
        <v>55.945500000000003</v>
      </c>
      <c r="L234">
        <f t="shared" ref="L234:L236" si="20">AVERAGE(D222:G222,D227:G227,D232:G232,D237:G237,D242:G242,D247:G247)</f>
        <v>34.623749999999994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75</v>
      </c>
      <c r="E235">
        <v>70.06</v>
      </c>
      <c r="F235">
        <v>44.94</v>
      </c>
      <c r="G235">
        <v>48</v>
      </c>
      <c r="I235">
        <f t="shared" si="18"/>
        <v>13.190974186920405</v>
      </c>
      <c r="J235">
        <v>20</v>
      </c>
      <c r="K235">
        <f>AVERAGE(D235:G239)</f>
        <v>56.678999999999995</v>
      </c>
      <c r="L235">
        <f t="shared" si="20"/>
        <v>34.043333333333344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50</v>
      </c>
      <c r="E236">
        <v>81.91</v>
      </c>
      <c r="F236">
        <v>51.9</v>
      </c>
      <c r="G236">
        <v>75</v>
      </c>
      <c r="I236">
        <f t="shared" si="18"/>
        <v>13.983955761872259</v>
      </c>
      <c r="J236">
        <v>50</v>
      </c>
      <c r="K236">
        <f>AVERAGE(D240:G244)</f>
        <v>16.974</v>
      </c>
      <c r="L236">
        <f t="shared" si="20"/>
        <v>34.398333333333333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64.290000000000006</v>
      </c>
      <c r="E237">
        <v>79.63</v>
      </c>
      <c r="F237">
        <v>56.67</v>
      </c>
      <c r="G237">
        <v>38.1</v>
      </c>
      <c r="I237">
        <f t="shared" si="18"/>
        <v>14.950007316051705</v>
      </c>
      <c r="J237">
        <v>100</v>
      </c>
      <c r="K237">
        <f>AVERAGE(D245:G249)</f>
        <v>0</v>
      </c>
    </row>
    <row r="238" spans="1:13" x14ac:dyDescent="0.75">
      <c r="A238" s="1">
        <v>18</v>
      </c>
      <c r="B238">
        <v>20</v>
      </c>
      <c r="C238">
        <v>0.65</v>
      </c>
      <c r="D238">
        <v>52.63</v>
      </c>
      <c r="E238">
        <v>72.73</v>
      </c>
      <c r="F238">
        <v>46.58</v>
      </c>
      <c r="G238">
        <v>36.36</v>
      </c>
      <c r="I238">
        <f t="shared" si="18"/>
        <v>13.267378226311335</v>
      </c>
    </row>
    <row r="239" spans="1:13" x14ac:dyDescent="0.75">
      <c r="A239" s="1">
        <v>19</v>
      </c>
      <c r="B239">
        <v>20</v>
      </c>
      <c r="C239">
        <v>0.85</v>
      </c>
      <c r="D239">
        <v>35.71</v>
      </c>
      <c r="E239">
        <v>68.08</v>
      </c>
      <c r="F239">
        <v>47.89</v>
      </c>
      <c r="G239">
        <v>38.1</v>
      </c>
      <c r="I239">
        <f t="shared" si="18"/>
        <v>12.757747646038457</v>
      </c>
    </row>
    <row r="240" spans="1:13" x14ac:dyDescent="0.75">
      <c r="A240" s="1">
        <v>20</v>
      </c>
      <c r="B240">
        <v>50</v>
      </c>
      <c r="C240">
        <v>0</v>
      </c>
      <c r="D240">
        <v>0</v>
      </c>
      <c r="E240">
        <v>0</v>
      </c>
      <c r="F240">
        <v>0</v>
      </c>
      <c r="G240">
        <v>0</v>
      </c>
      <c r="I240">
        <f t="shared" si="18"/>
        <v>0</v>
      </c>
    </row>
    <row r="241" spans="1:9" x14ac:dyDescent="0.75">
      <c r="A241" s="1">
        <v>21</v>
      </c>
      <c r="B241">
        <v>50</v>
      </c>
      <c r="C241">
        <v>0.2</v>
      </c>
      <c r="D241">
        <v>0</v>
      </c>
      <c r="E241">
        <v>86.52</v>
      </c>
      <c r="F241">
        <v>0</v>
      </c>
      <c r="G241">
        <v>0</v>
      </c>
      <c r="I241">
        <f t="shared" si="18"/>
        <v>37.464258967714812</v>
      </c>
    </row>
    <row r="242" spans="1:9" x14ac:dyDescent="0.75">
      <c r="A242" s="1">
        <v>22</v>
      </c>
      <c r="B242">
        <v>50</v>
      </c>
      <c r="C242">
        <v>0.45</v>
      </c>
      <c r="D242">
        <v>0</v>
      </c>
      <c r="E242">
        <v>83.16</v>
      </c>
      <c r="F242">
        <v>0</v>
      </c>
      <c r="G242">
        <v>0</v>
      </c>
      <c r="I242">
        <f t="shared" si="18"/>
        <v>36.009336289356959</v>
      </c>
    </row>
    <row r="243" spans="1:9" x14ac:dyDescent="0.75">
      <c r="A243" s="1">
        <v>23</v>
      </c>
      <c r="B243">
        <v>50</v>
      </c>
      <c r="C243">
        <v>0.65</v>
      </c>
      <c r="D243">
        <v>0</v>
      </c>
      <c r="E243">
        <v>87.31</v>
      </c>
      <c r="F243">
        <v>0</v>
      </c>
      <c r="G243">
        <v>0</v>
      </c>
      <c r="I243">
        <f t="shared" si="18"/>
        <v>37.806339002209668</v>
      </c>
    </row>
    <row r="244" spans="1:9" x14ac:dyDescent="0.75">
      <c r="A244" s="1">
        <v>24</v>
      </c>
      <c r="B244">
        <v>50</v>
      </c>
      <c r="C244">
        <v>0.85</v>
      </c>
      <c r="D244">
        <v>0</v>
      </c>
      <c r="E244">
        <v>82.49</v>
      </c>
      <c r="F244">
        <v>0</v>
      </c>
      <c r="G244">
        <v>0</v>
      </c>
      <c r="I244">
        <f t="shared" si="18"/>
        <v>35.719217779089171</v>
      </c>
    </row>
    <row r="245" spans="1:9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  <c r="I245">
        <f t="shared" si="18"/>
        <v>0</v>
      </c>
    </row>
    <row r="246" spans="1:9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  <c r="I246">
        <f t="shared" si="18"/>
        <v>0</v>
      </c>
    </row>
    <row r="247" spans="1:9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  <c r="I247">
        <f t="shared" si="18"/>
        <v>0</v>
      </c>
    </row>
    <row r="248" spans="1:9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  <c r="I248">
        <f t="shared" si="18"/>
        <v>0</v>
      </c>
    </row>
    <row r="249" spans="1:9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  <c r="I249">
        <f t="shared" si="18"/>
        <v>0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9"/>
  <sheetViews>
    <sheetView workbookViewId="0">
      <selection activeCell="C33" sqref="C33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10.6</v>
      </c>
      <c r="E4">
        <v>89.8</v>
      </c>
      <c r="F4">
        <v>32</v>
      </c>
      <c r="G4">
        <v>12.3</v>
      </c>
    </row>
    <row r="5" spans="1:7" x14ac:dyDescent="0.75">
      <c r="A5" s="1">
        <v>1</v>
      </c>
      <c r="B5">
        <v>2</v>
      </c>
      <c r="C5">
        <v>0.2</v>
      </c>
      <c r="D5">
        <v>13.4</v>
      </c>
      <c r="E5">
        <v>78</v>
      </c>
      <c r="F5">
        <v>37.799999999999997</v>
      </c>
      <c r="G5">
        <v>18.2</v>
      </c>
    </row>
    <row r="6" spans="1:7" x14ac:dyDescent="0.75">
      <c r="A6" s="1">
        <v>2</v>
      </c>
      <c r="B6">
        <v>2</v>
      </c>
      <c r="C6">
        <v>0.45</v>
      </c>
      <c r="D6">
        <v>18.3</v>
      </c>
      <c r="E6">
        <v>85.1</v>
      </c>
      <c r="F6">
        <v>45.1</v>
      </c>
      <c r="G6">
        <v>22.2</v>
      </c>
    </row>
    <row r="7" spans="1:7" x14ac:dyDescent="0.75">
      <c r="A7" s="1">
        <v>3</v>
      </c>
      <c r="B7">
        <v>2</v>
      </c>
      <c r="C7">
        <v>0.65</v>
      </c>
      <c r="D7">
        <v>24.9</v>
      </c>
      <c r="E7">
        <v>85.5</v>
      </c>
      <c r="F7">
        <v>51</v>
      </c>
      <c r="G7">
        <v>32.299999999999997</v>
      </c>
    </row>
    <row r="8" spans="1:7" x14ac:dyDescent="0.75">
      <c r="A8" s="1">
        <v>4</v>
      </c>
      <c r="B8">
        <v>2</v>
      </c>
      <c r="C8">
        <v>0.85</v>
      </c>
      <c r="D8">
        <v>33.9</v>
      </c>
      <c r="E8">
        <v>94.3</v>
      </c>
      <c r="F8">
        <v>59.6</v>
      </c>
      <c r="G8">
        <v>45.5</v>
      </c>
    </row>
    <row r="9" spans="1:7" x14ac:dyDescent="0.75">
      <c r="A9" s="1">
        <v>5</v>
      </c>
      <c r="B9">
        <v>5</v>
      </c>
      <c r="C9">
        <v>0</v>
      </c>
      <c r="D9">
        <v>5.9</v>
      </c>
      <c r="E9">
        <v>65.2</v>
      </c>
      <c r="F9">
        <v>2.5</v>
      </c>
      <c r="G9">
        <v>9.6999999999999993</v>
      </c>
    </row>
    <row r="10" spans="1:7" x14ac:dyDescent="0.75">
      <c r="A10" s="1">
        <v>6</v>
      </c>
      <c r="B10">
        <v>5</v>
      </c>
      <c r="C10">
        <v>0.2</v>
      </c>
      <c r="D10">
        <v>6.1</v>
      </c>
      <c r="E10">
        <v>57.4</v>
      </c>
      <c r="F10">
        <v>3.2</v>
      </c>
      <c r="G10">
        <v>11.6</v>
      </c>
    </row>
    <row r="11" spans="1:7" x14ac:dyDescent="0.75">
      <c r="A11" s="1">
        <v>7</v>
      </c>
      <c r="B11">
        <v>5</v>
      </c>
      <c r="C11">
        <v>0.45</v>
      </c>
      <c r="D11">
        <v>7</v>
      </c>
      <c r="E11">
        <v>72.3</v>
      </c>
      <c r="F11">
        <v>6.9</v>
      </c>
      <c r="G11">
        <v>13.7</v>
      </c>
    </row>
    <row r="12" spans="1:7" x14ac:dyDescent="0.75">
      <c r="A12" s="1">
        <v>8</v>
      </c>
      <c r="B12">
        <v>5</v>
      </c>
      <c r="C12">
        <v>0.65</v>
      </c>
      <c r="D12">
        <v>11.9</v>
      </c>
      <c r="E12">
        <v>72.2</v>
      </c>
      <c r="F12">
        <v>7.8</v>
      </c>
      <c r="G12">
        <v>12.9</v>
      </c>
    </row>
    <row r="13" spans="1:7" x14ac:dyDescent="0.75">
      <c r="A13" s="1">
        <v>9</v>
      </c>
      <c r="B13">
        <v>5</v>
      </c>
      <c r="C13">
        <v>0.85</v>
      </c>
      <c r="D13">
        <v>13.7</v>
      </c>
      <c r="E13">
        <v>77.7</v>
      </c>
      <c r="F13">
        <v>13.3</v>
      </c>
      <c r="G13">
        <v>16</v>
      </c>
    </row>
    <row r="14" spans="1:7" x14ac:dyDescent="0.75">
      <c r="A14" s="1">
        <v>10</v>
      </c>
      <c r="B14">
        <v>10</v>
      </c>
      <c r="C14">
        <v>0</v>
      </c>
      <c r="D14">
        <v>0</v>
      </c>
      <c r="E14">
        <v>20.5</v>
      </c>
      <c r="F14">
        <v>0</v>
      </c>
      <c r="G14">
        <v>0</v>
      </c>
    </row>
    <row r="15" spans="1:7" x14ac:dyDescent="0.75">
      <c r="A15" s="1">
        <v>11</v>
      </c>
      <c r="B15">
        <v>10</v>
      </c>
      <c r="C15">
        <v>0.2</v>
      </c>
      <c r="D15">
        <v>0.1</v>
      </c>
      <c r="E15">
        <v>22.7</v>
      </c>
      <c r="F15">
        <v>0</v>
      </c>
      <c r="G15">
        <v>0</v>
      </c>
    </row>
    <row r="16" spans="1:7" x14ac:dyDescent="0.75">
      <c r="A16" s="1">
        <v>12</v>
      </c>
      <c r="B16">
        <v>10</v>
      </c>
      <c r="C16">
        <v>0.45</v>
      </c>
      <c r="D16">
        <v>0.1</v>
      </c>
      <c r="E16">
        <v>28.7</v>
      </c>
      <c r="F16">
        <v>0</v>
      </c>
      <c r="G16">
        <v>0</v>
      </c>
    </row>
    <row r="17" spans="1:7" x14ac:dyDescent="0.75">
      <c r="A17" s="1">
        <v>13</v>
      </c>
      <c r="B17">
        <v>10</v>
      </c>
      <c r="C17">
        <v>0.65</v>
      </c>
      <c r="D17">
        <v>0.3</v>
      </c>
      <c r="E17">
        <v>32.799999999999997</v>
      </c>
      <c r="F17">
        <v>0</v>
      </c>
      <c r="G17">
        <v>0</v>
      </c>
    </row>
    <row r="18" spans="1:7" x14ac:dyDescent="0.75">
      <c r="A18" s="1">
        <v>14</v>
      </c>
      <c r="B18">
        <v>10</v>
      </c>
      <c r="C18">
        <v>0.85</v>
      </c>
      <c r="D18">
        <v>0.7</v>
      </c>
      <c r="E18">
        <v>32.299999999999997</v>
      </c>
      <c r="F18">
        <v>0.2</v>
      </c>
      <c r="G18">
        <v>0</v>
      </c>
    </row>
    <row r="19" spans="1:7" x14ac:dyDescent="0.75">
      <c r="A19" s="1">
        <v>15</v>
      </c>
      <c r="B19">
        <v>20</v>
      </c>
      <c r="C19">
        <v>0</v>
      </c>
      <c r="D19">
        <v>0</v>
      </c>
      <c r="E19">
        <v>8.5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0</v>
      </c>
      <c r="E20">
        <v>8.3000000000000007</v>
      </c>
      <c r="F20">
        <v>0</v>
      </c>
      <c r="G20">
        <v>0</v>
      </c>
    </row>
    <row r="21" spans="1:7" x14ac:dyDescent="0.75">
      <c r="A21" s="1">
        <v>17</v>
      </c>
      <c r="B21">
        <v>20</v>
      </c>
      <c r="C21">
        <v>0.45</v>
      </c>
      <c r="D21">
        <v>0</v>
      </c>
      <c r="E21">
        <v>11.5</v>
      </c>
      <c r="F21">
        <v>0</v>
      </c>
      <c r="G21">
        <v>0</v>
      </c>
    </row>
    <row r="22" spans="1:7" x14ac:dyDescent="0.75">
      <c r="A22" s="1">
        <v>18</v>
      </c>
      <c r="B22">
        <v>20</v>
      </c>
      <c r="C22">
        <v>0.65</v>
      </c>
      <c r="D22">
        <v>0</v>
      </c>
      <c r="E22">
        <v>16.399999999999999</v>
      </c>
      <c r="F22">
        <v>0</v>
      </c>
      <c r="G22">
        <v>0</v>
      </c>
    </row>
    <row r="23" spans="1:7" x14ac:dyDescent="0.75">
      <c r="A23" s="1">
        <v>19</v>
      </c>
      <c r="B23">
        <v>20</v>
      </c>
      <c r="C23">
        <v>0.85</v>
      </c>
      <c r="D23">
        <v>0</v>
      </c>
      <c r="E23">
        <v>21</v>
      </c>
      <c r="F23">
        <v>0</v>
      </c>
      <c r="G23">
        <v>0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2.2000000000000002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6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3.8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6.5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0</v>
      </c>
      <c r="E28">
        <v>9.5</v>
      </c>
      <c r="F28">
        <v>0</v>
      </c>
      <c r="G28">
        <v>0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1.2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1.5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1.7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1.6</v>
      </c>
      <c r="F32">
        <v>0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1.8</v>
      </c>
      <c r="F33">
        <v>0</v>
      </c>
      <c r="G33">
        <v>0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0</v>
      </c>
      <c r="E41">
        <v>0</v>
      </c>
      <c r="F41">
        <v>0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0</v>
      </c>
      <c r="F42">
        <v>0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0</v>
      </c>
      <c r="F43">
        <v>0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0</v>
      </c>
      <c r="F44">
        <v>0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0.7</v>
      </c>
      <c r="E76">
        <v>1.5</v>
      </c>
      <c r="F76">
        <v>0.5</v>
      </c>
      <c r="G76">
        <v>0.5</v>
      </c>
    </row>
    <row r="77" spans="1:7" x14ac:dyDescent="0.75">
      <c r="A77" s="1">
        <v>1</v>
      </c>
      <c r="B77">
        <v>0</v>
      </c>
      <c r="C77">
        <v>0.2</v>
      </c>
      <c r="D77">
        <v>0.2</v>
      </c>
      <c r="E77">
        <v>0</v>
      </c>
      <c r="F77">
        <v>0.6</v>
      </c>
      <c r="G77">
        <v>0.1</v>
      </c>
    </row>
    <row r="78" spans="1:7" x14ac:dyDescent="0.75">
      <c r="A78" s="1">
        <v>2</v>
      </c>
      <c r="B78">
        <v>0</v>
      </c>
      <c r="C78">
        <v>0.45</v>
      </c>
      <c r="D78">
        <v>0</v>
      </c>
      <c r="E78">
        <v>0.1</v>
      </c>
      <c r="F78">
        <v>0.6</v>
      </c>
      <c r="G78">
        <v>0.2</v>
      </c>
    </row>
    <row r="79" spans="1:7" x14ac:dyDescent="0.75">
      <c r="A79" s="1">
        <v>3</v>
      </c>
      <c r="B79">
        <v>0</v>
      </c>
      <c r="C79">
        <v>0.65</v>
      </c>
      <c r="D79">
        <v>0.9</v>
      </c>
      <c r="E79">
        <v>0.2</v>
      </c>
      <c r="F79">
        <v>0.5</v>
      </c>
      <c r="G79">
        <v>0.2</v>
      </c>
    </row>
    <row r="80" spans="1:7" x14ac:dyDescent="0.75">
      <c r="A80" s="1">
        <v>4</v>
      </c>
      <c r="B80">
        <v>0</v>
      </c>
      <c r="C80">
        <v>0.85</v>
      </c>
      <c r="D80">
        <v>0.1</v>
      </c>
      <c r="E80">
        <v>2.7</v>
      </c>
      <c r="F80">
        <v>0.2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4.0999999999999996</v>
      </c>
      <c r="E117">
        <v>44.4</v>
      </c>
      <c r="F117">
        <v>9.1999999999999993</v>
      </c>
      <c r="G117">
        <v>8.6</v>
      </c>
    </row>
    <row r="118" spans="1:7" x14ac:dyDescent="0.75">
      <c r="A118" s="1">
        <v>6</v>
      </c>
      <c r="B118">
        <v>5</v>
      </c>
      <c r="C118">
        <v>0.2</v>
      </c>
      <c r="D118">
        <v>3.3</v>
      </c>
      <c r="E118">
        <v>52</v>
      </c>
      <c r="F118">
        <v>12.9</v>
      </c>
      <c r="G118">
        <v>10.5</v>
      </c>
    </row>
    <row r="119" spans="1:7" x14ac:dyDescent="0.75">
      <c r="A119" s="1">
        <v>7</v>
      </c>
      <c r="B119">
        <v>5</v>
      </c>
      <c r="C119">
        <v>0.45</v>
      </c>
      <c r="D119">
        <v>3.1</v>
      </c>
      <c r="E119">
        <v>56</v>
      </c>
      <c r="F119">
        <v>14.1</v>
      </c>
      <c r="G119">
        <v>9.6999999999999993</v>
      </c>
    </row>
    <row r="120" spans="1:7" x14ac:dyDescent="0.75">
      <c r="A120" s="1">
        <v>8</v>
      </c>
      <c r="B120">
        <v>5</v>
      </c>
      <c r="C120">
        <v>0.65</v>
      </c>
      <c r="D120">
        <v>5.3</v>
      </c>
      <c r="E120">
        <v>43.6</v>
      </c>
      <c r="F120">
        <v>10.4</v>
      </c>
      <c r="G120">
        <v>11.1</v>
      </c>
    </row>
    <row r="121" spans="1:7" x14ac:dyDescent="0.75">
      <c r="A121" s="1">
        <v>9</v>
      </c>
      <c r="B121">
        <v>5</v>
      </c>
      <c r="C121">
        <v>0.85</v>
      </c>
      <c r="D121">
        <v>3.1</v>
      </c>
      <c r="E121">
        <v>50.7</v>
      </c>
      <c r="F121">
        <v>15.4</v>
      </c>
      <c r="G121">
        <v>10.8</v>
      </c>
    </row>
    <row r="122" spans="1:7" x14ac:dyDescent="0.75">
      <c r="A122" s="1">
        <v>10</v>
      </c>
      <c r="B122">
        <v>10</v>
      </c>
      <c r="C122">
        <v>0</v>
      </c>
      <c r="D122">
        <v>0</v>
      </c>
      <c r="E122">
        <v>42</v>
      </c>
      <c r="F122">
        <v>0</v>
      </c>
      <c r="G122">
        <v>0</v>
      </c>
    </row>
    <row r="123" spans="1:7" x14ac:dyDescent="0.75">
      <c r="A123" s="1">
        <v>11</v>
      </c>
      <c r="B123">
        <v>10</v>
      </c>
      <c r="C123">
        <v>0.2</v>
      </c>
      <c r="D123">
        <v>0</v>
      </c>
      <c r="E123">
        <v>42.1</v>
      </c>
      <c r="F123">
        <v>0</v>
      </c>
      <c r="G123">
        <v>0</v>
      </c>
    </row>
    <row r="124" spans="1:7" x14ac:dyDescent="0.75">
      <c r="A124" s="1">
        <v>12</v>
      </c>
      <c r="B124">
        <v>10</v>
      </c>
      <c r="C124">
        <v>0.45</v>
      </c>
      <c r="D124">
        <v>0</v>
      </c>
      <c r="E124">
        <v>48.6</v>
      </c>
      <c r="F124">
        <v>0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0.1</v>
      </c>
      <c r="E125">
        <v>49.3</v>
      </c>
      <c r="F125">
        <v>0</v>
      </c>
      <c r="G125">
        <v>0.1</v>
      </c>
    </row>
    <row r="126" spans="1:7" x14ac:dyDescent="0.75">
      <c r="A126" s="1">
        <v>14</v>
      </c>
      <c r="B126">
        <v>10</v>
      </c>
      <c r="C126">
        <v>0.85</v>
      </c>
      <c r="D126">
        <v>0</v>
      </c>
      <c r="E126">
        <v>40.5</v>
      </c>
      <c r="F126">
        <v>0</v>
      </c>
      <c r="G126">
        <v>0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28.3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24.9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24.6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27.9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</v>
      </c>
      <c r="E131">
        <v>28.5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14.4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13.9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12.6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14.6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13.5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1.7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1.4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2.8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1.7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2.2999999999999998</v>
      </c>
      <c r="F141">
        <v>0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0</v>
      </c>
      <c r="F149">
        <v>0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0</v>
      </c>
      <c r="F150">
        <v>0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0</v>
      </c>
      <c r="F151">
        <v>0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</v>
      </c>
      <c r="E152">
        <v>0</v>
      </c>
      <c r="F152">
        <v>0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0</v>
      </c>
      <c r="E185">
        <v>0</v>
      </c>
      <c r="F185">
        <v>0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0</v>
      </c>
      <c r="E186">
        <v>0</v>
      </c>
      <c r="F186">
        <v>0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0</v>
      </c>
      <c r="E187">
        <v>0</v>
      </c>
      <c r="F187">
        <v>0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0</v>
      </c>
      <c r="E188">
        <v>0</v>
      </c>
      <c r="F188">
        <v>0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15.3</v>
      </c>
      <c r="E189">
        <v>1.3</v>
      </c>
      <c r="F189">
        <v>15.4</v>
      </c>
      <c r="G189">
        <v>18.5</v>
      </c>
    </row>
    <row r="190" spans="1:7" x14ac:dyDescent="0.75">
      <c r="A190" s="1">
        <v>6</v>
      </c>
      <c r="B190">
        <v>5</v>
      </c>
      <c r="C190">
        <v>0.2</v>
      </c>
      <c r="D190">
        <v>19.600000000000001</v>
      </c>
      <c r="E190">
        <v>1.7</v>
      </c>
      <c r="F190">
        <v>15.2</v>
      </c>
      <c r="G190">
        <v>22.6</v>
      </c>
    </row>
    <row r="191" spans="1:7" x14ac:dyDescent="0.75">
      <c r="A191" s="1">
        <v>7</v>
      </c>
      <c r="B191">
        <v>5</v>
      </c>
      <c r="C191">
        <v>0.45</v>
      </c>
      <c r="D191">
        <v>15.2</v>
      </c>
      <c r="E191">
        <v>3.7</v>
      </c>
      <c r="F191">
        <v>20</v>
      </c>
      <c r="G191">
        <v>23.6</v>
      </c>
    </row>
    <row r="192" spans="1:7" x14ac:dyDescent="0.75">
      <c r="A192" s="1">
        <v>8</v>
      </c>
      <c r="B192">
        <v>5</v>
      </c>
      <c r="C192">
        <v>0.65</v>
      </c>
      <c r="D192">
        <v>13.6</v>
      </c>
      <c r="E192">
        <v>2.6</v>
      </c>
      <c r="F192">
        <v>18</v>
      </c>
      <c r="G192">
        <v>24.1</v>
      </c>
    </row>
    <row r="193" spans="1:7" x14ac:dyDescent="0.75">
      <c r="A193" s="1">
        <v>9</v>
      </c>
      <c r="B193">
        <v>5</v>
      </c>
      <c r="C193">
        <v>0.85</v>
      </c>
      <c r="D193">
        <v>13.6</v>
      </c>
      <c r="E193">
        <v>6.5</v>
      </c>
      <c r="F193">
        <v>15</v>
      </c>
      <c r="G193">
        <v>20.8</v>
      </c>
    </row>
    <row r="194" spans="1:7" x14ac:dyDescent="0.75">
      <c r="A194" s="1">
        <v>10</v>
      </c>
      <c r="B194">
        <v>10</v>
      </c>
      <c r="C194">
        <v>0</v>
      </c>
      <c r="D194">
        <v>24.9</v>
      </c>
      <c r="E194">
        <v>21.1</v>
      </c>
      <c r="F194">
        <v>23.9</v>
      </c>
      <c r="G194">
        <v>24.8</v>
      </c>
    </row>
    <row r="195" spans="1:7" x14ac:dyDescent="0.75">
      <c r="A195" s="1">
        <v>11</v>
      </c>
      <c r="B195">
        <v>10</v>
      </c>
      <c r="C195">
        <v>0.2</v>
      </c>
      <c r="D195">
        <v>31</v>
      </c>
      <c r="E195">
        <v>27</v>
      </c>
      <c r="F195">
        <v>29.9</v>
      </c>
      <c r="G195">
        <v>32.299999999999997</v>
      </c>
    </row>
    <row r="196" spans="1:7" x14ac:dyDescent="0.75">
      <c r="A196" s="1">
        <v>12</v>
      </c>
      <c r="B196">
        <v>10</v>
      </c>
      <c r="C196">
        <v>0.45</v>
      </c>
      <c r="D196">
        <v>37.6</v>
      </c>
      <c r="E196">
        <v>31.8</v>
      </c>
      <c r="F196">
        <v>32.4</v>
      </c>
      <c r="G196">
        <v>38</v>
      </c>
    </row>
    <row r="197" spans="1:7" x14ac:dyDescent="0.75">
      <c r="A197" s="1">
        <v>13</v>
      </c>
      <c r="B197">
        <v>10</v>
      </c>
      <c r="C197">
        <v>0.65</v>
      </c>
      <c r="D197">
        <v>43.1</v>
      </c>
      <c r="E197">
        <v>37.6</v>
      </c>
      <c r="F197">
        <v>41</v>
      </c>
      <c r="G197">
        <v>44.6</v>
      </c>
    </row>
    <row r="198" spans="1:7" x14ac:dyDescent="0.75">
      <c r="A198" s="1">
        <v>14</v>
      </c>
      <c r="B198">
        <v>10</v>
      </c>
      <c r="C198">
        <v>0.85</v>
      </c>
      <c r="D198">
        <v>45</v>
      </c>
      <c r="E198">
        <v>40.200000000000003</v>
      </c>
      <c r="F198">
        <v>41.5</v>
      </c>
      <c r="G198">
        <v>44.2</v>
      </c>
    </row>
    <row r="199" spans="1:7" x14ac:dyDescent="0.75">
      <c r="A199" s="1">
        <v>15</v>
      </c>
      <c r="B199">
        <v>20</v>
      </c>
      <c r="C199">
        <v>0</v>
      </c>
      <c r="D199">
        <v>24.8</v>
      </c>
      <c r="E199">
        <v>23.8</v>
      </c>
      <c r="F199">
        <v>25</v>
      </c>
      <c r="G199">
        <v>24.8</v>
      </c>
    </row>
    <row r="200" spans="1:7" x14ac:dyDescent="0.75">
      <c r="A200" s="1">
        <v>16</v>
      </c>
      <c r="B200">
        <v>20</v>
      </c>
      <c r="C200">
        <v>0.2</v>
      </c>
      <c r="D200">
        <v>31.9</v>
      </c>
      <c r="E200">
        <v>30.9</v>
      </c>
      <c r="F200">
        <v>31.9</v>
      </c>
      <c r="G200">
        <v>32.9</v>
      </c>
    </row>
    <row r="201" spans="1:7" x14ac:dyDescent="0.75">
      <c r="A201" s="1">
        <v>17</v>
      </c>
      <c r="B201">
        <v>20</v>
      </c>
      <c r="C201">
        <v>0.45</v>
      </c>
      <c r="D201">
        <v>39.299999999999997</v>
      </c>
      <c r="E201">
        <v>35.700000000000003</v>
      </c>
      <c r="F201">
        <v>38.9</v>
      </c>
      <c r="G201">
        <v>39.299999999999997</v>
      </c>
    </row>
    <row r="202" spans="1:7" x14ac:dyDescent="0.75">
      <c r="A202" s="1">
        <v>18</v>
      </c>
      <c r="B202">
        <v>20</v>
      </c>
      <c r="C202">
        <v>0.65</v>
      </c>
      <c r="D202">
        <v>50.1</v>
      </c>
      <c r="E202">
        <v>45.5</v>
      </c>
      <c r="F202">
        <v>49.9</v>
      </c>
      <c r="G202">
        <v>51.8</v>
      </c>
    </row>
    <row r="203" spans="1:7" x14ac:dyDescent="0.75">
      <c r="A203" s="1">
        <v>19</v>
      </c>
      <c r="B203">
        <v>20</v>
      </c>
      <c r="C203">
        <v>0.85</v>
      </c>
      <c r="D203">
        <v>59.6</v>
      </c>
      <c r="E203">
        <v>47.5</v>
      </c>
      <c r="F203">
        <v>56.2</v>
      </c>
      <c r="G203">
        <v>59.5</v>
      </c>
    </row>
    <row r="204" spans="1:7" x14ac:dyDescent="0.75">
      <c r="A204" s="1">
        <v>20</v>
      </c>
      <c r="B204">
        <v>50</v>
      </c>
      <c r="C204">
        <v>0</v>
      </c>
      <c r="D204">
        <v>25.5</v>
      </c>
      <c r="E204">
        <v>24.2</v>
      </c>
      <c r="F204">
        <v>25.7</v>
      </c>
      <c r="G204">
        <v>26.1</v>
      </c>
    </row>
    <row r="205" spans="1:7" x14ac:dyDescent="0.75">
      <c r="A205" s="1">
        <v>21</v>
      </c>
      <c r="B205">
        <v>50</v>
      </c>
      <c r="C205">
        <v>0.2</v>
      </c>
      <c r="D205">
        <v>32.5</v>
      </c>
      <c r="E205">
        <v>31</v>
      </c>
      <c r="F205">
        <v>32</v>
      </c>
      <c r="G205">
        <v>33.200000000000003</v>
      </c>
    </row>
    <row r="206" spans="1:7" x14ac:dyDescent="0.75">
      <c r="A206" s="1">
        <v>22</v>
      </c>
      <c r="B206">
        <v>50</v>
      </c>
      <c r="C206">
        <v>0.45</v>
      </c>
      <c r="D206">
        <v>39.700000000000003</v>
      </c>
      <c r="E206">
        <v>36.6</v>
      </c>
      <c r="F206">
        <v>39.700000000000003</v>
      </c>
      <c r="G206">
        <v>40.299999999999997</v>
      </c>
    </row>
    <row r="207" spans="1:7" x14ac:dyDescent="0.75">
      <c r="A207" s="1">
        <v>23</v>
      </c>
      <c r="B207">
        <v>50</v>
      </c>
      <c r="C207">
        <v>0.65</v>
      </c>
      <c r="D207">
        <v>50.5</v>
      </c>
      <c r="E207">
        <v>44.5</v>
      </c>
      <c r="F207">
        <v>49.5</v>
      </c>
      <c r="G207">
        <v>51</v>
      </c>
    </row>
    <row r="208" spans="1:7" x14ac:dyDescent="0.75">
      <c r="A208" s="1">
        <v>24</v>
      </c>
      <c r="B208">
        <v>50</v>
      </c>
      <c r="C208">
        <v>0.85</v>
      </c>
      <c r="D208">
        <v>59.6</v>
      </c>
      <c r="E208">
        <v>49.2</v>
      </c>
      <c r="F208">
        <v>55.7</v>
      </c>
      <c r="G208">
        <v>57.2</v>
      </c>
    </row>
    <row r="209" spans="1:7" x14ac:dyDescent="0.75">
      <c r="A209" s="1">
        <v>25</v>
      </c>
      <c r="B209">
        <v>100</v>
      </c>
      <c r="C209">
        <v>0</v>
      </c>
      <c r="D209">
        <v>25.3</v>
      </c>
      <c r="E209">
        <v>25.3</v>
      </c>
      <c r="F209">
        <v>26.1</v>
      </c>
      <c r="G209">
        <v>25.5</v>
      </c>
    </row>
    <row r="210" spans="1:7" x14ac:dyDescent="0.75">
      <c r="A210" s="1">
        <v>26</v>
      </c>
      <c r="B210">
        <v>100</v>
      </c>
      <c r="C210">
        <v>0.2</v>
      </c>
      <c r="D210">
        <v>31.6</v>
      </c>
      <c r="E210">
        <v>32</v>
      </c>
      <c r="F210">
        <v>33.200000000000003</v>
      </c>
      <c r="G210">
        <v>31.4</v>
      </c>
    </row>
    <row r="211" spans="1:7" x14ac:dyDescent="0.75">
      <c r="A211" s="1">
        <v>27</v>
      </c>
      <c r="B211">
        <v>100</v>
      </c>
      <c r="C211">
        <v>0.45</v>
      </c>
      <c r="D211">
        <v>40.1</v>
      </c>
      <c r="E211">
        <v>39.1</v>
      </c>
      <c r="F211">
        <v>43</v>
      </c>
      <c r="G211">
        <v>38.4</v>
      </c>
    </row>
    <row r="212" spans="1:7" x14ac:dyDescent="0.75">
      <c r="A212" s="1">
        <v>28</v>
      </c>
      <c r="B212">
        <v>100</v>
      </c>
      <c r="C212">
        <v>0.65</v>
      </c>
      <c r="D212">
        <v>51.1</v>
      </c>
      <c r="E212">
        <v>47.6</v>
      </c>
      <c r="F212">
        <v>56.4</v>
      </c>
      <c r="G212">
        <v>49.9</v>
      </c>
    </row>
    <row r="213" spans="1:7" x14ac:dyDescent="0.75">
      <c r="A213" s="1">
        <v>29</v>
      </c>
      <c r="B213">
        <v>100</v>
      </c>
      <c r="C213">
        <v>0.85</v>
      </c>
      <c r="D213">
        <v>57.7</v>
      </c>
      <c r="E213">
        <v>51.9</v>
      </c>
      <c r="F213">
        <v>69.900000000000006</v>
      </c>
      <c r="G213">
        <v>61.9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99.6</v>
      </c>
      <c r="E220">
        <v>99.5</v>
      </c>
      <c r="F220">
        <v>99.7</v>
      </c>
      <c r="G220">
        <v>100</v>
      </c>
    </row>
    <row r="221" spans="1:7" x14ac:dyDescent="0.75">
      <c r="A221" s="1">
        <v>1</v>
      </c>
      <c r="B221">
        <v>0</v>
      </c>
      <c r="C221">
        <v>0.2</v>
      </c>
      <c r="D221">
        <v>99.9</v>
      </c>
      <c r="E221">
        <v>100</v>
      </c>
      <c r="F221">
        <v>99.7</v>
      </c>
      <c r="G221">
        <v>100</v>
      </c>
    </row>
    <row r="222" spans="1:7" x14ac:dyDescent="0.75">
      <c r="A222" s="1">
        <v>2</v>
      </c>
      <c r="B222">
        <v>0</v>
      </c>
      <c r="C222">
        <v>0.45</v>
      </c>
      <c r="D222">
        <v>99.7</v>
      </c>
      <c r="E222">
        <v>99.6</v>
      </c>
      <c r="F222">
        <v>100</v>
      </c>
      <c r="G222">
        <v>100</v>
      </c>
    </row>
    <row r="223" spans="1:7" x14ac:dyDescent="0.75">
      <c r="A223" s="1">
        <v>3</v>
      </c>
      <c r="B223">
        <v>0</v>
      </c>
      <c r="C223">
        <v>0.65</v>
      </c>
      <c r="D223">
        <v>100</v>
      </c>
      <c r="E223">
        <v>99.9</v>
      </c>
      <c r="F223">
        <v>99.9</v>
      </c>
      <c r="G223">
        <v>100</v>
      </c>
    </row>
    <row r="224" spans="1:7" x14ac:dyDescent="0.75">
      <c r="A224" s="1">
        <v>4</v>
      </c>
      <c r="B224">
        <v>0</v>
      </c>
      <c r="C224">
        <v>0.85</v>
      </c>
      <c r="D224">
        <v>100</v>
      </c>
      <c r="E224">
        <v>100</v>
      </c>
      <c r="F224">
        <v>99.9</v>
      </c>
      <c r="G224">
        <v>100</v>
      </c>
    </row>
    <row r="225" spans="1:7" x14ac:dyDescent="0.75">
      <c r="A225" s="1">
        <v>5</v>
      </c>
      <c r="B225">
        <v>5</v>
      </c>
      <c r="C225">
        <v>0</v>
      </c>
      <c r="D225">
        <v>92.5</v>
      </c>
      <c r="E225">
        <v>60.9</v>
      </c>
      <c r="F225">
        <v>91.6</v>
      </c>
      <c r="G225">
        <v>81.7</v>
      </c>
    </row>
    <row r="226" spans="1:7" x14ac:dyDescent="0.75">
      <c r="A226" s="1">
        <v>6</v>
      </c>
      <c r="B226">
        <v>5</v>
      </c>
      <c r="C226">
        <v>0.2</v>
      </c>
      <c r="D226">
        <v>90.8</v>
      </c>
      <c r="E226">
        <v>54.4</v>
      </c>
      <c r="F226">
        <v>93.9</v>
      </c>
      <c r="G226">
        <v>80.900000000000006</v>
      </c>
    </row>
    <row r="227" spans="1:7" x14ac:dyDescent="0.75">
      <c r="A227" s="1">
        <v>7</v>
      </c>
      <c r="B227">
        <v>5</v>
      </c>
      <c r="C227">
        <v>0.45</v>
      </c>
      <c r="D227">
        <v>91.5</v>
      </c>
      <c r="E227">
        <v>50.7</v>
      </c>
      <c r="F227">
        <v>95.3</v>
      </c>
      <c r="G227">
        <v>82.5</v>
      </c>
    </row>
    <row r="228" spans="1:7" x14ac:dyDescent="0.75">
      <c r="A228" s="1">
        <v>8</v>
      </c>
      <c r="B228">
        <v>5</v>
      </c>
      <c r="C228">
        <v>0.65</v>
      </c>
      <c r="D228">
        <v>89</v>
      </c>
      <c r="E228">
        <v>55.9</v>
      </c>
      <c r="F228">
        <v>93.4</v>
      </c>
      <c r="G228">
        <v>79.599999999999994</v>
      </c>
    </row>
    <row r="229" spans="1:7" x14ac:dyDescent="0.75">
      <c r="A229" s="1">
        <v>9</v>
      </c>
      <c r="B229">
        <v>5</v>
      </c>
      <c r="C229">
        <v>0.85</v>
      </c>
      <c r="D229">
        <v>86.6</v>
      </c>
      <c r="E229">
        <v>55.7</v>
      </c>
      <c r="F229">
        <v>91.3</v>
      </c>
      <c r="G229">
        <v>78.900000000000006</v>
      </c>
    </row>
    <row r="230" spans="1:7" x14ac:dyDescent="0.75">
      <c r="A230" s="1">
        <v>10</v>
      </c>
      <c r="B230">
        <v>10</v>
      </c>
      <c r="C230">
        <v>0</v>
      </c>
      <c r="D230">
        <v>94.8</v>
      </c>
      <c r="E230">
        <v>82.1</v>
      </c>
      <c r="F230">
        <v>89.4</v>
      </c>
      <c r="G230">
        <v>91</v>
      </c>
    </row>
    <row r="231" spans="1:7" x14ac:dyDescent="0.75">
      <c r="A231" s="1">
        <v>11</v>
      </c>
      <c r="B231">
        <v>10</v>
      </c>
      <c r="C231">
        <v>0.2</v>
      </c>
      <c r="D231">
        <v>94.9</v>
      </c>
      <c r="E231">
        <v>75.5</v>
      </c>
      <c r="F231">
        <v>94.2</v>
      </c>
      <c r="G231">
        <v>89.8</v>
      </c>
    </row>
    <row r="232" spans="1:7" x14ac:dyDescent="0.75">
      <c r="A232" s="1">
        <v>12</v>
      </c>
      <c r="B232">
        <v>10</v>
      </c>
      <c r="C232">
        <v>0.45</v>
      </c>
      <c r="D232">
        <v>93.9</v>
      </c>
      <c r="E232">
        <v>75.900000000000006</v>
      </c>
      <c r="F232">
        <v>91.6</v>
      </c>
      <c r="G232">
        <v>88.2</v>
      </c>
    </row>
    <row r="233" spans="1:7" x14ac:dyDescent="0.75">
      <c r="A233" s="1">
        <v>13</v>
      </c>
      <c r="B233">
        <v>10</v>
      </c>
      <c r="C233">
        <v>0.65</v>
      </c>
      <c r="D233">
        <v>90.9</v>
      </c>
      <c r="E233">
        <v>77.7</v>
      </c>
      <c r="F233">
        <v>90.1</v>
      </c>
      <c r="G233">
        <v>87.5</v>
      </c>
    </row>
    <row r="234" spans="1:7" x14ac:dyDescent="0.75">
      <c r="A234" s="1">
        <v>14</v>
      </c>
      <c r="B234">
        <v>10</v>
      </c>
      <c r="C234">
        <v>0.85</v>
      </c>
      <c r="D234">
        <v>91.4</v>
      </c>
      <c r="E234">
        <v>77.599999999999994</v>
      </c>
      <c r="F234">
        <v>87.4</v>
      </c>
      <c r="G234">
        <v>82.2</v>
      </c>
    </row>
    <row r="235" spans="1:7" x14ac:dyDescent="0.75">
      <c r="A235" s="1">
        <v>15</v>
      </c>
      <c r="B235">
        <v>20</v>
      </c>
      <c r="C235">
        <v>0</v>
      </c>
      <c r="D235">
        <v>99.2</v>
      </c>
      <c r="E235">
        <v>83.3</v>
      </c>
      <c r="F235">
        <v>91.1</v>
      </c>
      <c r="G235">
        <v>97.5</v>
      </c>
    </row>
    <row r="236" spans="1:7" x14ac:dyDescent="0.75">
      <c r="A236" s="1">
        <v>16</v>
      </c>
      <c r="B236">
        <v>20</v>
      </c>
      <c r="C236">
        <v>0.2</v>
      </c>
      <c r="D236">
        <v>98.8</v>
      </c>
      <c r="E236">
        <v>81.2</v>
      </c>
      <c r="F236">
        <v>92.1</v>
      </c>
      <c r="G236">
        <v>99.2</v>
      </c>
    </row>
    <row r="237" spans="1:7" x14ac:dyDescent="0.75">
      <c r="A237" s="1">
        <v>17</v>
      </c>
      <c r="B237">
        <v>20</v>
      </c>
      <c r="C237">
        <v>0.45</v>
      </c>
      <c r="D237">
        <v>98.6</v>
      </c>
      <c r="E237">
        <v>78.400000000000006</v>
      </c>
      <c r="F237">
        <v>91</v>
      </c>
      <c r="G237">
        <v>97.9</v>
      </c>
    </row>
    <row r="238" spans="1:7" x14ac:dyDescent="0.75">
      <c r="A238" s="1">
        <v>18</v>
      </c>
      <c r="B238">
        <v>20</v>
      </c>
      <c r="C238">
        <v>0.65</v>
      </c>
      <c r="D238">
        <v>98.1</v>
      </c>
      <c r="E238">
        <v>82.38</v>
      </c>
      <c r="F238">
        <v>92.7</v>
      </c>
      <c r="G238">
        <v>97.8</v>
      </c>
    </row>
    <row r="239" spans="1:7" x14ac:dyDescent="0.75">
      <c r="A239" s="1">
        <v>19</v>
      </c>
      <c r="B239">
        <v>20</v>
      </c>
      <c r="C239">
        <v>0.85</v>
      </c>
      <c r="D239">
        <v>98.6</v>
      </c>
      <c r="E239">
        <v>74</v>
      </c>
      <c r="F239">
        <v>92.9</v>
      </c>
      <c r="G239">
        <v>97.9</v>
      </c>
    </row>
    <row r="240" spans="1:7" x14ac:dyDescent="0.75">
      <c r="A240" s="1">
        <v>20</v>
      </c>
      <c r="B240">
        <v>50</v>
      </c>
      <c r="C240">
        <v>0</v>
      </c>
      <c r="D240">
        <v>100</v>
      </c>
      <c r="E240">
        <v>100</v>
      </c>
      <c r="F240">
        <v>100</v>
      </c>
      <c r="G240">
        <v>100</v>
      </c>
    </row>
    <row r="241" spans="1:7" x14ac:dyDescent="0.75">
      <c r="A241" s="1">
        <v>21</v>
      </c>
      <c r="B241">
        <v>50</v>
      </c>
      <c r="C241">
        <v>0.2</v>
      </c>
      <c r="D241">
        <v>100</v>
      </c>
      <c r="E241">
        <v>82.2</v>
      </c>
      <c r="F241">
        <v>100</v>
      </c>
      <c r="G241">
        <v>100</v>
      </c>
    </row>
    <row r="242" spans="1:7" x14ac:dyDescent="0.75">
      <c r="A242" s="1">
        <v>22</v>
      </c>
      <c r="B242">
        <v>50</v>
      </c>
      <c r="C242">
        <v>0.45</v>
      </c>
      <c r="D242">
        <v>100</v>
      </c>
      <c r="E242">
        <v>80.400000000000006</v>
      </c>
      <c r="F242">
        <v>100</v>
      </c>
      <c r="G242">
        <v>100</v>
      </c>
    </row>
    <row r="243" spans="1:7" x14ac:dyDescent="0.75">
      <c r="A243" s="1">
        <v>23</v>
      </c>
      <c r="B243">
        <v>50</v>
      </c>
      <c r="C243">
        <v>0.65</v>
      </c>
      <c r="D243">
        <v>100</v>
      </c>
      <c r="E243">
        <v>80.3</v>
      </c>
      <c r="F243">
        <v>100</v>
      </c>
      <c r="G243">
        <v>100</v>
      </c>
    </row>
    <row r="244" spans="1:7" x14ac:dyDescent="0.75">
      <c r="A244" s="1">
        <v>24</v>
      </c>
      <c r="B244">
        <v>50</v>
      </c>
      <c r="C244">
        <v>0.85</v>
      </c>
      <c r="D244">
        <v>100</v>
      </c>
      <c r="E244">
        <v>82.2</v>
      </c>
      <c r="F244">
        <v>100</v>
      </c>
      <c r="G244">
        <v>100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B3A7-B2B0-4337-AC7D-73AA0634C4B5}">
  <dimension ref="A1:M249"/>
  <sheetViews>
    <sheetView zoomScale="68"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I4">
        <f>_xlfn.STDEV.P(D4:G4)</f>
        <v>0</v>
      </c>
      <c r="J4">
        <v>2</v>
      </c>
      <c r="K4">
        <f>_xlfn.STDEV.P(D4:G8)</f>
        <v>0</v>
      </c>
      <c r="L4">
        <f>_xlfn.STDEV.P(D4:G4,D9:G9,D14:G14,D19:G19,D24:G24,D29:G29)</f>
        <v>25.872066738596452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0</v>
      </c>
      <c r="E5">
        <v>0</v>
      </c>
      <c r="F5">
        <v>0</v>
      </c>
      <c r="G5">
        <v>0</v>
      </c>
      <c r="I5">
        <f t="shared" ref="I5:I33" si="0">_xlfn.STDEV.P(D5:G5)</f>
        <v>0</v>
      </c>
      <c r="J5">
        <v>5</v>
      </c>
      <c r="K5">
        <f>_xlfn.STDEV.P(D9:G13)</f>
        <v>30.204664751491617</v>
      </c>
      <c r="L5">
        <f>_xlfn.STDEV.P(D5:G5,D10:G10,D15:G15,D20:G20,D25:G25,D30:G30)</f>
        <v>27.338658649810029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0</v>
      </c>
      <c r="E6">
        <v>0</v>
      </c>
      <c r="F6">
        <v>0</v>
      </c>
      <c r="G6">
        <v>0</v>
      </c>
      <c r="I6">
        <f t="shared" si="0"/>
        <v>0</v>
      </c>
      <c r="J6">
        <v>10</v>
      </c>
      <c r="K6">
        <f>_xlfn.STDEV.P(D14:G18)</f>
        <v>25.980175417999011</v>
      </c>
      <c r="L6">
        <f t="shared" ref="L6:L8" si="1">_xlfn.STDEV.P(D6:G6,D11:G11,D16:G16,D21:G21,D26:G26,D31:G31)</f>
        <v>23.583059770939862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0</v>
      </c>
      <c r="E7">
        <v>0</v>
      </c>
      <c r="F7">
        <v>0</v>
      </c>
      <c r="G7">
        <v>0</v>
      </c>
      <c r="I7">
        <f t="shared" si="0"/>
        <v>0</v>
      </c>
      <c r="J7">
        <v>20</v>
      </c>
      <c r="K7">
        <f>_xlfn.STDEV.P(D19:G23)</f>
        <v>11.887624068753219</v>
      </c>
      <c r="L7">
        <f t="shared" si="1"/>
        <v>26.204259301792057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0</v>
      </c>
      <c r="E8">
        <v>0</v>
      </c>
      <c r="F8">
        <v>0</v>
      </c>
      <c r="G8">
        <v>0</v>
      </c>
      <c r="I8">
        <f t="shared" si="0"/>
        <v>0</v>
      </c>
      <c r="J8">
        <v>50</v>
      </c>
      <c r="K8">
        <f>_xlfn.STDEV.P(D25:G28)</f>
        <v>1.9801325713194058</v>
      </c>
      <c r="L8">
        <f t="shared" si="1"/>
        <v>27.850500731086001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33.33</v>
      </c>
      <c r="E9">
        <v>0</v>
      </c>
      <c r="F9">
        <v>0</v>
      </c>
      <c r="G9">
        <v>0</v>
      </c>
      <c r="I9">
        <f t="shared" si="0"/>
        <v>14.43231335406767</v>
      </c>
      <c r="J9">
        <v>100</v>
      </c>
      <c r="K9">
        <f>_xlfn.STDEV.P(D29:G33)</f>
        <v>1.5700716544158102</v>
      </c>
    </row>
    <row r="10" spans="1:13" x14ac:dyDescent="0.75">
      <c r="A10" s="1">
        <v>6</v>
      </c>
      <c r="B10">
        <v>5</v>
      </c>
      <c r="C10">
        <v>0.2</v>
      </c>
      <c r="D10">
        <v>66.67</v>
      </c>
      <c r="E10">
        <v>0</v>
      </c>
      <c r="F10">
        <v>100</v>
      </c>
      <c r="G10">
        <v>0</v>
      </c>
      <c r="I10">
        <f t="shared" si="0"/>
        <v>43.301751335829358</v>
      </c>
    </row>
    <row r="11" spans="1:13" x14ac:dyDescent="0.75">
      <c r="A11" s="1">
        <v>7</v>
      </c>
      <c r="B11">
        <v>5</v>
      </c>
      <c r="C11">
        <v>0.45</v>
      </c>
      <c r="D11">
        <v>28.57</v>
      </c>
      <c r="E11">
        <v>0</v>
      </c>
      <c r="F11">
        <v>0</v>
      </c>
      <c r="G11">
        <v>0</v>
      </c>
      <c r="I11">
        <f t="shared" si="0"/>
        <v>12.371172893060706</v>
      </c>
    </row>
    <row r="12" spans="1:13" x14ac:dyDescent="0.75">
      <c r="A12" s="1">
        <v>8</v>
      </c>
      <c r="B12">
        <v>5</v>
      </c>
      <c r="C12">
        <v>0.65</v>
      </c>
      <c r="D12">
        <v>75</v>
      </c>
      <c r="E12">
        <v>0</v>
      </c>
      <c r="F12">
        <v>0</v>
      </c>
      <c r="G12">
        <v>0</v>
      </c>
      <c r="I12">
        <f t="shared" si="0"/>
        <v>32.47595264191645</v>
      </c>
    </row>
    <row r="13" spans="1:13" x14ac:dyDescent="0.75">
      <c r="A13" s="1">
        <v>9</v>
      </c>
      <c r="B13">
        <v>5</v>
      </c>
      <c r="C13">
        <v>0.85</v>
      </c>
      <c r="D13">
        <v>50</v>
      </c>
      <c r="E13">
        <v>0</v>
      </c>
      <c r="F13">
        <v>0</v>
      </c>
      <c r="G13">
        <v>0</v>
      </c>
      <c r="I13">
        <f t="shared" si="0"/>
        <v>21.650635094610966</v>
      </c>
    </row>
    <row r="14" spans="1:13" x14ac:dyDescent="0.75">
      <c r="A14" s="1">
        <v>10</v>
      </c>
      <c r="B14">
        <v>10</v>
      </c>
      <c r="C14">
        <v>0</v>
      </c>
      <c r="D14">
        <v>52.98</v>
      </c>
      <c r="E14">
        <v>100</v>
      </c>
      <c r="F14">
        <v>50.85</v>
      </c>
      <c r="G14">
        <v>48.63</v>
      </c>
      <c r="I14">
        <f t="shared" si="0"/>
        <v>21.351035689165077</v>
      </c>
    </row>
    <row r="15" spans="1:13" x14ac:dyDescent="0.75">
      <c r="A15" s="1">
        <v>11</v>
      </c>
      <c r="B15">
        <v>10</v>
      </c>
      <c r="C15">
        <v>0.2</v>
      </c>
      <c r="D15">
        <v>58.26</v>
      </c>
      <c r="E15">
        <v>0</v>
      </c>
      <c r="F15">
        <v>52.05</v>
      </c>
      <c r="G15">
        <v>48.53</v>
      </c>
      <c r="I15">
        <f t="shared" si="0"/>
        <v>23.189731563776242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56.04</v>
      </c>
      <c r="E16">
        <v>0</v>
      </c>
      <c r="F16">
        <v>50.28</v>
      </c>
      <c r="G16">
        <v>56.52</v>
      </c>
      <c r="I16">
        <f t="shared" si="0"/>
        <v>23.631832345376861</v>
      </c>
      <c r="J16">
        <v>2</v>
      </c>
      <c r="K16">
        <f>AVERAGE(D4:G8)</f>
        <v>0</v>
      </c>
      <c r="L16">
        <f>AVERAGE(D4:G4,D9:G9,D14:G14,D19:G19,D24:G24,D29:G29)</f>
        <v>36.692916666666669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64.91</v>
      </c>
      <c r="E17">
        <v>0</v>
      </c>
      <c r="F17">
        <v>51.06</v>
      </c>
      <c r="G17">
        <v>58.21</v>
      </c>
      <c r="I17">
        <f t="shared" si="0"/>
        <v>25.613315384775934</v>
      </c>
      <c r="J17">
        <v>5</v>
      </c>
      <c r="K17">
        <f>AVERAGE(D9:G13)</f>
        <v>17.6785</v>
      </c>
      <c r="L17">
        <f t="shared" ref="L17:L20" si="2">AVERAGE(D5:G5,D10:G10,D15:G15,D20:G20,D25:G25,D30:G30)</f>
        <v>39.363750000000003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67.86</v>
      </c>
      <c r="E18">
        <v>0</v>
      </c>
      <c r="F18">
        <v>41.27</v>
      </c>
      <c r="G18">
        <v>70.239999999999995</v>
      </c>
      <c r="I18">
        <f t="shared" si="0"/>
        <v>28.277424188741094</v>
      </c>
      <c r="J18">
        <v>10</v>
      </c>
      <c r="K18">
        <f>AVERAGE(D14:G18)</f>
        <v>46.384499999999996</v>
      </c>
      <c r="L18">
        <f t="shared" si="2"/>
        <v>32.652083333333337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53.2</v>
      </c>
      <c r="E19">
        <v>50</v>
      </c>
      <c r="F19">
        <v>49.8</v>
      </c>
      <c r="G19">
        <v>50</v>
      </c>
      <c r="I19">
        <f t="shared" si="0"/>
        <v>1.4168627315304771</v>
      </c>
      <c r="J19">
        <v>20</v>
      </c>
      <c r="K19">
        <f>AVERAGE(D19:G23)</f>
        <v>53.831999999999994</v>
      </c>
      <c r="L19">
        <f t="shared" si="2"/>
        <v>35.918333333333337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51.76</v>
      </c>
      <c r="E20">
        <v>66.67</v>
      </c>
      <c r="F20">
        <v>47.69</v>
      </c>
      <c r="G20">
        <v>51.6</v>
      </c>
      <c r="I20">
        <f t="shared" si="0"/>
        <v>7.2522927409199331</v>
      </c>
      <c r="J20">
        <v>50</v>
      </c>
      <c r="K20">
        <f>AVERAGE(D24:G28)</f>
        <v>49.279499999999999</v>
      </c>
      <c r="L20">
        <f t="shared" si="2"/>
        <v>35.914166666666674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49.85</v>
      </c>
      <c r="E21">
        <v>50</v>
      </c>
      <c r="F21">
        <v>47.8</v>
      </c>
      <c r="G21">
        <v>47.64</v>
      </c>
      <c r="I21">
        <f t="shared" si="0"/>
        <v>1.1052233937082592</v>
      </c>
      <c r="J21">
        <v>100</v>
      </c>
      <c r="K21">
        <f>AVERAGE(D29:G33)</f>
        <v>49.475000000000009</v>
      </c>
    </row>
    <row r="22" spans="1:13" x14ac:dyDescent="0.75">
      <c r="A22" s="1">
        <v>18</v>
      </c>
      <c r="B22">
        <v>20</v>
      </c>
      <c r="C22">
        <v>0.65</v>
      </c>
      <c r="D22">
        <v>51.98</v>
      </c>
      <c r="E22">
        <v>66.67</v>
      </c>
      <c r="F22">
        <v>48.18</v>
      </c>
      <c r="G22">
        <v>50.55</v>
      </c>
      <c r="I22">
        <f t="shared" si="0"/>
        <v>7.2441027739810639</v>
      </c>
    </row>
    <row r="23" spans="1:13" x14ac:dyDescent="0.75">
      <c r="A23" s="1">
        <v>19</v>
      </c>
      <c r="B23">
        <v>20</v>
      </c>
      <c r="C23">
        <v>0.85</v>
      </c>
      <c r="D23">
        <v>49.16</v>
      </c>
      <c r="E23">
        <v>100</v>
      </c>
      <c r="F23">
        <v>48.89</v>
      </c>
      <c r="G23">
        <v>45.2</v>
      </c>
      <c r="I23">
        <f t="shared" si="0"/>
        <v>22.67893888060021</v>
      </c>
    </row>
    <row r="24" spans="1:13" x14ac:dyDescent="0.75">
      <c r="A24" s="1">
        <v>20</v>
      </c>
      <c r="B24">
        <v>50</v>
      </c>
      <c r="C24">
        <v>0</v>
      </c>
      <c r="D24">
        <v>49.6</v>
      </c>
      <c r="E24">
        <v>47.29</v>
      </c>
      <c r="F24">
        <v>48.2</v>
      </c>
      <c r="G24">
        <v>49.3</v>
      </c>
      <c r="I24">
        <f t="shared" si="0"/>
        <v>0.91734331087112619</v>
      </c>
    </row>
    <row r="25" spans="1:13" x14ac:dyDescent="0.75">
      <c r="A25" s="1">
        <v>21</v>
      </c>
      <c r="B25">
        <v>50</v>
      </c>
      <c r="C25">
        <v>0.2</v>
      </c>
      <c r="D25">
        <v>50.2</v>
      </c>
      <c r="E25">
        <v>52.31</v>
      </c>
      <c r="F25">
        <v>49.7</v>
      </c>
      <c r="G25">
        <v>51.3</v>
      </c>
      <c r="I25">
        <f t="shared" si="0"/>
        <v>1.0094645858077431</v>
      </c>
    </row>
    <row r="26" spans="1:13" x14ac:dyDescent="0.75">
      <c r="A26" s="1">
        <v>22</v>
      </c>
      <c r="B26">
        <v>50</v>
      </c>
      <c r="C26">
        <v>0.45</v>
      </c>
      <c r="D26">
        <v>51.3</v>
      </c>
      <c r="E26">
        <v>49.21</v>
      </c>
      <c r="F26">
        <v>49.3</v>
      </c>
      <c r="G26">
        <v>46.9</v>
      </c>
      <c r="I26">
        <f t="shared" si="0"/>
        <v>1.5578891969584996</v>
      </c>
    </row>
    <row r="27" spans="1:13" x14ac:dyDescent="0.75">
      <c r="A27" s="1">
        <v>23</v>
      </c>
      <c r="B27">
        <v>50</v>
      </c>
      <c r="C27">
        <v>0.65</v>
      </c>
      <c r="D27">
        <v>51.6</v>
      </c>
      <c r="E27">
        <v>47.52</v>
      </c>
      <c r="F27">
        <v>47</v>
      </c>
      <c r="G27">
        <v>51.1</v>
      </c>
      <c r="I27">
        <f t="shared" si="0"/>
        <v>2.060843274002174</v>
      </c>
    </row>
    <row r="28" spans="1:13" x14ac:dyDescent="0.75">
      <c r="A28" s="1">
        <v>24</v>
      </c>
      <c r="B28">
        <v>50</v>
      </c>
      <c r="C28">
        <v>0.85</v>
      </c>
      <c r="D28">
        <v>51.51</v>
      </c>
      <c r="E28">
        <v>45.37</v>
      </c>
      <c r="F28">
        <v>48.94</v>
      </c>
      <c r="G28">
        <v>47.94</v>
      </c>
      <c r="I28">
        <f t="shared" si="0"/>
        <v>2.1994203781905814</v>
      </c>
    </row>
    <row r="29" spans="1:13" x14ac:dyDescent="0.75">
      <c r="A29" s="1">
        <v>25</v>
      </c>
      <c r="B29">
        <v>100</v>
      </c>
      <c r="C29">
        <v>0</v>
      </c>
      <c r="D29">
        <v>49.5</v>
      </c>
      <c r="E29">
        <v>49.55</v>
      </c>
      <c r="F29">
        <v>50.2</v>
      </c>
      <c r="G29">
        <v>48.2</v>
      </c>
      <c r="I29">
        <f t="shared" si="0"/>
        <v>0.72575391834973868</v>
      </c>
    </row>
    <row r="30" spans="1:13" x14ac:dyDescent="0.75">
      <c r="A30" s="1">
        <v>26</v>
      </c>
      <c r="B30">
        <v>100</v>
      </c>
      <c r="C30">
        <v>0.2</v>
      </c>
      <c r="D30">
        <v>49.05</v>
      </c>
      <c r="E30">
        <v>50.19</v>
      </c>
      <c r="F30">
        <v>50.5</v>
      </c>
      <c r="G30">
        <v>48.25</v>
      </c>
      <c r="I30">
        <f t="shared" si="0"/>
        <v>0.90014929317308245</v>
      </c>
    </row>
    <row r="31" spans="1:13" x14ac:dyDescent="0.75">
      <c r="A31" s="1">
        <v>27</v>
      </c>
      <c r="B31">
        <v>100</v>
      </c>
      <c r="C31">
        <v>0.45</v>
      </c>
      <c r="D31">
        <v>52.7</v>
      </c>
      <c r="E31">
        <v>48.84</v>
      </c>
      <c r="F31">
        <v>49.45</v>
      </c>
      <c r="G31">
        <v>49.25</v>
      </c>
      <c r="I31">
        <f t="shared" si="0"/>
        <v>1.5399837661482023</v>
      </c>
    </row>
    <row r="32" spans="1:13" x14ac:dyDescent="0.75">
      <c r="A32" s="1">
        <v>28</v>
      </c>
      <c r="B32">
        <v>100</v>
      </c>
      <c r="C32">
        <v>0.65</v>
      </c>
      <c r="D32">
        <v>51.65</v>
      </c>
      <c r="E32">
        <v>46.46</v>
      </c>
      <c r="F32">
        <v>48.75</v>
      </c>
      <c r="G32">
        <v>51.4</v>
      </c>
      <c r="I32">
        <f t="shared" si="0"/>
        <v>2.1224808597487979</v>
      </c>
    </row>
    <row r="33" spans="1:13" x14ac:dyDescent="0.75">
      <c r="A33" s="1">
        <v>29</v>
      </c>
      <c r="B33">
        <v>100</v>
      </c>
      <c r="C33">
        <v>0.85</v>
      </c>
      <c r="D33">
        <v>50.05</v>
      </c>
      <c r="E33">
        <v>45.97</v>
      </c>
      <c r="F33">
        <v>48.72</v>
      </c>
      <c r="G33">
        <v>50.82</v>
      </c>
      <c r="I33">
        <f t="shared" si="0"/>
        <v>1.8456570645707724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52</v>
      </c>
      <c r="E40">
        <v>52.6</v>
      </c>
      <c r="F40">
        <v>51</v>
      </c>
      <c r="G40">
        <v>50.6</v>
      </c>
      <c r="I40">
        <f>_xlfn.STDEV.P(D40:G40)</f>
        <v>0.79214897588774302</v>
      </c>
      <c r="J40">
        <v>2</v>
      </c>
      <c r="K40">
        <f>_xlfn.STDEV.P(D40:G44)</f>
        <v>1.9734234213670419</v>
      </c>
      <c r="L40">
        <f>_xlfn.STDEV.P(D40:G40,D45:G45,D50:G50,D55:G55,D60:G60,D65:G65)</f>
        <v>4.2954736351187162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46.7</v>
      </c>
      <c r="E41">
        <v>47.4</v>
      </c>
      <c r="F41">
        <v>50</v>
      </c>
      <c r="G41">
        <v>46.6</v>
      </c>
      <c r="I41">
        <f t="shared" ref="I41:I69" si="3">_xlfn.STDEV.P(D41:G41)</f>
        <v>1.3772708520839312</v>
      </c>
      <c r="J41">
        <v>5</v>
      </c>
      <c r="K41">
        <f>_xlfn.STDEV.P(D45:G49)</f>
        <v>5.5991160016559318</v>
      </c>
      <c r="L41">
        <f>_xlfn.STDEV.P(D41:G41,D46:G46,D51:G51,D56:G56,D61:G61,D66:G66)</f>
        <v>2.2941009798078973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48.5</v>
      </c>
      <c r="E42">
        <v>47.5</v>
      </c>
      <c r="F42">
        <v>49.7</v>
      </c>
      <c r="G42">
        <v>49.5</v>
      </c>
      <c r="I42">
        <f t="shared" si="3"/>
        <v>0.87749643873921301</v>
      </c>
      <c r="J42">
        <v>10</v>
      </c>
      <c r="K42">
        <f>_xlfn.STDEV.P(D50:G54)</f>
        <v>5.8394006541767256</v>
      </c>
      <c r="L42">
        <f t="shared" ref="L42:L44" si="4">_xlfn.STDEV.P(D42:G42,D47:G47,D52:G52,D57:G57,D62:G62,D67:G67)</f>
        <v>2.4448784336967671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46.8</v>
      </c>
      <c r="E43">
        <v>48</v>
      </c>
      <c r="F43">
        <v>51.7</v>
      </c>
      <c r="G43">
        <v>48.6</v>
      </c>
      <c r="I43">
        <f t="shared" si="3"/>
        <v>1.8088324963909752</v>
      </c>
      <c r="J43">
        <v>20</v>
      </c>
      <c r="K43">
        <f>_xlfn.STDEV.P(D55:G59)</f>
        <v>4.9240633627117356</v>
      </c>
      <c r="L43">
        <f t="shared" si="4"/>
        <v>2.3167528461188955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46.5</v>
      </c>
      <c r="E44">
        <v>46.6</v>
      </c>
      <c r="F44">
        <v>48.1</v>
      </c>
      <c r="G44">
        <v>46.4</v>
      </c>
      <c r="I44">
        <f t="shared" si="3"/>
        <v>0.69641941385920669</v>
      </c>
      <c r="J44">
        <v>50</v>
      </c>
      <c r="K44">
        <f>_xlfn.STDEV.P(D61:G64)</f>
        <v>3.5713213153537442</v>
      </c>
      <c r="L44">
        <f t="shared" si="4"/>
        <v>4.0825509454533728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56.9</v>
      </c>
      <c r="E45">
        <v>59</v>
      </c>
      <c r="F45">
        <v>51.6</v>
      </c>
      <c r="G45">
        <v>56.9</v>
      </c>
      <c r="I45">
        <f t="shared" si="3"/>
        <v>2.73587280406089</v>
      </c>
      <c r="J45">
        <v>100</v>
      </c>
      <c r="K45">
        <f>_xlfn.STDEV.P(D65:G69)</f>
        <v>2.7097001679152619</v>
      </c>
    </row>
    <row r="46" spans="1:13" x14ac:dyDescent="0.75">
      <c r="A46" s="1">
        <v>6</v>
      </c>
      <c r="B46">
        <v>5</v>
      </c>
      <c r="C46">
        <v>0.2</v>
      </c>
      <c r="D46">
        <v>52.1</v>
      </c>
      <c r="E46">
        <v>46.4</v>
      </c>
      <c r="F46">
        <v>51</v>
      </c>
      <c r="G46">
        <v>53.2</v>
      </c>
      <c r="I46">
        <f t="shared" si="3"/>
        <v>2.587832104291159</v>
      </c>
    </row>
    <row r="47" spans="1:13" x14ac:dyDescent="0.75">
      <c r="A47" s="1">
        <v>7</v>
      </c>
      <c r="B47">
        <v>5</v>
      </c>
      <c r="C47">
        <v>0.45</v>
      </c>
      <c r="D47">
        <v>49.1</v>
      </c>
      <c r="E47">
        <v>41</v>
      </c>
      <c r="F47">
        <v>49.2</v>
      </c>
      <c r="G47">
        <v>48.6</v>
      </c>
      <c r="I47">
        <f t="shared" si="3"/>
        <v>3.4571483913769172</v>
      </c>
    </row>
    <row r="48" spans="1:13" x14ac:dyDescent="0.75">
      <c r="A48" s="1">
        <v>8</v>
      </c>
      <c r="B48">
        <v>5</v>
      </c>
      <c r="C48">
        <v>0.65</v>
      </c>
      <c r="D48">
        <v>45.7</v>
      </c>
      <c r="E48">
        <v>40.5</v>
      </c>
      <c r="F48">
        <v>49.4</v>
      </c>
      <c r="G48">
        <v>46.8</v>
      </c>
      <c r="I48">
        <f t="shared" si="3"/>
        <v>3.2365104665364512</v>
      </c>
    </row>
    <row r="49" spans="1:13" x14ac:dyDescent="0.75">
      <c r="A49" s="1">
        <v>9</v>
      </c>
      <c r="B49">
        <v>5</v>
      </c>
      <c r="C49">
        <v>0.85</v>
      </c>
      <c r="D49">
        <v>41.3</v>
      </c>
      <c r="E49">
        <v>38.5</v>
      </c>
      <c r="F49">
        <v>51.1</v>
      </c>
      <c r="G49">
        <v>43.1</v>
      </c>
      <c r="I49">
        <f t="shared" si="3"/>
        <v>4.6840153714521531</v>
      </c>
    </row>
    <row r="50" spans="1:13" x14ac:dyDescent="0.75">
      <c r="A50" s="1">
        <v>10</v>
      </c>
      <c r="B50">
        <v>10</v>
      </c>
      <c r="C50">
        <v>0</v>
      </c>
      <c r="D50">
        <v>61.8</v>
      </c>
      <c r="E50">
        <v>56.1</v>
      </c>
      <c r="F50">
        <v>51.9</v>
      </c>
      <c r="G50">
        <v>63.3</v>
      </c>
      <c r="I50">
        <f t="shared" si="3"/>
        <v>4.55652005372521</v>
      </c>
    </row>
    <row r="51" spans="1:13" x14ac:dyDescent="0.75">
      <c r="A51" s="1">
        <v>11</v>
      </c>
      <c r="B51">
        <v>10</v>
      </c>
      <c r="C51">
        <v>0.2</v>
      </c>
      <c r="D51">
        <v>54</v>
      </c>
      <c r="E51">
        <v>48.3</v>
      </c>
      <c r="F51">
        <v>49.1</v>
      </c>
      <c r="G51">
        <v>52.9</v>
      </c>
      <c r="I51">
        <f t="shared" si="3"/>
        <v>2.4231952046832714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49.8</v>
      </c>
      <c r="E52">
        <v>45.3</v>
      </c>
      <c r="F52">
        <v>51.8</v>
      </c>
      <c r="G52">
        <v>51.4</v>
      </c>
      <c r="I52">
        <f t="shared" si="3"/>
        <v>2.5791229129298978</v>
      </c>
      <c r="J52">
        <v>2</v>
      </c>
      <c r="K52">
        <f>AVERAGE(D40:G44)</f>
        <v>48.74</v>
      </c>
      <c r="L52">
        <f>AVERAGE(D40:G40,D45:G45,D50:G50,D55:G55,D60:G60,D65:G65)</f>
        <v>53.98749999999999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45.9</v>
      </c>
      <c r="E53">
        <v>44.2</v>
      </c>
      <c r="F53">
        <v>49</v>
      </c>
      <c r="G53">
        <v>47.5</v>
      </c>
      <c r="I53">
        <f t="shared" si="3"/>
        <v>1.7895530168173273</v>
      </c>
      <c r="J53">
        <v>5</v>
      </c>
      <c r="K53">
        <f>AVERAGE(D45:G49)</f>
        <v>48.570000000000007</v>
      </c>
      <c r="L53">
        <f>AVERAGE(D41:G41,D46:G46,D51:G51,D56:G56,D61:G61,D66:G66)</f>
        <v>50.695833333333333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41.4</v>
      </c>
      <c r="E54">
        <v>42.2</v>
      </c>
      <c r="F54">
        <v>52.2</v>
      </c>
      <c r="G54">
        <v>41.5</v>
      </c>
      <c r="I54">
        <f t="shared" si="3"/>
        <v>4.5570686850210853</v>
      </c>
      <c r="J54">
        <v>10</v>
      </c>
      <c r="K54">
        <f>AVERAGE(D50:G54)</f>
        <v>49.980000000000004</v>
      </c>
      <c r="L54">
        <f t="shared" ref="L54:L56" si="5">AVERAGE(D42:G42,D47:G47,D52:G52,D57:G57,D62:G62,D67:G67)</f>
        <v>48.258333333333333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58.1</v>
      </c>
      <c r="E55">
        <v>53.5</v>
      </c>
      <c r="F55">
        <v>49.2</v>
      </c>
      <c r="G55">
        <v>60.8</v>
      </c>
      <c r="I55">
        <f t="shared" si="3"/>
        <v>4.4300112866673356</v>
      </c>
      <c r="J55">
        <v>20</v>
      </c>
      <c r="K55">
        <f>AVERAGE(D55:G59)</f>
        <v>49.459999999999994</v>
      </c>
      <c r="L55">
        <f t="shared" si="5"/>
        <v>46.86249999999999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52.9</v>
      </c>
      <c r="E56">
        <v>53.2</v>
      </c>
      <c r="F56">
        <v>49.2</v>
      </c>
      <c r="G56">
        <v>53.8</v>
      </c>
      <c r="I56">
        <f t="shared" si="3"/>
        <v>1.8046814123273931</v>
      </c>
      <c r="J56">
        <v>50</v>
      </c>
      <c r="K56">
        <f>AVERAGE(D60:G64)</f>
        <v>48.519999999999996</v>
      </c>
      <c r="L56">
        <f t="shared" si="5"/>
        <v>45.216666666666669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47.3</v>
      </c>
      <c r="E57">
        <v>47.1</v>
      </c>
      <c r="F57">
        <v>49.9</v>
      </c>
      <c r="G57">
        <v>50.1</v>
      </c>
      <c r="I57">
        <f t="shared" si="3"/>
        <v>1.4035668847618203</v>
      </c>
      <c r="J57">
        <v>100</v>
      </c>
      <c r="K57">
        <f>AVERAGE(D65:G69)</f>
        <v>48.755000000000003</v>
      </c>
    </row>
    <row r="58" spans="1:13" x14ac:dyDescent="0.75">
      <c r="A58" s="1">
        <v>18</v>
      </c>
      <c r="B58">
        <v>20</v>
      </c>
      <c r="C58">
        <v>0.65</v>
      </c>
      <c r="D58">
        <v>43.5</v>
      </c>
      <c r="E58">
        <v>47.2</v>
      </c>
      <c r="F58">
        <v>47.8</v>
      </c>
      <c r="G58">
        <v>47.3</v>
      </c>
      <c r="I58">
        <f t="shared" si="3"/>
        <v>1.7182840277439577</v>
      </c>
    </row>
    <row r="59" spans="1:13" x14ac:dyDescent="0.75">
      <c r="A59" s="1">
        <v>19</v>
      </c>
      <c r="B59">
        <v>20</v>
      </c>
      <c r="C59">
        <v>0.85</v>
      </c>
      <c r="D59">
        <v>40.4</v>
      </c>
      <c r="E59">
        <v>43.7</v>
      </c>
      <c r="F59">
        <v>51.3</v>
      </c>
      <c r="G59">
        <v>42.9</v>
      </c>
      <c r="I59">
        <f t="shared" si="3"/>
        <v>4.0690140083317479</v>
      </c>
    </row>
    <row r="60" spans="1:13" x14ac:dyDescent="0.75">
      <c r="A60" s="1">
        <v>20</v>
      </c>
      <c r="B60">
        <v>50</v>
      </c>
      <c r="C60">
        <v>0</v>
      </c>
      <c r="D60">
        <v>55.9</v>
      </c>
      <c r="E60">
        <v>49</v>
      </c>
      <c r="F60">
        <v>48.3</v>
      </c>
      <c r="G60">
        <v>55.5</v>
      </c>
      <c r="I60">
        <f t="shared" si="3"/>
        <v>3.536506044106245</v>
      </c>
    </row>
    <row r="61" spans="1:13" x14ac:dyDescent="0.75">
      <c r="A61" s="1">
        <v>21</v>
      </c>
      <c r="B61">
        <v>50</v>
      </c>
      <c r="C61">
        <v>0.2</v>
      </c>
      <c r="D61">
        <v>51.2</v>
      </c>
      <c r="E61">
        <v>51.9</v>
      </c>
      <c r="F61">
        <v>49.6</v>
      </c>
      <c r="G61">
        <v>52.2</v>
      </c>
      <c r="I61">
        <f t="shared" si="3"/>
        <v>1.0059199769365352</v>
      </c>
    </row>
    <row r="62" spans="1:13" x14ac:dyDescent="0.75">
      <c r="A62" s="1">
        <v>22</v>
      </c>
      <c r="B62">
        <v>50</v>
      </c>
      <c r="C62">
        <v>0.45</v>
      </c>
      <c r="D62">
        <v>43.4</v>
      </c>
      <c r="E62">
        <v>49.3</v>
      </c>
      <c r="F62">
        <v>50.5</v>
      </c>
      <c r="G62">
        <v>46.4</v>
      </c>
      <c r="I62">
        <f t="shared" si="3"/>
        <v>2.7486360253769506</v>
      </c>
    </row>
    <row r="63" spans="1:13" x14ac:dyDescent="0.75">
      <c r="A63" s="1">
        <v>23</v>
      </c>
      <c r="B63">
        <v>50</v>
      </c>
      <c r="C63">
        <v>0.65</v>
      </c>
      <c r="D63">
        <v>43.4</v>
      </c>
      <c r="E63">
        <v>48.1</v>
      </c>
      <c r="F63">
        <v>49.1</v>
      </c>
      <c r="G63">
        <v>45.4</v>
      </c>
      <c r="I63">
        <f t="shared" si="3"/>
        <v>2.243880567231689</v>
      </c>
    </row>
    <row r="64" spans="1:13" x14ac:dyDescent="0.75">
      <c r="A64" s="1">
        <v>24</v>
      </c>
      <c r="B64">
        <v>50</v>
      </c>
      <c r="C64">
        <v>0.85</v>
      </c>
      <c r="D64">
        <v>40.6</v>
      </c>
      <c r="E64">
        <v>47.1</v>
      </c>
      <c r="F64">
        <v>51.3</v>
      </c>
      <c r="G64">
        <v>42.2</v>
      </c>
      <c r="I64">
        <f t="shared" si="3"/>
        <v>4.211294337849111</v>
      </c>
    </row>
    <row r="65" spans="1:13" x14ac:dyDescent="0.75">
      <c r="A65" s="1">
        <v>25</v>
      </c>
      <c r="B65">
        <v>100</v>
      </c>
      <c r="C65">
        <v>0</v>
      </c>
      <c r="D65">
        <v>51.4</v>
      </c>
      <c r="E65">
        <v>48.1</v>
      </c>
      <c r="F65">
        <v>49.6</v>
      </c>
      <c r="G65">
        <v>52.6</v>
      </c>
      <c r="I65">
        <f t="shared" si="3"/>
        <v>1.7151894939043903</v>
      </c>
    </row>
    <row r="66" spans="1:13" x14ac:dyDescent="0.75">
      <c r="A66" s="1">
        <v>26</v>
      </c>
      <c r="B66">
        <v>100</v>
      </c>
      <c r="C66">
        <v>0.2</v>
      </c>
      <c r="D66">
        <v>50.6</v>
      </c>
      <c r="E66">
        <v>51.9</v>
      </c>
      <c r="F66">
        <v>50.5</v>
      </c>
      <c r="G66">
        <v>52</v>
      </c>
      <c r="I66">
        <f t="shared" si="3"/>
        <v>0.70178344238090928</v>
      </c>
    </row>
    <row r="67" spans="1:13" x14ac:dyDescent="0.75">
      <c r="A67" s="1">
        <v>27</v>
      </c>
      <c r="B67">
        <v>100</v>
      </c>
      <c r="C67">
        <v>0.45</v>
      </c>
      <c r="D67">
        <v>45.6</v>
      </c>
      <c r="E67">
        <v>49</v>
      </c>
      <c r="F67">
        <v>49.7</v>
      </c>
      <c r="G67">
        <v>48.5</v>
      </c>
      <c r="I67">
        <f t="shared" si="3"/>
        <v>1.5604486534327235</v>
      </c>
    </row>
    <row r="68" spans="1:13" x14ac:dyDescent="0.75">
      <c r="A68" s="1">
        <v>28</v>
      </c>
      <c r="B68">
        <v>100</v>
      </c>
      <c r="C68">
        <v>0.65</v>
      </c>
      <c r="D68">
        <v>45.2</v>
      </c>
      <c r="E68">
        <v>48.2</v>
      </c>
      <c r="F68">
        <v>48.3</v>
      </c>
      <c r="G68">
        <v>47.1</v>
      </c>
      <c r="I68">
        <f t="shared" si="3"/>
        <v>1.2469963913339914</v>
      </c>
    </row>
    <row r="69" spans="1:13" x14ac:dyDescent="0.75">
      <c r="A69" s="1">
        <v>29</v>
      </c>
      <c r="B69">
        <v>100</v>
      </c>
      <c r="C69">
        <v>0.85</v>
      </c>
      <c r="D69">
        <v>41.8</v>
      </c>
      <c r="E69">
        <v>47.6</v>
      </c>
      <c r="F69">
        <v>51.9</v>
      </c>
      <c r="G69">
        <v>45.5</v>
      </c>
      <c r="I69">
        <f t="shared" si="3"/>
        <v>3.6503424496887966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61.2</v>
      </c>
      <c r="E76">
        <v>61.1</v>
      </c>
      <c r="F76">
        <v>53.2</v>
      </c>
      <c r="G76">
        <v>63.5</v>
      </c>
      <c r="I76">
        <f>_xlfn.STDEV.P(D76:G76)</f>
        <v>3.9016022349798796</v>
      </c>
      <c r="J76">
        <v>2</v>
      </c>
      <c r="K76">
        <f>_xlfn.STDEV.P(D76:G80)</f>
        <v>6.4920335797037509</v>
      </c>
      <c r="L76">
        <f>_xlfn.STDEV.P(D76:G76,D81:G81,D86:G86,D91:G91,D96:G96,D101:G101)</f>
        <v>5.6169742126482607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47.3</v>
      </c>
      <c r="E77">
        <v>47.4</v>
      </c>
      <c r="F77">
        <v>51.2</v>
      </c>
      <c r="G77">
        <v>47.5</v>
      </c>
      <c r="I77">
        <f t="shared" ref="I77:I105" si="6">_xlfn.STDEV.P(D77:G77)</f>
        <v>1.6469669092000621</v>
      </c>
      <c r="J77">
        <v>5</v>
      </c>
      <c r="K77">
        <f>_xlfn.STDEV.P(D81:G85)</f>
        <v>7.5631524511938624</v>
      </c>
      <c r="L77">
        <f>_xlfn.STDEV.P(D77:G77,D82:G82,D87:G87,D92:G92,D97:G97,D102:G102)</f>
        <v>2.2758659829221535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46.4</v>
      </c>
      <c r="E78">
        <v>45.5</v>
      </c>
      <c r="F78">
        <v>50</v>
      </c>
      <c r="G78">
        <v>45.5</v>
      </c>
      <c r="I78">
        <f t="shared" si="6"/>
        <v>1.8553975315279474</v>
      </c>
      <c r="J78">
        <v>10</v>
      </c>
      <c r="K78">
        <f>_xlfn.STDEV.P(D86:G90)</f>
        <v>7.8976515496697095</v>
      </c>
      <c r="L78">
        <f t="shared" ref="L78:L80" si="7">_xlfn.STDEV.P(D78:G78,D83:G83,D88:G88,D93:G93,D98:G98,D103:G103)</f>
        <v>2.926447884761016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42.3</v>
      </c>
      <c r="E79">
        <v>43.8</v>
      </c>
      <c r="F79">
        <v>51.4</v>
      </c>
      <c r="G79">
        <v>43.9</v>
      </c>
      <c r="I79">
        <f t="shared" si="6"/>
        <v>3.5500000000000003</v>
      </c>
      <c r="J79">
        <v>20</v>
      </c>
      <c r="K79">
        <f>_xlfn.STDEV.P(D91:G95)</f>
        <v>6.4402173876353297</v>
      </c>
      <c r="L79">
        <f t="shared" si="7"/>
        <v>3.5140096597603279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42</v>
      </c>
      <c r="E80">
        <v>41.3</v>
      </c>
      <c r="F80">
        <v>49.5</v>
      </c>
      <c r="G80">
        <v>41</v>
      </c>
      <c r="I80">
        <f t="shared" si="6"/>
        <v>3.5117659375305754</v>
      </c>
      <c r="J80">
        <v>50</v>
      </c>
      <c r="K80">
        <f>_xlfn.STDEV.P(D97:G100)</f>
        <v>4.9267763294064979</v>
      </c>
      <c r="L80">
        <f t="shared" si="7"/>
        <v>5.3024889334056091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63.4</v>
      </c>
      <c r="E81">
        <v>65.5</v>
      </c>
      <c r="F81">
        <v>52.7</v>
      </c>
      <c r="G81">
        <v>63.3</v>
      </c>
      <c r="I81">
        <f t="shared" si="6"/>
        <v>4.9996874902337627</v>
      </c>
      <c r="J81">
        <v>100</v>
      </c>
      <c r="K81">
        <f>_xlfn.STDEV.P(D101:G105)</f>
        <v>4.0164661084092312</v>
      </c>
    </row>
    <row r="82" spans="1:13" x14ac:dyDescent="0.75">
      <c r="A82" s="1">
        <v>6</v>
      </c>
      <c r="B82">
        <v>5</v>
      </c>
      <c r="C82">
        <v>0.2</v>
      </c>
      <c r="D82">
        <v>50.8</v>
      </c>
      <c r="E82">
        <v>46.1</v>
      </c>
      <c r="F82">
        <v>49.6</v>
      </c>
      <c r="G82">
        <v>56</v>
      </c>
      <c r="I82">
        <f t="shared" si="6"/>
        <v>3.5513201770609188</v>
      </c>
    </row>
    <row r="83" spans="1:13" x14ac:dyDescent="0.75">
      <c r="A83" s="1">
        <v>7</v>
      </c>
      <c r="B83">
        <v>5</v>
      </c>
      <c r="C83">
        <v>0.45</v>
      </c>
      <c r="D83">
        <v>46.9</v>
      </c>
      <c r="E83">
        <v>44.3</v>
      </c>
      <c r="F83">
        <v>50.2</v>
      </c>
      <c r="G83">
        <v>51.7</v>
      </c>
      <c r="I83">
        <f t="shared" si="6"/>
        <v>2.8778246993171792</v>
      </c>
    </row>
    <row r="84" spans="1:13" x14ac:dyDescent="0.75">
      <c r="A84" s="1">
        <v>8</v>
      </c>
      <c r="B84">
        <v>5</v>
      </c>
      <c r="C84">
        <v>0.65</v>
      </c>
      <c r="D84">
        <v>42.7</v>
      </c>
      <c r="E84">
        <v>41.4</v>
      </c>
      <c r="F84">
        <v>49.8</v>
      </c>
      <c r="G84">
        <v>46.1</v>
      </c>
      <c r="I84">
        <f t="shared" si="6"/>
        <v>3.2596012026013232</v>
      </c>
    </row>
    <row r="85" spans="1:13" x14ac:dyDescent="0.75">
      <c r="A85" s="1">
        <v>9</v>
      </c>
      <c r="B85">
        <v>5</v>
      </c>
      <c r="C85">
        <v>0.85</v>
      </c>
      <c r="D85">
        <v>39.6</v>
      </c>
      <c r="E85">
        <v>40</v>
      </c>
      <c r="F85">
        <v>51.3</v>
      </c>
      <c r="G85">
        <v>40.299999999999997</v>
      </c>
      <c r="I85">
        <f t="shared" si="6"/>
        <v>4.9137562007083728</v>
      </c>
    </row>
    <row r="86" spans="1:13" x14ac:dyDescent="0.75">
      <c r="A86" s="1">
        <v>10</v>
      </c>
      <c r="B86">
        <v>10</v>
      </c>
      <c r="C86">
        <v>0</v>
      </c>
      <c r="D86">
        <v>63</v>
      </c>
      <c r="E86">
        <v>58</v>
      </c>
      <c r="F86">
        <v>51.7</v>
      </c>
      <c r="G86">
        <v>67</v>
      </c>
      <c r="I86">
        <f t="shared" si="6"/>
        <v>5.719866694250836</v>
      </c>
    </row>
    <row r="87" spans="1:13" x14ac:dyDescent="0.75">
      <c r="A87" s="1">
        <v>11</v>
      </c>
      <c r="B87">
        <v>10</v>
      </c>
      <c r="C87">
        <v>0.2</v>
      </c>
      <c r="D87">
        <v>48.3</v>
      </c>
      <c r="E87">
        <v>47.3</v>
      </c>
      <c r="F87">
        <v>47.5</v>
      </c>
      <c r="G87">
        <v>50.3</v>
      </c>
      <c r="I87">
        <f t="shared" si="6"/>
        <v>1.1863810517704667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44.4</v>
      </c>
      <c r="E88">
        <v>42.2</v>
      </c>
      <c r="F88">
        <v>50.7</v>
      </c>
      <c r="G88">
        <v>47.6</v>
      </c>
      <c r="I88">
        <f t="shared" si="6"/>
        <v>3.2189866417865116</v>
      </c>
      <c r="J88">
        <v>2</v>
      </c>
      <c r="K88">
        <f>AVERAGE(D76:G80)</f>
        <v>48.749999999999986</v>
      </c>
      <c r="L88">
        <f>AVERAGE(D76:G76,D81:G81,D86:G86,D91:G91,D96:G96,D101:G101)</f>
        <v>57.229166666666679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41.8</v>
      </c>
      <c r="E89">
        <v>38.799999999999997</v>
      </c>
      <c r="F89">
        <v>48.6</v>
      </c>
      <c r="G89">
        <v>43</v>
      </c>
      <c r="I89">
        <f t="shared" si="6"/>
        <v>3.5507041555162</v>
      </c>
      <c r="J89">
        <v>5</v>
      </c>
      <c r="K89">
        <f>AVERAGE(D81:G85)</f>
        <v>49.585000000000001</v>
      </c>
      <c r="L89">
        <f>AVERAGE(D77:G77,D82:G82,D87:G87,D92:G92,D97:G97,D102:G102)</f>
        <v>49.404166666666676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36.299999999999997</v>
      </c>
      <c r="E90">
        <v>38.9</v>
      </c>
      <c r="F90">
        <v>51.3</v>
      </c>
      <c r="G90">
        <v>37.5</v>
      </c>
      <c r="I90">
        <f t="shared" si="6"/>
        <v>6.0174745533321374</v>
      </c>
      <c r="J90">
        <v>10</v>
      </c>
      <c r="K90">
        <f>AVERAGE(D86:G90)</f>
        <v>47.709999999999994</v>
      </c>
      <c r="L90">
        <f t="shared" ref="L90:L92" si="8">AVERAGE(D78:G78,D83:G83,D88:G88,D93:G93,D98:G98,D103:G103)</f>
        <v>46.741666666666674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58.7</v>
      </c>
      <c r="E91">
        <v>57.7</v>
      </c>
      <c r="F91">
        <v>50.4</v>
      </c>
      <c r="G91">
        <v>62</v>
      </c>
      <c r="I91">
        <f t="shared" si="6"/>
        <v>4.2361539159950272</v>
      </c>
      <c r="J91">
        <v>20</v>
      </c>
      <c r="K91">
        <f>AVERAGE(D91:G95)</f>
        <v>47.64</v>
      </c>
      <c r="L91">
        <f t="shared" si="8"/>
        <v>44.508333333333333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48.6</v>
      </c>
      <c r="E92">
        <v>49.4</v>
      </c>
      <c r="F92">
        <v>48</v>
      </c>
      <c r="G92">
        <v>50.9</v>
      </c>
      <c r="I92">
        <f t="shared" si="6"/>
        <v>1.0871407452579442</v>
      </c>
      <c r="J92">
        <v>50</v>
      </c>
      <c r="K92">
        <f>AVERAGE(D96:G100)</f>
        <v>47.094999999999999</v>
      </c>
      <c r="L92">
        <f t="shared" si="8"/>
        <v>42.933333333333337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44.1</v>
      </c>
      <c r="E93">
        <v>47.2</v>
      </c>
      <c r="F93">
        <v>49.4</v>
      </c>
      <c r="G93">
        <v>46.5</v>
      </c>
      <c r="I93">
        <f t="shared" si="6"/>
        <v>1.890767040118903</v>
      </c>
      <c r="J93">
        <v>100</v>
      </c>
      <c r="K93">
        <f>AVERAGE(D101:G105)</f>
        <v>48.2</v>
      </c>
    </row>
    <row r="94" spans="1:13" x14ac:dyDescent="0.75">
      <c r="A94" s="1">
        <v>18</v>
      </c>
      <c r="B94">
        <v>20</v>
      </c>
      <c r="C94">
        <v>0.65</v>
      </c>
      <c r="D94">
        <v>39.9</v>
      </c>
      <c r="E94">
        <v>41</v>
      </c>
      <c r="F94">
        <v>47.3</v>
      </c>
      <c r="G94">
        <v>45.6</v>
      </c>
      <c r="I94">
        <f t="shared" si="6"/>
        <v>3.0842341026582267</v>
      </c>
    </row>
    <row r="95" spans="1:13" x14ac:dyDescent="0.75">
      <c r="A95" s="1">
        <v>19</v>
      </c>
      <c r="B95">
        <v>20</v>
      </c>
      <c r="C95">
        <v>0.85</v>
      </c>
      <c r="D95">
        <v>37.9</v>
      </c>
      <c r="E95">
        <v>38.200000000000003</v>
      </c>
      <c r="F95">
        <v>50.2</v>
      </c>
      <c r="G95">
        <v>39.799999999999997</v>
      </c>
      <c r="I95">
        <f t="shared" si="6"/>
        <v>5.060323606252882</v>
      </c>
    </row>
    <row r="96" spans="1:13" x14ac:dyDescent="0.75">
      <c r="A96" s="1">
        <v>20</v>
      </c>
      <c r="B96">
        <v>50</v>
      </c>
      <c r="C96">
        <v>0</v>
      </c>
      <c r="D96">
        <v>56.6</v>
      </c>
      <c r="E96">
        <v>49.5</v>
      </c>
      <c r="F96">
        <v>48.4</v>
      </c>
      <c r="G96">
        <v>57.4</v>
      </c>
      <c r="I96">
        <f t="shared" si="6"/>
        <v>4.0536249209812203</v>
      </c>
    </row>
    <row r="97" spans="1:13" x14ac:dyDescent="0.75">
      <c r="A97" s="1">
        <v>21</v>
      </c>
      <c r="B97">
        <v>50</v>
      </c>
      <c r="C97">
        <v>0.2</v>
      </c>
      <c r="D97">
        <v>45.2</v>
      </c>
      <c r="E97">
        <v>52.6</v>
      </c>
      <c r="F97">
        <v>50</v>
      </c>
      <c r="G97">
        <v>48.9</v>
      </c>
      <c r="I97">
        <f t="shared" si="6"/>
        <v>2.6592997198510733</v>
      </c>
    </row>
    <row r="98" spans="1:13" x14ac:dyDescent="0.75">
      <c r="A98" s="1">
        <v>22</v>
      </c>
      <c r="B98">
        <v>50</v>
      </c>
      <c r="C98">
        <v>0.45</v>
      </c>
      <c r="D98">
        <v>40.1</v>
      </c>
      <c r="E98">
        <v>48.8</v>
      </c>
      <c r="F98">
        <v>49.7</v>
      </c>
      <c r="G98">
        <v>43.2</v>
      </c>
      <c r="I98">
        <f t="shared" si="6"/>
        <v>3.9676819428981442</v>
      </c>
    </row>
    <row r="99" spans="1:13" x14ac:dyDescent="0.75">
      <c r="A99" s="1">
        <v>23</v>
      </c>
      <c r="B99">
        <v>50</v>
      </c>
      <c r="C99">
        <v>0.65</v>
      </c>
      <c r="D99">
        <v>39</v>
      </c>
      <c r="E99">
        <v>48.1</v>
      </c>
      <c r="F99">
        <v>47.6</v>
      </c>
      <c r="G99">
        <v>41.8</v>
      </c>
      <c r="I99">
        <f t="shared" si="6"/>
        <v>3.8583513318514697</v>
      </c>
    </row>
    <row r="100" spans="1:13" x14ac:dyDescent="0.75">
      <c r="A100" s="1">
        <v>24</v>
      </c>
      <c r="B100">
        <v>50</v>
      </c>
      <c r="C100">
        <v>0.85</v>
      </c>
      <c r="D100">
        <v>37.299999999999997</v>
      </c>
      <c r="E100">
        <v>47.4</v>
      </c>
      <c r="F100">
        <v>52.4</v>
      </c>
      <c r="G100">
        <v>37.9</v>
      </c>
      <c r="I100">
        <f t="shared" si="6"/>
        <v>6.4025385590404555</v>
      </c>
    </row>
    <row r="101" spans="1:13" x14ac:dyDescent="0.75">
      <c r="A101" s="1">
        <v>25</v>
      </c>
      <c r="B101">
        <v>100</v>
      </c>
      <c r="C101">
        <v>0</v>
      </c>
      <c r="D101">
        <v>54.8</v>
      </c>
      <c r="E101">
        <v>48.2</v>
      </c>
      <c r="F101">
        <v>50.3</v>
      </c>
      <c r="G101">
        <v>55.9</v>
      </c>
      <c r="I101">
        <f t="shared" si="6"/>
        <v>3.1630681307869408</v>
      </c>
    </row>
    <row r="102" spans="1:13" x14ac:dyDescent="0.75">
      <c r="A102" s="1">
        <v>26</v>
      </c>
      <c r="B102">
        <v>100</v>
      </c>
      <c r="C102">
        <v>0.2</v>
      </c>
      <c r="D102">
        <v>50.5</v>
      </c>
      <c r="E102">
        <v>52</v>
      </c>
      <c r="F102">
        <v>50.4</v>
      </c>
      <c r="G102">
        <v>49.9</v>
      </c>
      <c r="I102">
        <f t="shared" si="6"/>
        <v>0.78421935706790658</v>
      </c>
    </row>
    <row r="103" spans="1:13" x14ac:dyDescent="0.75">
      <c r="A103" s="1">
        <v>27</v>
      </c>
      <c r="B103">
        <v>100</v>
      </c>
      <c r="C103">
        <v>0.45</v>
      </c>
      <c r="D103">
        <v>43.1</v>
      </c>
      <c r="E103">
        <v>49.1</v>
      </c>
      <c r="F103">
        <v>48.7</v>
      </c>
      <c r="G103">
        <v>46.5</v>
      </c>
      <c r="I103">
        <f t="shared" si="6"/>
        <v>2.3806511714234833</v>
      </c>
    </row>
    <row r="104" spans="1:13" x14ac:dyDescent="0.75">
      <c r="A104" s="1">
        <v>28</v>
      </c>
      <c r="B104">
        <v>100</v>
      </c>
      <c r="C104">
        <v>0.65</v>
      </c>
      <c r="D104">
        <v>42.4</v>
      </c>
      <c r="E104">
        <v>47.9</v>
      </c>
      <c r="F104">
        <v>49.2</v>
      </c>
      <c r="G104">
        <v>44.8</v>
      </c>
      <c r="I104">
        <f t="shared" si="6"/>
        <v>2.6564779313971361</v>
      </c>
    </row>
    <row r="105" spans="1:13" x14ac:dyDescent="0.75">
      <c r="A105" s="1">
        <v>29</v>
      </c>
      <c r="B105">
        <v>100</v>
      </c>
      <c r="C105">
        <v>0.85</v>
      </c>
      <c r="D105">
        <v>40.1</v>
      </c>
      <c r="E105">
        <v>46.7</v>
      </c>
      <c r="F105">
        <v>51.2</v>
      </c>
      <c r="G105">
        <v>42.3</v>
      </c>
      <c r="I105">
        <f t="shared" si="6"/>
        <v>4.2605017310171363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0</v>
      </c>
      <c r="L112">
        <f>_xlfn.STDEV.P(D112:G112,D117:G117,D122:G122,D127:G127,D132:G132,D137:G137)</f>
        <v>19.359807861047244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6.0798535138602574</v>
      </c>
      <c r="L113">
        <f>_xlfn.STDEV.P(D113:G113,D118:G118,D123:G123,D128:G128,D133:G133,D138:G138)</f>
        <v>18.85432891274575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3.2301261198287601</v>
      </c>
      <c r="L114">
        <f t="shared" ref="L114:L116" si="10">_xlfn.STDEV.P(D114:G114,D119:G119,D124:G124,D129:G129,D134:G134,D139:G139)</f>
        <v>18.613892656464653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2.5644112384717075</v>
      </c>
      <c r="L115">
        <f t="shared" si="10"/>
        <v>19.200936392096423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1.97003489816805</v>
      </c>
      <c r="L116">
        <f t="shared" si="10"/>
        <v>19.248881889425572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47.21</v>
      </c>
      <c r="E117">
        <v>56.52</v>
      </c>
      <c r="F117">
        <v>50</v>
      </c>
      <c r="G117">
        <v>61.82</v>
      </c>
      <c r="I117">
        <f t="shared" si="9"/>
        <v>5.6911394948639025</v>
      </c>
      <c r="J117">
        <v>100</v>
      </c>
      <c r="K117">
        <f>_xlfn.STDEV.P(D137:G141)</f>
        <v>1.5631141992829571</v>
      </c>
    </row>
    <row r="118" spans="1:13" x14ac:dyDescent="0.75">
      <c r="A118" s="1">
        <v>6</v>
      </c>
      <c r="B118">
        <v>5</v>
      </c>
      <c r="C118">
        <v>0.2</v>
      </c>
      <c r="D118">
        <v>52.24</v>
      </c>
      <c r="E118">
        <v>43.33</v>
      </c>
      <c r="F118">
        <v>47.14</v>
      </c>
      <c r="G118">
        <v>45.39</v>
      </c>
      <c r="I118">
        <f t="shared" si="9"/>
        <v>3.2990794170495517</v>
      </c>
    </row>
    <row r="119" spans="1:13" x14ac:dyDescent="0.75">
      <c r="A119" s="1">
        <v>7</v>
      </c>
      <c r="B119">
        <v>5</v>
      </c>
      <c r="C119">
        <v>0.45</v>
      </c>
      <c r="D119">
        <v>53.36</v>
      </c>
      <c r="E119">
        <v>39.130000000000003</v>
      </c>
      <c r="F119">
        <v>45.96</v>
      </c>
      <c r="G119">
        <v>41.86</v>
      </c>
      <c r="I119">
        <f t="shared" si="9"/>
        <v>5.3643190387970092</v>
      </c>
    </row>
    <row r="120" spans="1:13" x14ac:dyDescent="0.75">
      <c r="A120" s="1">
        <v>8</v>
      </c>
      <c r="B120">
        <v>5</v>
      </c>
      <c r="C120">
        <v>0.65</v>
      </c>
      <c r="D120">
        <v>55.68</v>
      </c>
      <c r="E120">
        <v>45.83</v>
      </c>
      <c r="F120">
        <v>49.1</v>
      </c>
      <c r="G120">
        <v>52.83</v>
      </c>
      <c r="I120">
        <f t="shared" si="9"/>
        <v>3.7253120674649525</v>
      </c>
    </row>
    <row r="121" spans="1:13" x14ac:dyDescent="0.75">
      <c r="A121" s="1">
        <v>9</v>
      </c>
      <c r="B121">
        <v>5</v>
      </c>
      <c r="C121">
        <v>0.85</v>
      </c>
      <c r="D121">
        <v>51.83</v>
      </c>
      <c r="E121">
        <v>63.64</v>
      </c>
      <c r="F121">
        <v>51.12</v>
      </c>
      <c r="G121">
        <v>46.96</v>
      </c>
      <c r="I121">
        <f t="shared" si="9"/>
        <v>6.2047134301271347</v>
      </c>
    </row>
    <row r="122" spans="1:13" x14ac:dyDescent="0.75">
      <c r="A122" s="1">
        <v>10</v>
      </c>
      <c r="B122">
        <v>10</v>
      </c>
      <c r="C122">
        <v>0</v>
      </c>
      <c r="D122">
        <v>55.76</v>
      </c>
      <c r="E122">
        <v>47.73</v>
      </c>
      <c r="F122">
        <v>51.91</v>
      </c>
      <c r="G122">
        <v>55.42</v>
      </c>
      <c r="I122">
        <f t="shared" si="9"/>
        <v>3.2437208572872001</v>
      </c>
    </row>
    <row r="123" spans="1:13" x14ac:dyDescent="0.75">
      <c r="A123" s="1">
        <v>11</v>
      </c>
      <c r="B123">
        <v>10</v>
      </c>
      <c r="C123">
        <v>0.2</v>
      </c>
      <c r="D123">
        <v>52.19</v>
      </c>
      <c r="E123">
        <v>52.17</v>
      </c>
      <c r="F123">
        <v>49.95</v>
      </c>
      <c r="G123">
        <v>50.48</v>
      </c>
      <c r="I123">
        <f t="shared" si="9"/>
        <v>1.0002343475406146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50.06</v>
      </c>
      <c r="E124">
        <v>47.92</v>
      </c>
      <c r="F124">
        <v>48.63</v>
      </c>
      <c r="G124">
        <v>49.24</v>
      </c>
      <c r="I124">
        <f t="shared" si="9"/>
        <v>0.78722217321414434</v>
      </c>
      <c r="J124">
        <v>2</v>
      </c>
      <c r="K124">
        <f>AVERAGE(D112:G116)</f>
        <v>0</v>
      </c>
      <c r="L124">
        <f>AVERAGE(D112:G112,D117:G117,D122:G122,D127:G127,D132:G132,D137:G137)</f>
        <v>42.577500000000001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54.68</v>
      </c>
      <c r="E125">
        <v>50</v>
      </c>
      <c r="F125">
        <v>48.58</v>
      </c>
      <c r="G125">
        <v>55.08</v>
      </c>
      <c r="I125">
        <f t="shared" si="9"/>
        <v>2.8432507803568789</v>
      </c>
      <c r="J125">
        <v>5</v>
      </c>
      <c r="K125">
        <f>AVERAGE(D117:G121)</f>
        <v>50.047500000000007</v>
      </c>
      <c r="L125">
        <f>AVERAGE(D113:G113,D118:G118,D123:G123,D128:G128,D133:G133,D138:G138)</f>
        <v>41.847499999999997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52.86</v>
      </c>
      <c r="E126">
        <v>41.76</v>
      </c>
      <c r="F126">
        <v>49.95</v>
      </c>
      <c r="G126">
        <v>53.24</v>
      </c>
      <c r="I126">
        <f t="shared" si="9"/>
        <v>4.620018262950917</v>
      </c>
      <c r="J126">
        <v>10</v>
      </c>
      <c r="K126">
        <f>AVERAGE(D122:G126)</f>
        <v>50.880500000000005</v>
      </c>
      <c r="L126">
        <f t="shared" ref="L126:L128" si="11">AVERAGE(D114:G114,D119:G119,D124:G124,D129:G129,D134:G134,D139:G139)</f>
        <v>40.982083333333343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53.3</v>
      </c>
      <c r="E127">
        <v>48.35</v>
      </c>
      <c r="F127">
        <v>50.2</v>
      </c>
      <c r="G127">
        <v>53.8</v>
      </c>
      <c r="I127">
        <f t="shared" si="9"/>
        <v>2.2423132586683758</v>
      </c>
      <c r="J127">
        <v>20</v>
      </c>
      <c r="K127">
        <f>AVERAGE(D127:G131)</f>
        <v>51.045000000000002</v>
      </c>
      <c r="L127">
        <f t="shared" si="11"/>
        <v>42.485000000000007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49.7</v>
      </c>
      <c r="E128">
        <v>53.32</v>
      </c>
      <c r="F128">
        <v>49.4</v>
      </c>
      <c r="G128">
        <v>53.3</v>
      </c>
      <c r="I128">
        <f t="shared" si="9"/>
        <v>1.8830029208686843</v>
      </c>
      <c r="J128">
        <v>50</v>
      </c>
      <c r="K128">
        <f>AVERAGE(D132:G136)</f>
        <v>50.351999999999997</v>
      </c>
      <c r="L128">
        <f t="shared" si="11"/>
        <v>42.260416666666664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52.65</v>
      </c>
      <c r="E129">
        <v>47.34</v>
      </c>
      <c r="F129">
        <v>51.6</v>
      </c>
      <c r="G129">
        <v>53.7</v>
      </c>
      <c r="I129">
        <f t="shared" si="9"/>
        <v>2.4161992364041498</v>
      </c>
      <c r="J129">
        <v>100</v>
      </c>
      <c r="K129">
        <f>AVERAGE(D137:G141)</f>
        <v>49.858000000000011</v>
      </c>
    </row>
    <row r="130" spans="1:11" x14ac:dyDescent="0.75">
      <c r="A130" s="1">
        <v>18</v>
      </c>
      <c r="B130">
        <v>20</v>
      </c>
      <c r="C130">
        <v>0.65</v>
      </c>
      <c r="D130">
        <v>53</v>
      </c>
      <c r="E130">
        <v>46.1</v>
      </c>
      <c r="F130">
        <v>50.5</v>
      </c>
      <c r="G130">
        <v>56.1</v>
      </c>
      <c r="I130">
        <f t="shared" si="9"/>
        <v>3.6588078659585284</v>
      </c>
    </row>
    <row r="131" spans="1:11" x14ac:dyDescent="0.75">
      <c r="A131" s="1">
        <v>19</v>
      </c>
      <c r="B131">
        <v>20</v>
      </c>
      <c r="C131">
        <v>0.85</v>
      </c>
      <c r="D131">
        <v>51.8</v>
      </c>
      <c r="E131">
        <v>47.54</v>
      </c>
      <c r="F131">
        <v>48.8</v>
      </c>
      <c r="G131">
        <v>50.4</v>
      </c>
      <c r="I131">
        <f t="shared" si="9"/>
        <v>1.6092467181883574</v>
      </c>
    </row>
    <row r="132" spans="1:11" x14ac:dyDescent="0.75">
      <c r="A132" s="1">
        <v>20</v>
      </c>
      <c r="B132">
        <v>50</v>
      </c>
      <c r="C132">
        <v>0</v>
      </c>
      <c r="D132">
        <v>51.7</v>
      </c>
      <c r="E132">
        <v>48.04</v>
      </c>
      <c r="F132">
        <v>47.9</v>
      </c>
      <c r="G132">
        <v>49.8</v>
      </c>
      <c r="I132">
        <f t="shared" si="9"/>
        <v>1.5446035089951093</v>
      </c>
    </row>
    <row r="133" spans="1:11" x14ac:dyDescent="0.75">
      <c r="A133" s="1">
        <v>21</v>
      </c>
      <c r="B133">
        <v>50</v>
      </c>
      <c r="C133">
        <v>0.2</v>
      </c>
      <c r="D133">
        <v>50.3</v>
      </c>
      <c r="E133">
        <v>51.88</v>
      </c>
      <c r="F133">
        <v>49.2</v>
      </c>
      <c r="G133">
        <v>52.7</v>
      </c>
      <c r="I133">
        <f t="shared" si="9"/>
        <v>1.3594851966829216</v>
      </c>
    </row>
    <row r="134" spans="1:11" x14ac:dyDescent="0.75">
      <c r="A134" s="1">
        <v>22</v>
      </c>
      <c r="B134">
        <v>50</v>
      </c>
      <c r="C134">
        <v>0.45</v>
      </c>
      <c r="D134">
        <v>50.6</v>
      </c>
      <c r="E134">
        <v>48.52</v>
      </c>
      <c r="F134">
        <v>49.2</v>
      </c>
      <c r="G134">
        <v>53.5</v>
      </c>
      <c r="I134">
        <f t="shared" si="9"/>
        <v>1.9113019123100345</v>
      </c>
    </row>
    <row r="135" spans="1:11" x14ac:dyDescent="0.75">
      <c r="A135" s="1">
        <v>23</v>
      </c>
      <c r="B135">
        <v>50</v>
      </c>
      <c r="C135">
        <v>0.65</v>
      </c>
      <c r="D135">
        <v>52.2</v>
      </c>
      <c r="E135">
        <v>48.07</v>
      </c>
      <c r="F135">
        <v>48.3</v>
      </c>
      <c r="G135">
        <v>52.9</v>
      </c>
      <c r="I135">
        <f t="shared" si="9"/>
        <v>2.197991981332053</v>
      </c>
    </row>
    <row r="136" spans="1:11" x14ac:dyDescent="0.75">
      <c r="A136" s="1">
        <v>24</v>
      </c>
      <c r="B136">
        <v>50</v>
      </c>
      <c r="C136">
        <v>0.85</v>
      </c>
      <c r="D136">
        <v>52</v>
      </c>
      <c r="E136">
        <v>47.63</v>
      </c>
      <c r="F136">
        <v>49.3</v>
      </c>
      <c r="G136">
        <v>53.3</v>
      </c>
      <c r="I136">
        <f t="shared" si="9"/>
        <v>2.2222553296144874</v>
      </c>
    </row>
    <row r="137" spans="1:11" x14ac:dyDescent="0.75">
      <c r="A137" s="1">
        <v>25</v>
      </c>
      <c r="B137">
        <v>100</v>
      </c>
      <c r="C137">
        <v>0</v>
      </c>
      <c r="D137">
        <v>47.5</v>
      </c>
      <c r="E137">
        <v>48</v>
      </c>
      <c r="F137">
        <v>49.4</v>
      </c>
      <c r="G137">
        <v>47.5</v>
      </c>
      <c r="I137">
        <f t="shared" si="9"/>
        <v>0.77781745930520174</v>
      </c>
    </row>
    <row r="138" spans="1:11" x14ac:dyDescent="0.75">
      <c r="A138" s="1">
        <v>26</v>
      </c>
      <c r="B138">
        <v>100</v>
      </c>
      <c r="C138">
        <v>0.2</v>
      </c>
      <c r="D138">
        <v>49.8</v>
      </c>
      <c r="E138">
        <v>51.85</v>
      </c>
      <c r="F138">
        <v>50.6</v>
      </c>
      <c r="G138">
        <v>49.4</v>
      </c>
      <c r="I138">
        <f t="shared" si="9"/>
        <v>0.9356648705599685</v>
      </c>
    </row>
    <row r="139" spans="1:11" x14ac:dyDescent="0.75">
      <c r="A139" s="1">
        <v>27</v>
      </c>
      <c r="B139">
        <v>100</v>
      </c>
      <c r="C139">
        <v>0.45</v>
      </c>
      <c r="D139">
        <v>50.6</v>
      </c>
      <c r="E139">
        <v>48.85</v>
      </c>
      <c r="F139">
        <v>49.9</v>
      </c>
      <c r="G139">
        <v>50.95</v>
      </c>
      <c r="I139">
        <f t="shared" si="9"/>
        <v>0.8019507466172725</v>
      </c>
    </row>
    <row r="140" spans="1:11" x14ac:dyDescent="0.75">
      <c r="A140" s="1">
        <v>28</v>
      </c>
      <c r="B140">
        <v>100</v>
      </c>
      <c r="C140">
        <v>0.65</v>
      </c>
      <c r="D140">
        <v>51.35</v>
      </c>
      <c r="E140">
        <v>48.34</v>
      </c>
      <c r="F140">
        <v>48.4</v>
      </c>
      <c r="G140">
        <v>52.6</v>
      </c>
      <c r="I140">
        <f t="shared" si="9"/>
        <v>1.8560088227160991</v>
      </c>
    </row>
    <row r="141" spans="1:11" x14ac:dyDescent="0.75">
      <c r="A141" s="1">
        <v>29</v>
      </c>
      <c r="B141">
        <v>100</v>
      </c>
      <c r="C141">
        <v>0.85</v>
      </c>
      <c r="D141">
        <v>51.51</v>
      </c>
      <c r="E141">
        <v>47.71</v>
      </c>
      <c r="F141">
        <v>51.4</v>
      </c>
      <c r="G141">
        <v>51.5</v>
      </c>
      <c r="I141">
        <f t="shared" si="9"/>
        <v>1.6286957972561964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56</v>
      </c>
      <c r="E148">
        <v>58.7</v>
      </c>
      <c r="F148">
        <v>52.1</v>
      </c>
      <c r="G148">
        <v>55.3</v>
      </c>
      <c r="I148">
        <f>_xlfn.STDEV.P(D148:G148)</f>
        <v>2.3498670175139704</v>
      </c>
      <c r="J148">
        <v>2</v>
      </c>
      <c r="K148">
        <f>_xlfn.STDEV.P(D148:G152)</f>
        <v>3.737693941456417</v>
      </c>
      <c r="L148">
        <f>_xlfn.STDEV.P(D148:G148,D153:G153,D158:G158,D163:G163,D168:G168,D173:G173)</f>
        <v>6.5570572667928557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46.4</v>
      </c>
      <c r="E149">
        <v>49.9</v>
      </c>
      <c r="F149">
        <v>50.3</v>
      </c>
      <c r="G149">
        <v>49.3</v>
      </c>
      <c r="I149">
        <f t="shared" ref="I149:I177" si="12">_xlfn.STDEV.P(D149:G149)</f>
        <v>1.5286840746210444</v>
      </c>
      <c r="J149">
        <v>5</v>
      </c>
      <c r="K149">
        <f>_xlfn.STDEV.P(D153:G157)</f>
        <v>6.9241678200344072</v>
      </c>
      <c r="L149">
        <f>_xlfn.STDEV.P(D149:G149,D154:G154,D159:G159,D164:G164,D169:G169,D174:G174)</f>
        <v>3.0649196790273137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46.9</v>
      </c>
      <c r="E150">
        <v>52.9</v>
      </c>
      <c r="F150">
        <v>49.3</v>
      </c>
      <c r="G150">
        <v>49.7</v>
      </c>
      <c r="I150">
        <f t="shared" si="12"/>
        <v>2.1354156504062622</v>
      </c>
      <c r="J150">
        <v>10</v>
      </c>
      <c r="K150">
        <f>_xlfn.STDEV.P(D158:G162)</f>
        <v>7.5478208775778981</v>
      </c>
      <c r="L150">
        <f t="shared" ref="L150:L152" si="13">_xlfn.STDEV.P(D150:G150,D155:G155,D160:G160,D165:G165,D170:G170,D175:G175)</f>
        <v>2.4146219798460296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44.7</v>
      </c>
      <c r="E151">
        <v>50</v>
      </c>
      <c r="F151">
        <v>52</v>
      </c>
      <c r="G151">
        <v>47.3</v>
      </c>
      <c r="I151">
        <f t="shared" si="12"/>
        <v>2.7559027559041334</v>
      </c>
      <c r="J151">
        <v>20</v>
      </c>
      <c r="K151">
        <f>_xlfn.STDEV.P(D163:G167)</f>
        <v>6.1244509958036586</v>
      </c>
      <c r="L151">
        <f t="shared" si="13"/>
        <v>2.2172148444989874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42.94</v>
      </c>
      <c r="E152">
        <v>50</v>
      </c>
      <c r="F152">
        <v>49.6</v>
      </c>
      <c r="G152">
        <v>46.3</v>
      </c>
      <c r="I152">
        <f t="shared" si="12"/>
        <v>2.8529458459634327</v>
      </c>
      <c r="J152">
        <v>50</v>
      </c>
      <c r="K152">
        <f>_xlfn.STDEV.P(D169:G172)</f>
        <v>3.7366219704433585</v>
      </c>
      <c r="L152">
        <f t="shared" si="13"/>
        <v>3.9756421563761934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68.400000000000006</v>
      </c>
      <c r="E153">
        <v>58.8</v>
      </c>
      <c r="F153">
        <v>50.2</v>
      </c>
      <c r="G153">
        <v>64.8</v>
      </c>
      <c r="I153">
        <f t="shared" si="12"/>
        <v>6.8896661747867478</v>
      </c>
      <c r="J153">
        <v>100</v>
      </c>
      <c r="K153">
        <f>_xlfn.STDEV.P(D173:G177)</f>
        <v>4.4536389615683936</v>
      </c>
    </row>
    <row r="154" spans="1:13" x14ac:dyDescent="0.75">
      <c r="A154" s="1">
        <v>6</v>
      </c>
      <c r="B154">
        <v>5</v>
      </c>
      <c r="C154">
        <v>0.2</v>
      </c>
      <c r="D154">
        <v>54.9</v>
      </c>
      <c r="E154">
        <v>45.7</v>
      </c>
      <c r="F154">
        <v>52.3</v>
      </c>
      <c r="G154">
        <v>55.5</v>
      </c>
      <c r="I154">
        <f t="shared" si="12"/>
        <v>3.885871845545088</v>
      </c>
    </row>
    <row r="155" spans="1:13" x14ac:dyDescent="0.75">
      <c r="A155" s="1">
        <v>7</v>
      </c>
      <c r="B155">
        <v>5</v>
      </c>
      <c r="C155">
        <v>0.45</v>
      </c>
      <c r="D155">
        <v>51.7</v>
      </c>
      <c r="E155">
        <v>45</v>
      </c>
      <c r="F155">
        <v>49.4</v>
      </c>
      <c r="G155">
        <v>51.7</v>
      </c>
      <c r="I155">
        <f t="shared" si="12"/>
        <v>2.7354158733179874</v>
      </c>
    </row>
    <row r="156" spans="1:13" x14ac:dyDescent="0.75">
      <c r="A156" s="1">
        <v>8</v>
      </c>
      <c r="B156">
        <v>5</v>
      </c>
      <c r="C156">
        <v>0.65</v>
      </c>
      <c r="D156">
        <v>46.7</v>
      </c>
      <c r="E156">
        <v>46.4</v>
      </c>
      <c r="F156">
        <v>48</v>
      </c>
      <c r="G156">
        <v>45.9</v>
      </c>
      <c r="I156">
        <f t="shared" si="12"/>
        <v>0.77620873481300168</v>
      </c>
    </row>
    <row r="157" spans="1:13" x14ac:dyDescent="0.75">
      <c r="A157" s="1">
        <v>9</v>
      </c>
      <c r="B157">
        <v>5</v>
      </c>
      <c r="C157">
        <v>0.85</v>
      </c>
      <c r="D157">
        <v>40.700000000000003</v>
      </c>
      <c r="E157">
        <v>44.2</v>
      </c>
      <c r="F157">
        <v>49.9</v>
      </c>
      <c r="G157">
        <v>42.4</v>
      </c>
      <c r="I157">
        <f t="shared" si="12"/>
        <v>3.4619358746227507</v>
      </c>
    </row>
    <row r="158" spans="1:13" x14ac:dyDescent="0.75">
      <c r="A158" s="1">
        <v>10</v>
      </c>
      <c r="B158">
        <v>10</v>
      </c>
      <c r="C158">
        <v>0</v>
      </c>
      <c r="D158">
        <v>68.8</v>
      </c>
      <c r="E158">
        <v>60.7</v>
      </c>
      <c r="F158">
        <v>50.1</v>
      </c>
      <c r="G158">
        <v>69.400000000000006</v>
      </c>
      <c r="I158">
        <f t="shared" si="12"/>
        <v>7.8110498654150371</v>
      </c>
    </row>
    <row r="159" spans="1:13" x14ac:dyDescent="0.75">
      <c r="A159" s="1">
        <v>11</v>
      </c>
      <c r="B159">
        <v>10</v>
      </c>
      <c r="C159">
        <v>0.2</v>
      </c>
      <c r="D159">
        <v>53.4</v>
      </c>
      <c r="E159">
        <v>50.6</v>
      </c>
      <c r="F159">
        <v>49.9</v>
      </c>
      <c r="G159">
        <v>57.8</v>
      </c>
      <c r="I159">
        <f t="shared" si="12"/>
        <v>3.1043316510965759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49.7</v>
      </c>
      <c r="E160">
        <v>48.3</v>
      </c>
      <c r="F160">
        <v>49.5</v>
      </c>
      <c r="G160">
        <v>54</v>
      </c>
      <c r="I160">
        <f t="shared" si="12"/>
        <v>2.1602951187279951</v>
      </c>
      <c r="J160">
        <v>2</v>
      </c>
      <c r="K160">
        <f>AVERAGE(D148:G152)</f>
        <v>49.981999999999999</v>
      </c>
      <c r="L160">
        <f>AVERAGE(D148:G148,D153:G153,D158:G158,D163:G163,D168:G168,D173:G173)</f>
        <v>57.79999999999999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47.1</v>
      </c>
      <c r="E161">
        <v>44.8</v>
      </c>
      <c r="F161">
        <v>47.2</v>
      </c>
      <c r="G161">
        <v>47</v>
      </c>
      <c r="I161">
        <f t="shared" si="12"/>
        <v>0.99843627738579477</v>
      </c>
      <c r="J161">
        <v>5</v>
      </c>
      <c r="K161">
        <f>AVERAGE(D153:G157)</f>
        <v>50.63</v>
      </c>
      <c r="L161">
        <f>AVERAGE(D149:G149,D154:G154,D159:G159,D164:G164,D169:G169,D174:G174)</f>
        <v>51.695833333333326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40.9</v>
      </c>
      <c r="E162">
        <v>45.2</v>
      </c>
      <c r="F162">
        <v>52.8</v>
      </c>
      <c r="G162">
        <v>41.2</v>
      </c>
      <c r="I162">
        <f t="shared" si="12"/>
        <v>4.7991535712040969</v>
      </c>
      <c r="J162">
        <v>10</v>
      </c>
      <c r="K162">
        <f>AVERAGE(D158:G162)</f>
        <v>51.419999999999995</v>
      </c>
      <c r="L162">
        <f t="shared" ref="L162:L164" si="14">AVERAGE(D150:G150,D155:G155,D160:G160,D165:G165,D170:G170,D175:G175)</f>
        <v>49.504166666666663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63.4</v>
      </c>
      <c r="E163">
        <v>59.4</v>
      </c>
      <c r="F163">
        <v>49.9</v>
      </c>
      <c r="G163">
        <v>64.5</v>
      </c>
      <c r="I163">
        <f t="shared" si="12"/>
        <v>5.7493477890974729</v>
      </c>
      <c r="J163">
        <v>20</v>
      </c>
      <c r="K163">
        <f>AVERAGE(D163:G167)</f>
        <v>51.089999999999996</v>
      </c>
      <c r="L163">
        <f t="shared" si="14"/>
        <v>46.774999999999999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52.4</v>
      </c>
      <c r="E164">
        <v>53.4</v>
      </c>
      <c r="F164">
        <v>49.8</v>
      </c>
      <c r="G164">
        <v>57.7</v>
      </c>
      <c r="I164">
        <f t="shared" si="12"/>
        <v>2.8472574523565677</v>
      </c>
      <c r="J164">
        <v>50</v>
      </c>
      <c r="K164">
        <f>AVERAGE(D168:G172)</f>
        <v>49.259999999999991</v>
      </c>
      <c r="L164">
        <f t="shared" si="14"/>
        <v>45.618333333333332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48.9</v>
      </c>
      <c r="E165">
        <v>49.1</v>
      </c>
      <c r="F165">
        <v>52.6</v>
      </c>
      <c r="G165">
        <v>53.5</v>
      </c>
      <c r="I165">
        <f t="shared" si="12"/>
        <v>2.0510667955968671</v>
      </c>
      <c r="J165">
        <v>100</v>
      </c>
      <c r="K165">
        <f>AVERAGE(D173:G177)</f>
        <v>49.289999999999992</v>
      </c>
    </row>
    <row r="166" spans="1:13" x14ac:dyDescent="0.75">
      <c r="A166" s="1">
        <v>18</v>
      </c>
      <c r="B166">
        <v>20</v>
      </c>
      <c r="C166">
        <v>0.65</v>
      </c>
      <c r="D166">
        <v>44.5</v>
      </c>
      <c r="E166">
        <v>46.2</v>
      </c>
      <c r="F166">
        <v>48.2</v>
      </c>
      <c r="G166">
        <v>46.9</v>
      </c>
      <c r="I166">
        <f t="shared" si="12"/>
        <v>1.3351029922818696</v>
      </c>
    </row>
    <row r="167" spans="1:13" x14ac:dyDescent="0.75">
      <c r="A167" s="1">
        <v>19</v>
      </c>
      <c r="B167">
        <v>20</v>
      </c>
      <c r="C167">
        <v>0.85</v>
      </c>
      <c r="D167">
        <v>41.5</v>
      </c>
      <c r="E167">
        <v>45.2</v>
      </c>
      <c r="F167">
        <v>51.3</v>
      </c>
      <c r="G167">
        <v>43.4</v>
      </c>
      <c r="I167">
        <f t="shared" si="12"/>
        <v>3.675935255142559</v>
      </c>
    </row>
    <row r="168" spans="1:13" x14ac:dyDescent="0.75">
      <c r="A168" s="1">
        <v>20</v>
      </c>
      <c r="B168">
        <v>50</v>
      </c>
      <c r="C168">
        <v>0</v>
      </c>
      <c r="D168">
        <v>59.9</v>
      </c>
      <c r="E168">
        <v>51.4</v>
      </c>
      <c r="F168">
        <v>47.6</v>
      </c>
      <c r="G168">
        <v>61.3</v>
      </c>
      <c r="I168">
        <f t="shared" si="12"/>
        <v>5.731710041514658</v>
      </c>
    </row>
    <row r="169" spans="1:13" x14ac:dyDescent="0.75">
      <c r="A169" s="1">
        <v>21</v>
      </c>
      <c r="B169">
        <v>50</v>
      </c>
      <c r="C169">
        <v>0.2</v>
      </c>
      <c r="D169">
        <v>50.5</v>
      </c>
      <c r="E169">
        <v>52.8</v>
      </c>
      <c r="F169">
        <v>49.8</v>
      </c>
      <c r="G169">
        <v>54.2</v>
      </c>
      <c r="I169">
        <f t="shared" si="12"/>
        <v>1.7640507362318139</v>
      </c>
    </row>
    <row r="170" spans="1:13" x14ac:dyDescent="0.75">
      <c r="A170" s="1">
        <v>22</v>
      </c>
      <c r="B170">
        <v>50</v>
      </c>
      <c r="C170">
        <v>0.45</v>
      </c>
      <c r="D170">
        <v>44.3</v>
      </c>
      <c r="E170">
        <v>49.2</v>
      </c>
      <c r="F170">
        <v>48.4</v>
      </c>
      <c r="G170">
        <v>49.4</v>
      </c>
      <c r="I170">
        <f t="shared" si="12"/>
        <v>2.0692691946675295</v>
      </c>
    </row>
    <row r="171" spans="1:13" x14ac:dyDescent="0.75">
      <c r="A171" s="1">
        <v>23</v>
      </c>
      <c r="B171">
        <v>50</v>
      </c>
      <c r="C171">
        <v>0.65</v>
      </c>
      <c r="D171">
        <v>42.4</v>
      </c>
      <c r="E171">
        <v>48.5</v>
      </c>
      <c r="F171">
        <v>47.1</v>
      </c>
      <c r="G171">
        <v>46.3</v>
      </c>
      <c r="I171">
        <f t="shared" si="12"/>
        <v>2.2631559822513347</v>
      </c>
    </row>
    <row r="172" spans="1:13" x14ac:dyDescent="0.75">
      <c r="A172" s="1">
        <v>24</v>
      </c>
      <c r="B172">
        <v>50</v>
      </c>
      <c r="C172">
        <v>0.85</v>
      </c>
      <c r="D172">
        <v>40.299999999999997</v>
      </c>
      <c r="E172">
        <v>48</v>
      </c>
      <c r="F172">
        <v>51.3</v>
      </c>
      <c r="G172">
        <v>42.5</v>
      </c>
      <c r="I172">
        <f t="shared" si="12"/>
        <v>4.3568193673825863</v>
      </c>
    </row>
    <row r="173" spans="1:13" x14ac:dyDescent="0.75">
      <c r="A173" s="1">
        <v>25</v>
      </c>
      <c r="B173">
        <v>100</v>
      </c>
      <c r="C173">
        <v>0</v>
      </c>
      <c r="D173">
        <v>59.5</v>
      </c>
      <c r="E173">
        <v>49</v>
      </c>
      <c r="F173">
        <v>49.9</v>
      </c>
      <c r="G173">
        <v>58.1</v>
      </c>
      <c r="I173">
        <f t="shared" si="12"/>
        <v>4.7118865648485224</v>
      </c>
    </row>
    <row r="174" spans="1:13" x14ac:dyDescent="0.75">
      <c r="A174" s="1">
        <v>26</v>
      </c>
      <c r="B174">
        <v>100</v>
      </c>
      <c r="C174">
        <v>0.2</v>
      </c>
      <c r="D174">
        <v>47.2</v>
      </c>
      <c r="E174">
        <v>52.1</v>
      </c>
      <c r="F174">
        <v>51</v>
      </c>
      <c r="G174">
        <v>53.8</v>
      </c>
      <c r="I174">
        <f t="shared" si="12"/>
        <v>2.4231952046832692</v>
      </c>
    </row>
    <row r="175" spans="1:13" x14ac:dyDescent="0.75">
      <c r="A175" s="1">
        <v>27</v>
      </c>
      <c r="B175">
        <v>100</v>
      </c>
      <c r="C175">
        <v>0.45</v>
      </c>
      <c r="D175">
        <v>45.7</v>
      </c>
      <c r="E175">
        <v>48.9</v>
      </c>
      <c r="F175">
        <v>49.8</v>
      </c>
      <c r="G175">
        <v>50.2</v>
      </c>
      <c r="I175">
        <f t="shared" si="12"/>
        <v>1.7670597047072281</v>
      </c>
    </row>
    <row r="176" spans="1:13" x14ac:dyDescent="0.75">
      <c r="A176" s="1">
        <v>28</v>
      </c>
      <c r="B176">
        <v>100</v>
      </c>
      <c r="C176">
        <v>0.65</v>
      </c>
      <c r="D176">
        <v>41</v>
      </c>
      <c r="E176">
        <v>48.3</v>
      </c>
      <c r="F176">
        <v>48.3</v>
      </c>
      <c r="G176">
        <v>47.8</v>
      </c>
      <c r="I176">
        <f t="shared" si="12"/>
        <v>3.09556133843282</v>
      </c>
    </row>
    <row r="177" spans="1:13" x14ac:dyDescent="0.75">
      <c r="A177" s="1">
        <v>29</v>
      </c>
      <c r="B177">
        <v>100</v>
      </c>
      <c r="C177">
        <v>0.85</v>
      </c>
      <c r="D177">
        <v>40.6</v>
      </c>
      <c r="E177">
        <v>47.8</v>
      </c>
      <c r="F177">
        <v>50.9</v>
      </c>
      <c r="G177">
        <v>45.9</v>
      </c>
      <c r="I177">
        <f t="shared" si="12"/>
        <v>3.7436613094669755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52.2</v>
      </c>
      <c r="E184">
        <v>52.2</v>
      </c>
      <c r="F184">
        <v>51.6</v>
      </c>
      <c r="G184">
        <v>51.9</v>
      </c>
      <c r="I184">
        <f>_xlfn.STDEV.P(D184:G184)</f>
        <v>0.24874685927665585</v>
      </c>
      <c r="J184">
        <v>2</v>
      </c>
      <c r="K184">
        <f>_xlfn.STDEV.P(D184:G188)</f>
        <v>1.9593621411061304</v>
      </c>
      <c r="L184">
        <f>_xlfn.STDEV.P(D184:G184,D189:G189,D194:G194,D199:G199,D204:G204,D209:G209)</f>
        <v>10.574405913178612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46.2</v>
      </c>
      <c r="E185">
        <v>46.7</v>
      </c>
      <c r="F185">
        <v>49.5</v>
      </c>
      <c r="G185">
        <v>47.2</v>
      </c>
      <c r="I185">
        <f t="shared" ref="I185:I213" si="15">_xlfn.STDEV.P(D185:G185)</f>
        <v>1.2629330940315078</v>
      </c>
      <c r="J185">
        <v>5</v>
      </c>
      <c r="K185">
        <f>_xlfn.STDEV.P(D189:G193)</f>
        <v>8.72054326002681</v>
      </c>
      <c r="L185">
        <f>_xlfn.STDEV.P(D185:G185,D190:G190,D195:G195,D200:G200,D205:G205,D210:G210)</f>
        <v>10.796804278993372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49.1</v>
      </c>
      <c r="E186">
        <v>48</v>
      </c>
      <c r="F186">
        <v>49.9</v>
      </c>
      <c r="G186">
        <v>49.3</v>
      </c>
      <c r="I186">
        <f t="shared" si="15"/>
        <v>0.68693158320170367</v>
      </c>
      <c r="J186">
        <v>10</v>
      </c>
      <c r="K186">
        <f>_xlfn.STDEV.P(D194:G198)</f>
        <v>9.8210450564083445</v>
      </c>
      <c r="L186">
        <f t="shared" ref="L186:L188" si="16">_xlfn.STDEV.P(D186:G186,D191:G191,D196:G196,D201:G201,D206:G206,D211:G211)</f>
        <v>9.6769231418387118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47.2</v>
      </c>
      <c r="E187">
        <v>47.4</v>
      </c>
      <c r="F187">
        <v>51.7</v>
      </c>
      <c r="G187">
        <v>48.6</v>
      </c>
      <c r="I187">
        <f t="shared" si="15"/>
        <v>1.799131735032208</v>
      </c>
      <c r="J187">
        <v>20</v>
      </c>
      <c r="K187">
        <f>_xlfn.STDEV.P(D199:G203)</f>
        <v>9.7132690043053529</v>
      </c>
      <c r="L187">
        <f t="shared" si="16"/>
        <v>9.8740683016875046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47.6</v>
      </c>
      <c r="E188">
        <v>47.2</v>
      </c>
      <c r="F188">
        <v>47.4</v>
      </c>
      <c r="G188">
        <v>47.7</v>
      </c>
      <c r="I188">
        <f t="shared" si="15"/>
        <v>0.19202864369671538</v>
      </c>
      <c r="J188">
        <v>50</v>
      </c>
      <c r="K188">
        <f>_xlfn.STDEV.P(D205:G208)</f>
        <v>8.7343508049754561</v>
      </c>
      <c r="L188">
        <f t="shared" si="16"/>
        <v>7.960962392966203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76.05</v>
      </c>
      <c r="E189">
        <v>71.11</v>
      </c>
      <c r="F189">
        <v>53.35</v>
      </c>
      <c r="G189">
        <v>74.27</v>
      </c>
      <c r="I189">
        <f t="shared" si="15"/>
        <v>9.0343497275675801</v>
      </c>
      <c r="J189">
        <v>100</v>
      </c>
      <c r="K189">
        <f>_xlfn.STDEV.P(D209:G213)</f>
        <v>8.1216350570559026</v>
      </c>
    </row>
    <row r="190" spans="1:13" x14ac:dyDescent="0.75">
      <c r="A190" s="1">
        <v>6</v>
      </c>
      <c r="B190">
        <v>5</v>
      </c>
      <c r="C190">
        <v>0.2</v>
      </c>
      <c r="D190">
        <v>69.239999999999995</v>
      </c>
      <c r="E190">
        <v>64.92</v>
      </c>
      <c r="F190">
        <v>46.84</v>
      </c>
      <c r="G190">
        <v>70.2</v>
      </c>
      <c r="I190">
        <f t="shared" si="15"/>
        <v>9.4266855256765858</v>
      </c>
    </row>
    <row r="191" spans="1:13" x14ac:dyDescent="0.75">
      <c r="A191" s="1">
        <v>7</v>
      </c>
      <c r="B191">
        <v>5</v>
      </c>
      <c r="C191">
        <v>0.45</v>
      </c>
      <c r="D191">
        <v>70.84</v>
      </c>
      <c r="E191">
        <v>62.04</v>
      </c>
      <c r="F191">
        <v>48.49</v>
      </c>
      <c r="G191">
        <v>70.08</v>
      </c>
      <c r="I191">
        <f t="shared" si="15"/>
        <v>8.9857953877217049</v>
      </c>
    </row>
    <row r="192" spans="1:13" x14ac:dyDescent="0.75">
      <c r="A192" s="1">
        <v>8</v>
      </c>
      <c r="B192">
        <v>5</v>
      </c>
      <c r="C192">
        <v>0.65</v>
      </c>
      <c r="D192">
        <v>69.459999999999994</v>
      </c>
      <c r="E192">
        <v>61.05</v>
      </c>
      <c r="F192">
        <v>50.7</v>
      </c>
      <c r="G192">
        <v>71.91</v>
      </c>
      <c r="I192">
        <f t="shared" si="15"/>
        <v>8.3050978320547255</v>
      </c>
    </row>
    <row r="193" spans="1:13" x14ac:dyDescent="0.75">
      <c r="A193" s="1">
        <v>9</v>
      </c>
      <c r="B193">
        <v>5</v>
      </c>
      <c r="C193">
        <v>0.85</v>
      </c>
      <c r="D193">
        <v>66.11</v>
      </c>
      <c r="E193">
        <v>58.3</v>
      </c>
      <c r="F193">
        <v>54.02</v>
      </c>
      <c r="G193">
        <v>65.930000000000007</v>
      </c>
      <c r="I193">
        <f t="shared" si="15"/>
        <v>5.1573975995651153</v>
      </c>
    </row>
    <row r="194" spans="1:13" x14ac:dyDescent="0.75">
      <c r="A194" s="1">
        <v>10</v>
      </c>
      <c r="B194">
        <v>10</v>
      </c>
      <c r="C194">
        <v>0</v>
      </c>
      <c r="D194">
        <v>78.48</v>
      </c>
      <c r="E194">
        <v>69.64</v>
      </c>
      <c r="F194">
        <v>52.95</v>
      </c>
      <c r="G194">
        <v>77.3</v>
      </c>
      <c r="I194">
        <f t="shared" si="15"/>
        <v>10.190292868705992</v>
      </c>
    </row>
    <row r="195" spans="1:13" x14ac:dyDescent="0.75">
      <c r="A195" s="1">
        <v>11</v>
      </c>
      <c r="B195">
        <v>10</v>
      </c>
      <c r="C195">
        <v>0.2</v>
      </c>
      <c r="D195">
        <v>74</v>
      </c>
      <c r="E195">
        <v>62.62</v>
      </c>
      <c r="F195">
        <v>47.23</v>
      </c>
      <c r="G195">
        <v>72.87</v>
      </c>
      <c r="I195">
        <f t="shared" si="15"/>
        <v>10.74342356979372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73.540000000000006</v>
      </c>
      <c r="E196">
        <v>61.38</v>
      </c>
      <c r="F196">
        <v>49.43</v>
      </c>
      <c r="G196">
        <v>72.95</v>
      </c>
      <c r="I196">
        <f t="shared" si="15"/>
        <v>9.872194538196652</v>
      </c>
      <c r="J196">
        <v>2</v>
      </c>
      <c r="K196">
        <f>AVERAGE(D184:G188)</f>
        <v>48.930000000000007</v>
      </c>
      <c r="L196">
        <f>AVERAGE(D184:G184,D189:G189,D194:G194,D199:G199,D204:G204,D209:G209)</f>
        <v>65.527499999999989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72.66</v>
      </c>
      <c r="E197">
        <v>61.27</v>
      </c>
      <c r="F197">
        <v>50.53</v>
      </c>
      <c r="G197">
        <v>72.86</v>
      </c>
      <c r="I197">
        <f t="shared" si="15"/>
        <v>9.2459910231407658</v>
      </c>
      <c r="J197">
        <v>5</v>
      </c>
      <c r="K197">
        <f>AVERAGE(D189:G193)</f>
        <v>63.745500000000007</v>
      </c>
      <c r="L197">
        <f>AVERAGE(D185:G185,D190:G190,D195:G195,D200:G200,D205:G205,D210:G210)</f>
        <v>60.744166666666665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69.13</v>
      </c>
      <c r="E198">
        <v>55.08</v>
      </c>
      <c r="F198">
        <v>54.77</v>
      </c>
      <c r="G198">
        <v>68.150000000000006</v>
      </c>
      <c r="I198">
        <f t="shared" si="15"/>
        <v>6.8671223048668599</v>
      </c>
      <c r="J198">
        <v>10</v>
      </c>
      <c r="K198">
        <f>AVERAGE(D194:G198)</f>
        <v>64.841999999999985</v>
      </c>
      <c r="L198">
        <f t="shared" ref="L198:L200" si="17">AVERAGE(D186:G186,D191:G191,D196:G196,D201:G201,D206:G206,D211:G211)</f>
        <v>60.897916666666674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77.28</v>
      </c>
      <c r="E199">
        <v>72.44</v>
      </c>
      <c r="F199">
        <v>52.15</v>
      </c>
      <c r="G199">
        <v>76.5</v>
      </c>
      <c r="I199">
        <f t="shared" si="15"/>
        <v>10.236702044603994</v>
      </c>
      <c r="J199">
        <v>20</v>
      </c>
      <c r="K199">
        <f>AVERAGE(D199:G203)</f>
        <v>65.254499999999993</v>
      </c>
      <c r="L199">
        <f t="shared" si="17"/>
        <v>61.127916666666657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72.72</v>
      </c>
      <c r="E200">
        <v>64.48</v>
      </c>
      <c r="F200">
        <v>45.87</v>
      </c>
      <c r="G200">
        <v>73.11</v>
      </c>
      <c r="I200">
        <f t="shared" si="15"/>
        <v>11.044791759014755</v>
      </c>
      <c r="J200">
        <v>50</v>
      </c>
      <c r="K200">
        <f>AVERAGE(D204:G208)</f>
        <v>63.559000000000005</v>
      </c>
      <c r="L200">
        <f t="shared" si="17"/>
        <v>58.443333333333335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71.41</v>
      </c>
      <c r="E201">
        <v>65.97</v>
      </c>
      <c r="F201">
        <v>49.94</v>
      </c>
      <c r="G201">
        <v>73.27</v>
      </c>
      <c r="I201">
        <f t="shared" si="15"/>
        <v>9.1806654851377711</v>
      </c>
      <c r="J201">
        <v>100</v>
      </c>
      <c r="K201">
        <f>AVERAGE(D209:G213)</f>
        <v>61.758000000000003</v>
      </c>
    </row>
    <row r="202" spans="1:13" x14ac:dyDescent="0.75">
      <c r="A202" s="1">
        <v>18</v>
      </c>
      <c r="B202">
        <v>20</v>
      </c>
      <c r="C202">
        <v>0.65</v>
      </c>
      <c r="D202">
        <v>74.66</v>
      </c>
      <c r="E202">
        <v>66.040000000000006</v>
      </c>
      <c r="F202">
        <v>48.71</v>
      </c>
      <c r="G202">
        <v>72.63</v>
      </c>
      <c r="I202">
        <f t="shared" si="15"/>
        <v>10.209527413156833</v>
      </c>
    </row>
    <row r="203" spans="1:13" x14ac:dyDescent="0.75">
      <c r="A203" s="1">
        <v>19</v>
      </c>
      <c r="B203">
        <v>20</v>
      </c>
      <c r="C203">
        <v>0.85</v>
      </c>
      <c r="D203">
        <v>66.33</v>
      </c>
      <c r="E203">
        <v>61.22</v>
      </c>
      <c r="F203">
        <v>54.04</v>
      </c>
      <c r="G203">
        <v>66.319999999999993</v>
      </c>
      <c r="I203">
        <f t="shared" si="15"/>
        <v>5.0343637880073766</v>
      </c>
    </row>
    <row r="204" spans="1:13" x14ac:dyDescent="0.75">
      <c r="A204" s="1">
        <v>20</v>
      </c>
      <c r="B204">
        <v>50</v>
      </c>
      <c r="C204">
        <v>0</v>
      </c>
      <c r="D204">
        <v>74.8</v>
      </c>
      <c r="E204">
        <v>70.069999999999993</v>
      </c>
      <c r="F204">
        <v>52.35</v>
      </c>
      <c r="G204">
        <v>74.069999999999993</v>
      </c>
      <c r="I204">
        <f t="shared" si="15"/>
        <v>9.1127146751119064</v>
      </c>
    </row>
    <row r="205" spans="1:13" x14ac:dyDescent="0.75">
      <c r="A205" s="1">
        <v>21</v>
      </c>
      <c r="B205">
        <v>50</v>
      </c>
      <c r="C205">
        <v>0.2</v>
      </c>
      <c r="D205">
        <v>70.84</v>
      </c>
      <c r="E205">
        <v>66.34</v>
      </c>
      <c r="F205">
        <v>49.35</v>
      </c>
      <c r="G205">
        <v>71.17</v>
      </c>
      <c r="I205">
        <f t="shared" si="15"/>
        <v>8.9102483130382577</v>
      </c>
    </row>
    <row r="206" spans="1:13" x14ac:dyDescent="0.75">
      <c r="A206" s="1">
        <v>22</v>
      </c>
      <c r="B206">
        <v>50</v>
      </c>
      <c r="C206">
        <v>0.45</v>
      </c>
      <c r="D206">
        <v>69.63</v>
      </c>
      <c r="E206">
        <v>63.66</v>
      </c>
      <c r="F206">
        <v>51.03</v>
      </c>
      <c r="G206">
        <v>70.95</v>
      </c>
      <c r="I206">
        <f t="shared" si="15"/>
        <v>7.8772246857634176</v>
      </c>
    </row>
    <row r="207" spans="1:13" x14ac:dyDescent="0.75">
      <c r="A207" s="1">
        <v>23</v>
      </c>
      <c r="B207">
        <v>50</v>
      </c>
      <c r="C207">
        <v>0.65</v>
      </c>
      <c r="D207">
        <v>68.5</v>
      </c>
      <c r="E207">
        <v>64.88</v>
      </c>
      <c r="F207">
        <v>49.39</v>
      </c>
      <c r="G207">
        <v>69.790000000000006</v>
      </c>
      <c r="I207">
        <f t="shared" si="15"/>
        <v>8.1400583535991906</v>
      </c>
    </row>
    <row r="208" spans="1:13" x14ac:dyDescent="0.75">
      <c r="A208" s="1">
        <v>24</v>
      </c>
      <c r="B208">
        <v>50</v>
      </c>
      <c r="C208">
        <v>0.85</v>
      </c>
      <c r="D208">
        <v>67.48</v>
      </c>
      <c r="E208">
        <v>56.39</v>
      </c>
      <c r="F208">
        <v>45.27</v>
      </c>
      <c r="G208">
        <v>65.22</v>
      </c>
      <c r="I208">
        <f t="shared" si="15"/>
        <v>8.7357226375383661</v>
      </c>
    </row>
    <row r="209" spans="1:13" x14ac:dyDescent="0.75">
      <c r="A209" s="1">
        <v>25</v>
      </c>
      <c r="B209">
        <v>100</v>
      </c>
      <c r="C209">
        <v>0</v>
      </c>
      <c r="D209">
        <v>71.37</v>
      </c>
      <c r="E209">
        <v>66.23</v>
      </c>
      <c r="F209">
        <v>52.05</v>
      </c>
      <c r="G209">
        <v>72.3</v>
      </c>
      <c r="I209">
        <f t="shared" si="15"/>
        <v>8.0952404998245253</v>
      </c>
    </row>
    <row r="210" spans="1:13" x14ac:dyDescent="0.75">
      <c r="A210" s="1">
        <v>26</v>
      </c>
      <c r="B210">
        <v>100</v>
      </c>
      <c r="C210">
        <v>0.2</v>
      </c>
      <c r="D210">
        <v>68.17</v>
      </c>
      <c r="E210">
        <v>62.94</v>
      </c>
      <c r="F210">
        <v>47.29</v>
      </c>
      <c r="G210">
        <v>68.06</v>
      </c>
      <c r="I210">
        <f t="shared" si="15"/>
        <v>8.5362067102431158</v>
      </c>
    </row>
    <row r="211" spans="1:13" x14ac:dyDescent="0.75">
      <c r="A211" s="1">
        <v>27</v>
      </c>
      <c r="B211">
        <v>100</v>
      </c>
      <c r="C211">
        <v>0.45</v>
      </c>
      <c r="D211">
        <v>67.78</v>
      </c>
      <c r="E211">
        <v>53.13</v>
      </c>
      <c r="F211">
        <v>52.46</v>
      </c>
      <c r="G211">
        <v>67.27</v>
      </c>
      <c r="I211">
        <f t="shared" si="15"/>
        <v>7.3710141771672433</v>
      </c>
    </row>
    <row r="212" spans="1:13" x14ac:dyDescent="0.75">
      <c r="A212" s="1">
        <v>28</v>
      </c>
      <c r="B212">
        <v>100</v>
      </c>
      <c r="C212">
        <v>0.65</v>
      </c>
      <c r="D212">
        <v>68.260000000000005</v>
      </c>
      <c r="E212">
        <v>59.24</v>
      </c>
      <c r="F212">
        <v>49.78</v>
      </c>
      <c r="G212">
        <v>69.849999999999994</v>
      </c>
      <c r="I212">
        <f t="shared" si="15"/>
        <v>8.0244450742714974</v>
      </c>
    </row>
    <row r="213" spans="1:13" x14ac:dyDescent="0.75">
      <c r="A213" s="1">
        <v>29</v>
      </c>
      <c r="B213">
        <v>100</v>
      </c>
      <c r="C213">
        <v>0.85</v>
      </c>
      <c r="D213">
        <v>65.459999999999994</v>
      </c>
      <c r="E213">
        <v>57.08</v>
      </c>
      <c r="F213">
        <v>49.16</v>
      </c>
      <c r="G213">
        <v>67.28</v>
      </c>
      <c r="I213">
        <f t="shared" si="15"/>
        <v>7.2211823824080401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I220">
        <f>_xlfn.STDEV.P(D220:G220)</f>
        <v>0</v>
      </c>
      <c r="J220">
        <v>2</v>
      </c>
      <c r="K220">
        <f>_xlfn.STDEV.P(D220:G224)</f>
        <v>0</v>
      </c>
      <c r="L220">
        <f>_xlfn.STDEV.P(D220:G220,D225:G225,D230:G230,D235:G235,D240:G240,D245:G245)</f>
        <v>18.171825485983913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0</v>
      </c>
      <c r="E221">
        <v>0</v>
      </c>
      <c r="F221">
        <v>0</v>
      </c>
      <c r="G221">
        <v>0</v>
      </c>
      <c r="I221">
        <f t="shared" ref="I221:I249" si="18">_xlfn.STDEV.P(D221:G221)</f>
        <v>0</v>
      </c>
      <c r="J221">
        <v>5</v>
      </c>
      <c r="K221">
        <f>_xlfn.STDEV.P(D225:G229)</f>
        <v>3.4416119406464176</v>
      </c>
      <c r="L221">
        <f>_xlfn.STDEV.P(D221:G221,D226:G226,D231:G231,D236:G236,D241:G241,D246:G246)</f>
        <v>18.692020128735567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0</v>
      </c>
      <c r="E222">
        <v>0</v>
      </c>
      <c r="F222">
        <v>0</v>
      </c>
      <c r="G222">
        <v>0</v>
      </c>
      <c r="I222">
        <f t="shared" si="18"/>
        <v>0</v>
      </c>
      <c r="J222">
        <v>10</v>
      </c>
      <c r="K222">
        <f>_xlfn.STDEV.P(D230:G234)</f>
        <v>2.5278913643588403</v>
      </c>
      <c r="L222">
        <f t="shared" ref="L222:L224" si="19">_xlfn.STDEV.P(D222:G222,D227:G227,D232:G232,D237:G237,D242:G242,D247:G247)</f>
        <v>18.27858649637755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0</v>
      </c>
      <c r="E223">
        <v>0</v>
      </c>
      <c r="F223">
        <v>0</v>
      </c>
      <c r="G223">
        <v>0</v>
      </c>
      <c r="I223">
        <f t="shared" si="18"/>
        <v>0</v>
      </c>
      <c r="J223">
        <v>20</v>
      </c>
      <c r="K223">
        <f>_xlfn.STDEV.P(D235:G239)</f>
        <v>1.9187688761286485</v>
      </c>
      <c r="L223">
        <f t="shared" si="19"/>
        <v>17.57205704773601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0</v>
      </c>
      <c r="E224">
        <v>0</v>
      </c>
      <c r="F224">
        <v>0</v>
      </c>
      <c r="G224">
        <v>0</v>
      </c>
      <c r="I224">
        <f t="shared" si="18"/>
        <v>0</v>
      </c>
      <c r="J224">
        <v>50</v>
      </c>
      <c r="K224">
        <f>_xlfn.STDEV.P(D241:G244)</f>
        <v>2.7063587593619225</v>
      </c>
      <c r="L224">
        <f t="shared" si="19"/>
        <v>18.189154387337236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50.07</v>
      </c>
      <c r="E225">
        <v>47.18</v>
      </c>
      <c r="F225">
        <v>52.63</v>
      </c>
      <c r="G225">
        <v>47.64</v>
      </c>
      <c r="I225">
        <f t="shared" si="18"/>
        <v>2.174063016565988</v>
      </c>
      <c r="J225">
        <v>100</v>
      </c>
      <c r="K225">
        <f>_xlfn.STDEV.P(D245:G249)</f>
        <v>2.6463965594747894</v>
      </c>
    </row>
    <row r="226" spans="1:13" x14ac:dyDescent="0.75">
      <c r="A226" s="1">
        <v>6</v>
      </c>
      <c r="B226">
        <v>5</v>
      </c>
      <c r="C226">
        <v>0.2</v>
      </c>
      <c r="D226">
        <v>51.53</v>
      </c>
      <c r="E226">
        <v>53.69</v>
      </c>
      <c r="F226">
        <v>51.02</v>
      </c>
      <c r="G226">
        <v>47.04</v>
      </c>
      <c r="I226">
        <f t="shared" si="18"/>
        <v>2.4015307618267143</v>
      </c>
    </row>
    <row r="227" spans="1:13" x14ac:dyDescent="0.75">
      <c r="A227" s="1">
        <v>7</v>
      </c>
      <c r="B227">
        <v>5</v>
      </c>
      <c r="C227">
        <v>0.45</v>
      </c>
      <c r="D227">
        <v>48.38</v>
      </c>
      <c r="E227">
        <v>45.42</v>
      </c>
      <c r="F227">
        <v>52.55</v>
      </c>
      <c r="G227">
        <v>43.1</v>
      </c>
      <c r="I227">
        <f t="shared" si="18"/>
        <v>3.5315603845892243</v>
      </c>
    </row>
    <row r="228" spans="1:13" x14ac:dyDescent="0.75">
      <c r="A228" s="1">
        <v>8</v>
      </c>
      <c r="B228">
        <v>5</v>
      </c>
      <c r="C228">
        <v>0.65</v>
      </c>
      <c r="D228">
        <v>47.23</v>
      </c>
      <c r="E228">
        <v>46.41</v>
      </c>
      <c r="F228">
        <v>52.44</v>
      </c>
      <c r="G228">
        <v>45.9</v>
      </c>
      <c r="I228">
        <f t="shared" si="18"/>
        <v>2.6098132117069222</v>
      </c>
    </row>
    <row r="229" spans="1:13" x14ac:dyDescent="0.75">
      <c r="A229" s="1">
        <v>9</v>
      </c>
      <c r="B229">
        <v>5</v>
      </c>
      <c r="C229">
        <v>0.85</v>
      </c>
      <c r="D229">
        <v>51.49</v>
      </c>
      <c r="E229">
        <v>45.56</v>
      </c>
      <c r="F229">
        <v>46.21</v>
      </c>
      <c r="G229">
        <v>40.44</v>
      </c>
      <c r="I229">
        <f t="shared" si="18"/>
        <v>3.9137226524116411</v>
      </c>
    </row>
    <row r="230" spans="1:13" x14ac:dyDescent="0.75">
      <c r="A230" s="1">
        <v>10</v>
      </c>
      <c r="B230">
        <v>10</v>
      </c>
      <c r="C230">
        <v>0</v>
      </c>
      <c r="D230">
        <v>49.94</v>
      </c>
      <c r="E230">
        <v>48.05</v>
      </c>
      <c r="F230">
        <v>49.26</v>
      </c>
      <c r="G230">
        <v>48.57</v>
      </c>
      <c r="I230">
        <f t="shared" si="18"/>
        <v>0.71247806983794226</v>
      </c>
    </row>
    <row r="231" spans="1:13" x14ac:dyDescent="0.75">
      <c r="A231" s="1">
        <v>11</v>
      </c>
      <c r="B231">
        <v>10</v>
      </c>
      <c r="C231">
        <v>0.2</v>
      </c>
      <c r="D231">
        <v>47.4</v>
      </c>
      <c r="E231">
        <v>51.21</v>
      </c>
      <c r="F231">
        <v>53.5</v>
      </c>
      <c r="G231">
        <v>47.24</v>
      </c>
      <c r="I231">
        <f t="shared" si="18"/>
        <v>2.6450933348371661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47.13</v>
      </c>
      <c r="E232">
        <v>46.43</v>
      </c>
      <c r="F232">
        <v>51.25</v>
      </c>
      <c r="G232">
        <v>49.41</v>
      </c>
      <c r="I232">
        <f t="shared" si="18"/>
        <v>1.9065872652464657</v>
      </c>
      <c r="J232">
        <v>2</v>
      </c>
      <c r="K232">
        <f>AVERAGE(D220:G224)</f>
        <v>0</v>
      </c>
      <c r="L232">
        <f>AVERAGE(D220:G220,D225:G225,D230:G230,D235:G235,D240:G240,D245:G245)</f>
        <v>40.524583333333339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45.71</v>
      </c>
      <c r="E233">
        <v>45.21</v>
      </c>
      <c r="F233">
        <v>46.99</v>
      </c>
      <c r="G233">
        <v>46.04</v>
      </c>
      <c r="I233">
        <f t="shared" si="18"/>
        <v>0.6498605619669503</v>
      </c>
      <c r="J233">
        <v>5</v>
      </c>
      <c r="K233">
        <f>AVERAGE(D225:G229)</f>
        <v>48.296500000000002</v>
      </c>
      <c r="L233">
        <f>AVERAGE(D221:G221,D226:G226,D231:G231,D236:G236,D241:G241,D246:G246)</f>
        <v>41.617916666666666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47.04</v>
      </c>
      <c r="E234">
        <v>44.54</v>
      </c>
      <c r="F234">
        <v>54</v>
      </c>
      <c r="G234">
        <v>47.57</v>
      </c>
      <c r="I234">
        <f t="shared" si="18"/>
        <v>3.4909696002686705</v>
      </c>
      <c r="J234">
        <v>10</v>
      </c>
      <c r="K234">
        <f>AVERAGE(D230:G234)</f>
        <v>48.3245</v>
      </c>
      <c r="L234">
        <f t="shared" ref="L234:L236" si="20">AVERAGE(D222:G222,D227:G227,D232:G232,D237:G237,D242:G242,D247:G247)</f>
        <v>40.615833333333335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48.45</v>
      </c>
      <c r="E235">
        <v>47.59</v>
      </c>
      <c r="F235">
        <v>50.39</v>
      </c>
      <c r="G235">
        <v>46.49</v>
      </c>
      <c r="I235">
        <f t="shared" si="18"/>
        <v>1.4275153239107445</v>
      </c>
      <c r="J235">
        <v>20</v>
      </c>
      <c r="K235">
        <f>AVERAGE(D235:G239)</f>
        <v>48.905999999999992</v>
      </c>
      <c r="L235">
        <f t="shared" si="20"/>
        <v>39.103333333333339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47.72</v>
      </c>
      <c r="E236">
        <v>51.85</v>
      </c>
      <c r="F236">
        <v>50.08</v>
      </c>
      <c r="G236">
        <v>49.31</v>
      </c>
      <c r="I236">
        <f t="shared" si="18"/>
        <v>1.4860181694716932</v>
      </c>
      <c r="J236">
        <v>50</v>
      </c>
      <c r="K236">
        <f>AVERAGE(D240:G244)</f>
        <v>48.297000000000011</v>
      </c>
      <c r="L236">
        <f t="shared" si="20"/>
        <v>39.849583333333328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48.87</v>
      </c>
      <c r="E237">
        <v>47.53</v>
      </c>
      <c r="F237">
        <v>52.41</v>
      </c>
      <c r="G237">
        <v>50.15</v>
      </c>
      <c r="I237">
        <f t="shared" si="18"/>
        <v>1.7984715733088457</v>
      </c>
      <c r="J237">
        <v>100</v>
      </c>
      <c r="K237">
        <f>AVERAGE(D245:G249)</f>
        <v>48.229499999999994</v>
      </c>
    </row>
    <row r="238" spans="1:13" x14ac:dyDescent="0.75">
      <c r="A238" s="1">
        <v>18</v>
      </c>
      <c r="B238">
        <v>20</v>
      </c>
      <c r="C238">
        <v>0.65</v>
      </c>
      <c r="D238">
        <v>45.56</v>
      </c>
      <c r="E238">
        <v>46.92</v>
      </c>
      <c r="F238">
        <v>47.13</v>
      </c>
      <c r="G238">
        <v>48.43</v>
      </c>
      <c r="I238">
        <f t="shared" si="18"/>
        <v>1.0175214985443788</v>
      </c>
    </row>
    <row r="239" spans="1:13" x14ac:dyDescent="0.75">
      <c r="A239" s="1">
        <v>19</v>
      </c>
      <c r="B239">
        <v>20</v>
      </c>
      <c r="C239">
        <v>0.85</v>
      </c>
      <c r="D239">
        <v>50.9</v>
      </c>
      <c r="E239">
        <v>49.89</v>
      </c>
      <c r="F239">
        <v>51.74</v>
      </c>
      <c r="G239">
        <v>46.71</v>
      </c>
      <c r="I239">
        <f t="shared" si="18"/>
        <v>1.9058725036056321</v>
      </c>
    </row>
    <row r="240" spans="1:13" x14ac:dyDescent="0.75">
      <c r="A240" s="1">
        <v>20</v>
      </c>
      <c r="B240">
        <v>50</v>
      </c>
      <c r="C240">
        <v>0</v>
      </c>
      <c r="D240">
        <v>48.56</v>
      </c>
      <c r="E240">
        <v>47.82</v>
      </c>
      <c r="F240">
        <v>49.47</v>
      </c>
      <c r="G240">
        <v>47.32</v>
      </c>
      <c r="I240">
        <f t="shared" si="18"/>
        <v>0.81041270350359107</v>
      </c>
    </row>
    <row r="241" spans="1:9" x14ac:dyDescent="0.75">
      <c r="A241" s="1">
        <v>21</v>
      </c>
      <c r="B241">
        <v>50</v>
      </c>
      <c r="C241">
        <v>0.2</v>
      </c>
      <c r="D241">
        <v>48.31</v>
      </c>
      <c r="E241">
        <v>49.42</v>
      </c>
      <c r="F241">
        <v>50.57</v>
      </c>
      <c r="G241">
        <v>49.76</v>
      </c>
      <c r="I241">
        <f t="shared" si="18"/>
        <v>0.81149553295135179</v>
      </c>
    </row>
    <row r="242" spans="1:9" x14ac:dyDescent="0.75">
      <c r="A242" s="1">
        <v>22</v>
      </c>
      <c r="B242">
        <v>50</v>
      </c>
      <c r="C242">
        <v>0.45</v>
      </c>
      <c r="D242">
        <v>48.44</v>
      </c>
      <c r="E242">
        <v>47.1</v>
      </c>
      <c r="F242">
        <v>50.36</v>
      </c>
      <c r="G242">
        <v>48.46</v>
      </c>
      <c r="I242">
        <f t="shared" si="18"/>
        <v>1.1610770861575033</v>
      </c>
    </row>
    <row r="243" spans="1:9" x14ac:dyDescent="0.75">
      <c r="A243" s="1">
        <v>23</v>
      </c>
      <c r="B243">
        <v>50</v>
      </c>
      <c r="C243">
        <v>0.65</v>
      </c>
      <c r="D243">
        <v>50.34</v>
      </c>
      <c r="E243">
        <v>45.78</v>
      </c>
      <c r="F243">
        <v>47.33</v>
      </c>
      <c r="G243">
        <v>46.59</v>
      </c>
      <c r="I243">
        <f t="shared" si="18"/>
        <v>1.7234123128259247</v>
      </c>
    </row>
    <row r="244" spans="1:9" x14ac:dyDescent="0.75">
      <c r="A244" s="1">
        <v>24</v>
      </c>
      <c r="B244">
        <v>50</v>
      </c>
      <c r="C244">
        <v>0.85</v>
      </c>
      <c r="D244">
        <v>44.44</v>
      </c>
      <c r="E244">
        <v>47.87</v>
      </c>
      <c r="F244">
        <v>55.02</v>
      </c>
      <c r="G244">
        <v>42.98</v>
      </c>
      <c r="I244">
        <f t="shared" si="18"/>
        <v>4.649120212470315</v>
      </c>
    </row>
    <row r="245" spans="1:9" x14ac:dyDescent="0.75">
      <c r="A245" s="1">
        <v>25</v>
      </c>
      <c r="B245">
        <v>100</v>
      </c>
      <c r="C245">
        <v>0</v>
      </c>
      <c r="D245">
        <v>47.83</v>
      </c>
      <c r="E245">
        <v>48</v>
      </c>
      <c r="F245">
        <v>50.38</v>
      </c>
      <c r="G245">
        <v>46.95</v>
      </c>
      <c r="I245">
        <f t="shared" si="18"/>
        <v>1.270767484632811</v>
      </c>
    </row>
    <row r="246" spans="1:9" x14ac:dyDescent="0.75">
      <c r="A246" s="1">
        <v>26</v>
      </c>
      <c r="B246">
        <v>100</v>
      </c>
      <c r="C246">
        <v>0.2</v>
      </c>
      <c r="D246">
        <v>49.55</v>
      </c>
      <c r="E246">
        <v>50.53</v>
      </c>
      <c r="F246">
        <v>51</v>
      </c>
      <c r="G246">
        <v>48.1</v>
      </c>
      <c r="I246">
        <f t="shared" si="18"/>
        <v>1.1096508459871508</v>
      </c>
    </row>
    <row r="247" spans="1:9" x14ac:dyDescent="0.75">
      <c r="A247" s="1">
        <v>27</v>
      </c>
      <c r="B247">
        <v>100</v>
      </c>
      <c r="C247">
        <v>0.45</v>
      </c>
      <c r="D247">
        <v>48.09</v>
      </c>
      <c r="E247">
        <v>49.02</v>
      </c>
      <c r="F247">
        <v>50.52</v>
      </c>
      <c r="G247">
        <v>50.16</v>
      </c>
      <c r="I247">
        <f t="shared" si="18"/>
        <v>0.95961906504612415</v>
      </c>
    </row>
    <row r="248" spans="1:9" x14ac:dyDescent="0.75">
      <c r="A248" s="1">
        <v>28</v>
      </c>
      <c r="B248">
        <v>100</v>
      </c>
      <c r="C248">
        <v>0.65</v>
      </c>
      <c r="D248">
        <v>43.51</v>
      </c>
      <c r="E248">
        <v>46.03</v>
      </c>
      <c r="F248">
        <v>48.81</v>
      </c>
      <c r="G248">
        <v>46.12</v>
      </c>
      <c r="I248">
        <f t="shared" si="18"/>
        <v>1.8745849540631669</v>
      </c>
    </row>
    <row r="249" spans="1:9" x14ac:dyDescent="0.75">
      <c r="A249" s="1">
        <v>29</v>
      </c>
      <c r="B249">
        <v>100</v>
      </c>
      <c r="C249">
        <v>0.85</v>
      </c>
      <c r="D249">
        <v>41.52</v>
      </c>
      <c r="E249">
        <v>47.14</v>
      </c>
      <c r="F249">
        <v>53.77</v>
      </c>
      <c r="G249">
        <v>47.56</v>
      </c>
      <c r="I249">
        <f t="shared" si="18"/>
        <v>4.3360833421418459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9"/>
  <sheetViews>
    <sheetView workbookViewId="0">
      <selection activeCell="D18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100</v>
      </c>
      <c r="E4">
        <v>100</v>
      </c>
      <c r="F4">
        <v>100</v>
      </c>
      <c r="G4">
        <v>100</v>
      </c>
    </row>
    <row r="5" spans="1:7" x14ac:dyDescent="0.75">
      <c r="A5" s="1">
        <v>1</v>
      </c>
      <c r="B5">
        <v>2</v>
      </c>
      <c r="C5">
        <v>0.2</v>
      </c>
      <c r="D5">
        <v>100</v>
      </c>
      <c r="E5">
        <v>100</v>
      </c>
      <c r="F5">
        <v>100</v>
      </c>
      <c r="G5">
        <v>100</v>
      </c>
    </row>
    <row r="6" spans="1:7" x14ac:dyDescent="0.75">
      <c r="A6" s="1">
        <v>2</v>
      </c>
      <c r="B6">
        <v>2</v>
      </c>
      <c r="C6">
        <v>0.45</v>
      </c>
      <c r="D6">
        <v>100</v>
      </c>
      <c r="E6">
        <v>100</v>
      </c>
      <c r="F6">
        <v>100</v>
      </c>
      <c r="G6">
        <v>100</v>
      </c>
    </row>
    <row r="7" spans="1:7" x14ac:dyDescent="0.75">
      <c r="A7" s="1">
        <v>3</v>
      </c>
      <c r="B7">
        <v>2</v>
      </c>
      <c r="C7">
        <v>0.65</v>
      </c>
      <c r="D7">
        <v>100</v>
      </c>
      <c r="E7">
        <v>100</v>
      </c>
      <c r="F7">
        <v>100</v>
      </c>
      <c r="G7">
        <v>100</v>
      </c>
    </row>
    <row r="8" spans="1:7" x14ac:dyDescent="0.75">
      <c r="A8" s="1">
        <v>4</v>
      </c>
      <c r="B8">
        <v>2</v>
      </c>
      <c r="C8">
        <v>0.85</v>
      </c>
      <c r="D8">
        <v>100</v>
      </c>
      <c r="E8">
        <v>100</v>
      </c>
      <c r="F8">
        <v>100</v>
      </c>
      <c r="G8">
        <v>100</v>
      </c>
    </row>
    <row r="9" spans="1:7" x14ac:dyDescent="0.75">
      <c r="A9" s="1">
        <v>5</v>
      </c>
      <c r="B9">
        <v>5</v>
      </c>
      <c r="C9">
        <v>0</v>
      </c>
      <c r="D9">
        <v>99.7</v>
      </c>
      <c r="E9">
        <v>100</v>
      </c>
      <c r="F9">
        <v>100</v>
      </c>
      <c r="G9">
        <v>100</v>
      </c>
    </row>
    <row r="10" spans="1:7" x14ac:dyDescent="0.75">
      <c r="A10" s="1">
        <v>6</v>
      </c>
      <c r="B10">
        <v>5</v>
      </c>
      <c r="C10">
        <v>0.2</v>
      </c>
      <c r="D10">
        <v>99.4</v>
      </c>
      <c r="E10">
        <v>100</v>
      </c>
      <c r="F10">
        <v>99.9</v>
      </c>
      <c r="G10">
        <v>100</v>
      </c>
    </row>
    <row r="11" spans="1:7" x14ac:dyDescent="0.75">
      <c r="A11" s="1">
        <v>7</v>
      </c>
      <c r="B11">
        <v>5</v>
      </c>
      <c r="C11">
        <v>0.45</v>
      </c>
      <c r="D11">
        <v>99.3</v>
      </c>
      <c r="E11">
        <v>100</v>
      </c>
      <c r="F11">
        <v>100</v>
      </c>
      <c r="G11">
        <v>100</v>
      </c>
    </row>
    <row r="12" spans="1:7" x14ac:dyDescent="0.75">
      <c r="A12" s="1">
        <v>8</v>
      </c>
      <c r="B12">
        <v>5</v>
      </c>
      <c r="C12">
        <v>0.65</v>
      </c>
      <c r="D12">
        <v>99.6</v>
      </c>
      <c r="E12">
        <v>100</v>
      </c>
      <c r="F12">
        <v>100</v>
      </c>
      <c r="G12">
        <v>100</v>
      </c>
    </row>
    <row r="13" spans="1:7" x14ac:dyDescent="0.75">
      <c r="A13" s="1">
        <v>9</v>
      </c>
      <c r="B13">
        <v>5</v>
      </c>
      <c r="C13">
        <v>0.85</v>
      </c>
      <c r="D13">
        <v>99.6</v>
      </c>
      <c r="E13">
        <v>100</v>
      </c>
      <c r="F13">
        <v>99.9</v>
      </c>
      <c r="G13">
        <v>100</v>
      </c>
    </row>
    <row r="14" spans="1:7" x14ac:dyDescent="0.75">
      <c r="A14" s="1">
        <v>10</v>
      </c>
      <c r="B14">
        <v>10</v>
      </c>
      <c r="C14">
        <v>0</v>
      </c>
      <c r="D14">
        <v>58.1</v>
      </c>
      <c r="E14">
        <v>99.9</v>
      </c>
      <c r="F14">
        <v>52.8</v>
      </c>
      <c r="G14">
        <v>85.4</v>
      </c>
    </row>
    <row r="15" spans="1:7" x14ac:dyDescent="0.75">
      <c r="A15" s="1">
        <v>11</v>
      </c>
      <c r="B15">
        <v>10</v>
      </c>
      <c r="C15">
        <v>0.2</v>
      </c>
      <c r="D15">
        <v>77</v>
      </c>
      <c r="E15">
        <v>100</v>
      </c>
      <c r="F15">
        <v>75.599999999999994</v>
      </c>
      <c r="G15">
        <v>93.2</v>
      </c>
    </row>
    <row r="16" spans="1:7" x14ac:dyDescent="0.75">
      <c r="A16" s="1">
        <v>12</v>
      </c>
      <c r="B16">
        <v>10</v>
      </c>
      <c r="C16">
        <v>0.45</v>
      </c>
      <c r="D16">
        <v>81.8</v>
      </c>
      <c r="E16">
        <v>100</v>
      </c>
      <c r="F16">
        <v>82.3</v>
      </c>
      <c r="G16">
        <v>93.1</v>
      </c>
    </row>
    <row r="17" spans="1:7" x14ac:dyDescent="0.75">
      <c r="A17" s="1">
        <v>13</v>
      </c>
      <c r="B17">
        <v>10</v>
      </c>
      <c r="C17">
        <v>0.65</v>
      </c>
      <c r="D17">
        <v>82.9</v>
      </c>
      <c r="E17">
        <v>100</v>
      </c>
      <c r="F17">
        <v>85.9</v>
      </c>
      <c r="G17">
        <v>93.3</v>
      </c>
    </row>
    <row r="18" spans="1:7" x14ac:dyDescent="0.75">
      <c r="A18" s="1">
        <v>14</v>
      </c>
      <c r="B18">
        <v>10</v>
      </c>
      <c r="C18">
        <v>0.85</v>
      </c>
      <c r="D18">
        <v>83.2</v>
      </c>
      <c r="E18">
        <v>100</v>
      </c>
      <c r="F18">
        <v>87.4</v>
      </c>
      <c r="G18">
        <v>91.6</v>
      </c>
    </row>
    <row r="19" spans="1:7" x14ac:dyDescent="0.75">
      <c r="A19" s="1">
        <v>15</v>
      </c>
      <c r="B19">
        <v>20</v>
      </c>
      <c r="C19">
        <v>0</v>
      </c>
      <c r="D19">
        <v>0</v>
      </c>
      <c r="E19">
        <v>98.6</v>
      </c>
      <c r="F19">
        <v>0</v>
      </c>
      <c r="G19">
        <v>0</v>
      </c>
    </row>
    <row r="20" spans="1:7" x14ac:dyDescent="0.75">
      <c r="A20" s="1">
        <v>16</v>
      </c>
      <c r="B20">
        <v>20</v>
      </c>
      <c r="C20">
        <v>0.2</v>
      </c>
      <c r="D20">
        <v>0.7</v>
      </c>
      <c r="E20">
        <v>99.4</v>
      </c>
      <c r="F20">
        <v>0.4</v>
      </c>
      <c r="G20">
        <v>0.2</v>
      </c>
    </row>
    <row r="21" spans="1:7" x14ac:dyDescent="0.75">
      <c r="A21" s="1">
        <v>17</v>
      </c>
      <c r="B21">
        <v>20</v>
      </c>
      <c r="C21">
        <v>0.45</v>
      </c>
      <c r="D21">
        <v>0.7</v>
      </c>
      <c r="E21">
        <v>99.6</v>
      </c>
      <c r="F21">
        <v>0.2</v>
      </c>
      <c r="G21">
        <v>0.5</v>
      </c>
    </row>
    <row r="22" spans="1:7" x14ac:dyDescent="0.75">
      <c r="A22" s="1">
        <v>18</v>
      </c>
      <c r="B22">
        <v>20</v>
      </c>
      <c r="C22">
        <v>0.65</v>
      </c>
      <c r="D22">
        <v>1.7</v>
      </c>
      <c r="E22">
        <v>99.7</v>
      </c>
      <c r="F22">
        <v>1</v>
      </c>
      <c r="G22">
        <v>0.3</v>
      </c>
    </row>
    <row r="23" spans="1:7" x14ac:dyDescent="0.75">
      <c r="A23" s="1">
        <v>19</v>
      </c>
      <c r="B23">
        <v>20</v>
      </c>
      <c r="C23">
        <v>0.85</v>
      </c>
      <c r="D23">
        <v>4.8</v>
      </c>
      <c r="E23">
        <v>99.9</v>
      </c>
      <c r="F23">
        <v>5.0999999999999996</v>
      </c>
      <c r="G23">
        <v>1.1000000000000001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53.9</v>
      </c>
      <c r="F24">
        <v>0</v>
      </c>
      <c r="G24">
        <v>0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41.5</v>
      </c>
      <c r="F25">
        <v>0</v>
      </c>
      <c r="G25">
        <v>0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43.1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</v>
      </c>
      <c r="E27">
        <v>51.6</v>
      </c>
      <c r="F27">
        <v>0</v>
      </c>
      <c r="G27">
        <v>0</v>
      </c>
    </row>
    <row r="28" spans="1:7" x14ac:dyDescent="0.75">
      <c r="A28" s="1">
        <v>24</v>
      </c>
      <c r="B28">
        <v>50</v>
      </c>
      <c r="C28">
        <v>0.85</v>
      </c>
      <c r="D28">
        <v>0.8</v>
      </c>
      <c r="E28">
        <v>66.5</v>
      </c>
      <c r="F28">
        <v>0.5</v>
      </c>
      <c r="G28">
        <v>0.7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11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0.1</v>
      </c>
      <c r="E30">
        <v>21.5</v>
      </c>
      <c r="F30">
        <v>0</v>
      </c>
      <c r="G30">
        <v>0.1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22.2</v>
      </c>
      <c r="F31">
        <v>0.1</v>
      </c>
      <c r="G31">
        <v>0.1</v>
      </c>
    </row>
    <row r="32" spans="1:7" x14ac:dyDescent="0.75">
      <c r="A32" s="1">
        <v>28</v>
      </c>
      <c r="B32">
        <v>100</v>
      </c>
      <c r="C32">
        <v>0.65</v>
      </c>
      <c r="D32">
        <v>0.1</v>
      </c>
      <c r="E32">
        <v>36.5</v>
      </c>
      <c r="F32">
        <v>0.1</v>
      </c>
      <c r="G32">
        <v>0</v>
      </c>
    </row>
    <row r="33" spans="1:7" x14ac:dyDescent="0.75">
      <c r="A33" s="1">
        <v>29</v>
      </c>
      <c r="B33">
        <v>100</v>
      </c>
      <c r="C33">
        <v>0.85</v>
      </c>
      <c r="D33">
        <v>1.9</v>
      </c>
      <c r="E33">
        <v>46.7</v>
      </c>
      <c r="F33">
        <v>2.5</v>
      </c>
      <c r="G33">
        <v>2.4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0</v>
      </c>
      <c r="E41">
        <v>0</v>
      </c>
      <c r="F41">
        <v>0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0</v>
      </c>
      <c r="E42">
        <v>0</v>
      </c>
      <c r="F42">
        <v>0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0</v>
      </c>
      <c r="E43">
        <v>0</v>
      </c>
      <c r="F43">
        <v>0</v>
      </c>
      <c r="G43">
        <v>0</v>
      </c>
    </row>
    <row r="44" spans="1:7" x14ac:dyDescent="0.75">
      <c r="A44" s="1">
        <v>4</v>
      </c>
      <c r="B44">
        <v>0</v>
      </c>
      <c r="C44">
        <v>0.85</v>
      </c>
      <c r="D44">
        <v>0</v>
      </c>
      <c r="E44">
        <v>0</v>
      </c>
      <c r="F44">
        <v>0</v>
      </c>
      <c r="G44">
        <v>0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0</v>
      </c>
      <c r="E77">
        <v>0</v>
      </c>
      <c r="F77">
        <v>0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0</v>
      </c>
      <c r="E78">
        <v>0</v>
      </c>
      <c r="F78">
        <v>0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0</v>
      </c>
      <c r="E79">
        <v>0</v>
      </c>
      <c r="F79">
        <v>0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0</v>
      </c>
      <c r="E80">
        <v>0</v>
      </c>
      <c r="F80">
        <v>0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100</v>
      </c>
      <c r="F112">
        <v>100</v>
      </c>
      <c r="G112">
        <v>100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100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100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76.7</v>
      </c>
      <c r="E117">
        <v>97.7</v>
      </c>
      <c r="F117">
        <v>84</v>
      </c>
      <c r="G117">
        <v>94.5</v>
      </c>
    </row>
    <row r="118" spans="1:7" x14ac:dyDescent="0.75">
      <c r="A118" s="1">
        <v>6</v>
      </c>
      <c r="B118">
        <v>5</v>
      </c>
      <c r="C118">
        <v>0.2</v>
      </c>
      <c r="D118">
        <v>66.5</v>
      </c>
      <c r="E118">
        <v>97</v>
      </c>
      <c r="F118">
        <v>77.3</v>
      </c>
      <c r="G118">
        <v>85.9</v>
      </c>
    </row>
    <row r="119" spans="1:7" x14ac:dyDescent="0.75">
      <c r="A119" s="1">
        <v>7</v>
      </c>
      <c r="B119">
        <v>5</v>
      </c>
      <c r="C119">
        <v>0.45</v>
      </c>
      <c r="D119">
        <v>70.2</v>
      </c>
      <c r="E119">
        <v>97.7</v>
      </c>
      <c r="F119">
        <v>80.2</v>
      </c>
      <c r="G119">
        <v>82.8</v>
      </c>
    </row>
    <row r="120" spans="1:7" x14ac:dyDescent="0.75">
      <c r="A120" s="1">
        <v>8</v>
      </c>
      <c r="B120">
        <v>5</v>
      </c>
      <c r="C120">
        <v>0.65</v>
      </c>
      <c r="D120">
        <v>63</v>
      </c>
      <c r="E120">
        <v>97.6</v>
      </c>
      <c r="F120">
        <v>72.3</v>
      </c>
      <c r="G120">
        <v>78.8</v>
      </c>
    </row>
    <row r="121" spans="1:7" x14ac:dyDescent="0.75">
      <c r="A121" s="1">
        <v>9</v>
      </c>
      <c r="B121">
        <v>5</v>
      </c>
      <c r="C121">
        <v>0.85</v>
      </c>
      <c r="D121">
        <v>56.4</v>
      </c>
      <c r="E121">
        <v>98.9</v>
      </c>
      <c r="F121">
        <v>77.7</v>
      </c>
      <c r="G121">
        <v>70.400000000000006</v>
      </c>
    </row>
    <row r="122" spans="1:7" x14ac:dyDescent="0.75">
      <c r="A122" s="1">
        <v>10</v>
      </c>
      <c r="B122">
        <v>10</v>
      </c>
      <c r="C122">
        <v>0</v>
      </c>
      <c r="D122">
        <v>8.9</v>
      </c>
      <c r="E122">
        <v>66.900000000000006</v>
      </c>
      <c r="F122">
        <v>0.6</v>
      </c>
      <c r="G122">
        <v>4</v>
      </c>
    </row>
    <row r="123" spans="1:7" x14ac:dyDescent="0.75">
      <c r="A123" s="1">
        <v>11</v>
      </c>
      <c r="B123">
        <v>10</v>
      </c>
      <c r="C123">
        <v>0.2</v>
      </c>
      <c r="D123">
        <v>10.9</v>
      </c>
      <c r="E123">
        <v>72.400000000000006</v>
      </c>
      <c r="F123">
        <v>0.9</v>
      </c>
      <c r="G123">
        <v>6.1</v>
      </c>
    </row>
    <row r="124" spans="1:7" x14ac:dyDescent="0.75">
      <c r="A124" s="1">
        <v>12</v>
      </c>
      <c r="B124">
        <v>10</v>
      </c>
      <c r="C124">
        <v>0.45</v>
      </c>
      <c r="D124">
        <v>10.7</v>
      </c>
      <c r="E124">
        <v>59.1</v>
      </c>
      <c r="F124">
        <v>1.3</v>
      </c>
      <c r="G124">
        <v>8</v>
      </c>
    </row>
    <row r="125" spans="1:7" x14ac:dyDescent="0.75">
      <c r="A125" s="1">
        <v>13</v>
      </c>
      <c r="B125">
        <v>10</v>
      </c>
      <c r="C125">
        <v>0.65</v>
      </c>
      <c r="D125">
        <v>10.199999999999999</v>
      </c>
      <c r="E125">
        <v>74.599999999999994</v>
      </c>
      <c r="F125">
        <v>1.2</v>
      </c>
      <c r="G125">
        <v>9.4</v>
      </c>
    </row>
    <row r="126" spans="1:7" x14ac:dyDescent="0.75">
      <c r="A126" s="1">
        <v>14</v>
      </c>
      <c r="B126">
        <v>10</v>
      </c>
      <c r="C126">
        <v>0.85</v>
      </c>
      <c r="D126">
        <v>7.5</v>
      </c>
      <c r="E126">
        <v>73.900000000000006</v>
      </c>
      <c r="F126">
        <v>1.9</v>
      </c>
      <c r="G126">
        <v>8.9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30.5</v>
      </c>
      <c r="F127">
        <v>0</v>
      </c>
      <c r="G127">
        <v>0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39.799999999999997</v>
      </c>
      <c r="F128">
        <v>0</v>
      </c>
      <c r="G128">
        <v>0</v>
      </c>
    </row>
    <row r="129" spans="1:7" x14ac:dyDescent="0.75">
      <c r="A129" s="1">
        <v>17</v>
      </c>
      <c r="B129">
        <v>20</v>
      </c>
      <c r="C129">
        <v>0.45</v>
      </c>
      <c r="D129">
        <v>0.1</v>
      </c>
      <c r="E129">
        <v>36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32.1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0.2</v>
      </c>
      <c r="E131">
        <v>39</v>
      </c>
      <c r="F131">
        <v>0</v>
      </c>
      <c r="G131">
        <v>0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0.7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1.7</v>
      </c>
      <c r="F133">
        <v>0</v>
      </c>
      <c r="G133">
        <v>0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2.2999999999999998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3.9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3</v>
      </c>
      <c r="F136">
        <v>0.2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0.1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0.3</v>
      </c>
      <c r="F139">
        <v>0</v>
      </c>
      <c r="G139">
        <v>0.1</v>
      </c>
    </row>
    <row r="140" spans="1:7" x14ac:dyDescent="0.75">
      <c r="A140" s="1">
        <v>28</v>
      </c>
      <c r="B140">
        <v>100</v>
      </c>
      <c r="C140">
        <v>0.65</v>
      </c>
      <c r="D140">
        <v>0.1</v>
      </c>
      <c r="E140">
        <v>0.7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0.6</v>
      </c>
      <c r="E141">
        <v>1.9</v>
      </c>
      <c r="F141">
        <v>0.2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75">
      <c r="A149" s="1">
        <v>1</v>
      </c>
      <c r="B149">
        <v>0</v>
      </c>
      <c r="C149">
        <v>0.2</v>
      </c>
      <c r="D149">
        <v>0</v>
      </c>
      <c r="E149">
        <v>0</v>
      </c>
      <c r="F149">
        <v>0</v>
      </c>
      <c r="G149">
        <v>0</v>
      </c>
    </row>
    <row r="150" spans="1:7" x14ac:dyDescent="0.75">
      <c r="A150" s="1">
        <v>2</v>
      </c>
      <c r="B150">
        <v>0</v>
      </c>
      <c r="C150">
        <v>0.45</v>
      </c>
      <c r="D150">
        <v>0</v>
      </c>
      <c r="E150">
        <v>0</v>
      </c>
      <c r="F150">
        <v>0</v>
      </c>
      <c r="G150">
        <v>0</v>
      </c>
    </row>
    <row r="151" spans="1:7" x14ac:dyDescent="0.75">
      <c r="A151" s="1">
        <v>3</v>
      </c>
      <c r="B151">
        <v>0</v>
      </c>
      <c r="C151">
        <v>0.65</v>
      </c>
      <c r="D151">
        <v>0</v>
      </c>
      <c r="E151">
        <v>0</v>
      </c>
      <c r="F151">
        <v>0</v>
      </c>
      <c r="G151">
        <v>0</v>
      </c>
    </row>
    <row r="152" spans="1:7" x14ac:dyDescent="0.75">
      <c r="A152" s="1">
        <v>4</v>
      </c>
      <c r="B152">
        <v>0</v>
      </c>
      <c r="C152">
        <v>0.85</v>
      </c>
      <c r="D152">
        <v>0.1</v>
      </c>
      <c r="E152">
        <v>0</v>
      </c>
      <c r="F152">
        <v>0</v>
      </c>
      <c r="G152">
        <v>0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75">
      <c r="A185" s="1">
        <v>1</v>
      </c>
      <c r="B185">
        <v>0</v>
      </c>
      <c r="C185">
        <v>0.2</v>
      </c>
      <c r="D185">
        <v>0</v>
      </c>
      <c r="E185">
        <v>0</v>
      </c>
      <c r="F185">
        <v>0</v>
      </c>
      <c r="G185">
        <v>0</v>
      </c>
    </row>
    <row r="186" spans="1:7" x14ac:dyDescent="0.75">
      <c r="A186" s="1">
        <v>2</v>
      </c>
      <c r="B186">
        <v>0</v>
      </c>
      <c r="C186">
        <v>0.45</v>
      </c>
      <c r="D186">
        <v>0</v>
      </c>
      <c r="E186">
        <v>0</v>
      </c>
      <c r="F186">
        <v>0</v>
      </c>
      <c r="G186">
        <v>0</v>
      </c>
    </row>
    <row r="187" spans="1:7" x14ac:dyDescent="0.75">
      <c r="A187" s="1">
        <v>3</v>
      </c>
      <c r="B187">
        <v>0</v>
      </c>
      <c r="C187">
        <v>0.65</v>
      </c>
      <c r="D187">
        <v>0</v>
      </c>
      <c r="E187">
        <v>0</v>
      </c>
      <c r="F187">
        <v>0</v>
      </c>
      <c r="G187">
        <v>0</v>
      </c>
    </row>
    <row r="188" spans="1:7" x14ac:dyDescent="0.75">
      <c r="A188" s="1">
        <v>4</v>
      </c>
      <c r="B188">
        <v>0</v>
      </c>
      <c r="C188">
        <v>0.85</v>
      </c>
      <c r="D188">
        <v>0</v>
      </c>
      <c r="E188">
        <v>0</v>
      </c>
      <c r="F188">
        <v>0</v>
      </c>
      <c r="G188">
        <v>0</v>
      </c>
    </row>
    <row r="189" spans="1:7" x14ac:dyDescent="0.75">
      <c r="A189" s="1">
        <v>5</v>
      </c>
      <c r="B189">
        <v>5</v>
      </c>
      <c r="C189">
        <v>0</v>
      </c>
      <c r="D189">
        <v>0.2</v>
      </c>
      <c r="E189">
        <v>0.3</v>
      </c>
      <c r="F189">
        <v>0.1</v>
      </c>
      <c r="G189">
        <v>0.5</v>
      </c>
    </row>
    <row r="190" spans="1:7" x14ac:dyDescent="0.75">
      <c r="A190" s="1">
        <v>6</v>
      </c>
      <c r="B190">
        <v>5</v>
      </c>
      <c r="C190">
        <v>0.2</v>
      </c>
      <c r="D190">
        <v>14.5</v>
      </c>
      <c r="E190">
        <v>13.9</v>
      </c>
      <c r="F190">
        <v>14.6</v>
      </c>
      <c r="G190">
        <v>14.1</v>
      </c>
    </row>
    <row r="191" spans="1:7" x14ac:dyDescent="0.75">
      <c r="A191" s="1">
        <v>7</v>
      </c>
      <c r="B191">
        <v>5</v>
      </c>
      <c r="C191">
        <v>0.45</v>
      </c>
      <c r="D191">
        <v>21.8</v>
      </c>
      <c r="E191">
        <v>20.7</v>
      </c>
      <c r="F191">
        <v>23.7</v>
      </c>
      <c r="G191">
        <v>22.8</v>
      </c>
    </row>
    <row r="192" spans="1:7" x14ac:dyDescent="0.75">
      <c r="A192" s="1">
        <v>8</v>
      </c>
      <c r="B192">
        <v>5</v>
      </c>
      <c r="C192">
        <v>0.65</v>
      </c>
      <c r="D192">
        <v>35.5</v>
      </c>
      <c r="E192">
        <v>31.7</v>
      </c>
      <c r="F192">
        <v>35.700000000000003</v>
      </c>
      <c r="G192">
        <v>37.700000000000003</v>
      </c>
    </row>
    <row r="193" spans="1:7" x14ac:dyDescent="0.75">
      <c r="A193" s="1">
        <v>9</v>
      </c>
      <c r="B193">
        <v>5</v>
      </c>
      <c r="C193">
        <v>0.85</v>
      </c>
      <c r="D193">
        <v>51.9</v>
      </c>
      <c r="E193">
        <v>42.2</v>
      </c>
      <c r="F193">
        <v>50.2</v>
      </c>
      <c r="G193">
        <v>54.5</v>
      </c>
    </row>
    <row r="194" spans="1:7" x14ac:dyDescent="0.75">
      <c r="A194" s="1">
        <v>10</v>
      </c>
      <c r="B194">
        <v>10</v>
      </c>
      <c r="C194">
        <v>0</v>
      </c>
      <c r="D194">
        <v>0.1</v>
      </c>
      <c r="E194">
        <v>0.2</v>
      </c>
      <c r="F194">
        <v>0.1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14.6</v>
      </c>
      <c r="E195">
        <v>17.600000000000001</v>
      </c>
      <c r="F195">
        <v>13.4</v>
      </c>
      <c r="G195">
        <v>13</v>
      </c>
    </row>
    <row r="196" spans="1:7" x14ac:dyDescent="0.75">
      <c r="A196" s="1">
        <v>12</v>
      </c>
      <c r="B196">
        <v>10</v>
      </c>
      <c r="C196">
        <v>0.45</v>
      </c>
      <c r="D196">
        <v>21</v>
      </c>
      <c r="E196">
        <v>24.9</v>
      </c>
      <c r="F196">
        <v>21.7</v>
      </c>
      <c r="G196">
        <v>22</v>
      </c>
    </row>
    <row r="197" spans="1:7" x14ac:dyDescent="0.75">
      <c r="A197" s="1">
        <v>13</v>
      </c>
      <c r="B197">
        <v>10</v>
      </c>
      <c r="C197">
        <v>0.65</v>
      </c>
      <c r="D197">
        <v>31.6</v>
      </c>
      <c r="E197">
        <v>35.200000000000003</v>
      </c>
      <c r="F197">
        <v>33.9</v>
      </c>
      <c r="G197">
        <v>33.299999999999997</v>
      </c>
    </row>
    <row r="198" spans="1:7" x14ac:dyDescent="0.75">
      <c r="A198" s="1">
        <v>14</v>
      </c>
      <c r="B198">
        <v>10</v>
      </c>
      <c r="C198">
        <v>0.85</v>
      </c>
      <c r="D198">
        <v>48.5</v>
      </c>
      <c r="E198">
        <v>43.9</v>
      </c>
      <c r="F198">
        <v>46.5</v>
      </c>
      <c r="G198">
        <v>50.7</v>
      </c>
    </row>
    <row r="199" spans="1:7" x14ac:dyDescent="0.75">
      <c r="A199" s="1">
        <v>15</v>
      </c>
      <c r="B199">
        <v>20</v>
      </c>
      <c r="C199">
        <v>0</v>
      </c>
      <c r="D199">
        <v>0.1</v>
      </c>
      <c r="E199">
        <v>0.2</v>
      </c>
      <c r="F199">
        <v>0.1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14.6</v>
      </c>
      <c r="E200">
        <v>17.5</v>
      </c>
      <c r="F200">
        <v>15.2</v>
      </c>
      <c r="G200">
        <v>14.1</v>
      </c>
    </row>
    <row r="201" spans="1:7" x14ac:dyDescent="0.75">
      <c r="A201" s="1">
        <v>17</v>
      </c>
      <c r="B201">
        <v>20</v>
      </c>
      <c r="C201">
        <v>0.45</v>
      </c>
      <c r="D201">
        <v>21.3</v>
      </c>
      <c r="E201">
        <v>23.9</v>
      </c>
      <c r="F201">
        <v>22.1</v>
      </c>
      <c r="G201">
        <v>21.8</v>
      </c>
    </row>
    <row r="202" spans="1:7" x14ac:dyDescent="0.75">
      <c r="A202" s="1">
        <v>18</v>
      </c>
      <c r="B202">
        <v>20</v>
      </c>
      <c r="C202">
        <v>0.65</v>
      </c>
      <c r="D202">
        <v>33.299999999999997</v>
      </c>
      <c r="E202">
        <v>36.1</v>
      </c>
      <c r="F202">
        <v>34.1</v>
      </c>
      <c r="G202">
        <v>34.6</v>
      </c>
    </row>
    <row r="203" spans="1:7" x14ac:dyDescent="0.75">
      <c r="A203" s="1">
        <v>19</v>
      </c>
      <c r="B203">
        <v>20</v>
      </c>
      <c r="C203">
        <v>0.85</v>
      </c>
      <c r="D203">
        <v>50.4</v>
      </c>
      <c r="E203">
        <v>47.4</v>
      </c>
      <c r="F203">
        <v>49.3</v>
      </c>
      <c r="G203">
        <v>51.6</v>
      </c>
    </row>
    <row r="204" spans="1:7" x14ac:dyDescent="0.75">
      <c r="A204" s="1">
        <v>20</v>
      </c>
      <c r="B204">
        <v>50</v>
      </c>
      <c r="C204">
        <v>0</v>
      </c>
      <c r="D204">
        <v>0</v>
      </c>
      <c r="E204">
        <v>0.1</v>
      </c>
      <c r="F204">
        <v>0.1</v>
      </c>
      <c r="G204">
        <v>0.1</v>
      </c>
    </row>
    <row r="205" spans="1:7" x14ac:dyDescent="0.75">
      <c r="A205" s="1">
        <v>21</v>
      </c>
      <c r="B205">
        <v>50</v>
      </c>
      <c r="C205">
        <v>0.2</v>
      </c>
      <c r="D205">
        <v>15.3</v>
      </c>
      <c r="E205">
        <v>18.600000000000001</v>
      </c>
      <c r="F205">
        <v>14.9</v>
      </c>
      <c r="G205">
        <v>15.7</v>
      </c>
    </row>
    <row r="206" spans="1:7" x14ac:dyDescent="0.75">
      <c r="A206" s="1">
        <v>22</v>
      </c>
      <c r="B206">
        <v>50</v>
      </c>
      <c r="C206">
        <v>0.45</v>
      </c>
      <c r="D206">
        <v>23.6</v>
      </c>
      <c r="E206">
        <v>26.8</v>
      </c>
      <c r="F206">
        <v>22.2</v>
      </c>
      <c r="G206">
        <v>22.2</v>
      </c>
    </row>
    <row r="207" spans="1:7" x14ac:dyDescent="0.75">
      <c r="A207" s="1">
        <v>23</v>
      </c>
      <c r="B207">
        <v>50</v>
      </c>
      <c r="C207">
        <v>0.65</v>
      </c>
      <c r="D207">
        <v>32.700000000000003</v>
      </c>
      <c r="E207">
        <v>38.5</v>
      </c>
      <c r="F207">
        <v>34.4</v>
      </c>
      <c r="G207">
        <v>33.799999999999997</v>
      </c>
    </row>
    <row r="208" spans="1:7" x14ac:dyDescent="0.75">
      <c r="A208" s="1">
        <v>24</v>
      </c>
      <c r="B208">
        <v>50</v>
      </c>
      <c r="C208">
        <v>0.85</v>
      </c>
      <c r="D208">
        <v>50.8</v>
      </c>
      <c r="E208">
        <v>49.1</v>
      </c>
      <c r="F208">
        <v>50.3</v>
      </c>
      <c r="G208">
        <v>51.7</v>
      </c>
    </row>
    <row r="209" spans="1:7" x14ac:dyDescent="0.75">
      <c r="A209" s="1">
        <v>25</v>
      </c>
      <c r="B209">
        <v>100</v>
      </c>
      <c r="C209">
        <v>0</v>
      </c>
      <c r="D209">
        <v>0.1</v>
      </c>
      <c r="E209">
        <v>0.2</v>
      </c>
      <c r="F209">
        <v>0.1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15.8</v>
      </c>
      <c r="E210">
        <v>18.5</v>
      </c>
      <c r="F210">
        <v>15</v>
      </c>
      <c r="G210">
        <v>13.9</v>
      </c>
    </row>
    <row r="211" spans="1:7" x14ac:dyDescent="0.75">
      <c r="A211" s="1">
        <v>27</v>
      </c>
      <c r="B211">
        <v>100</v>
      </c>
      <c r="C211">
        <v>0.45</v>
      </c>
      <c r="D211">
        <v>22.4</v>
      </c>
      <c r="E211">
        <v>26.53</v>
      </c>
      <c r="F211">
        <v>22.8</v>
      </c>
      <c r="G211">
        <v>22.7</v>
      </c>
    </row>
    <row r="212" spans="1:7" x14ac:dyDescent="0.75">
      <c r="A212" s="1">
        <v>28</v>
      </c>
      <c r="B212">
        <v>100</v>
      </c>
      <c r="C212">
        <v>0.65</v>
      </c>
      <c r="D212">
        <v>33.200000000000003</v>
      </c>
      <c r="E212">
        <v>39.4</v>
      </c>
      <c r="F212">
        <v>31.3</v>
      </c>
      <c r="G212">
        <v>33</v>
      </c>
    </row>
    <row r="213" spans="1:7" x14ac:dyDescent="0.75">
      <c r="A213" s="1">
        <v>29</v>
      </c>
      <c r="B213">
        <v>100</v>
      </c>
      <c r="C213">
        <v>0.85</v>
      </c>
      <c r="D213">
        <v>50.2</v>
      </c>
      <c r="E213">
        <v>51.3</v>
      </c>
      <c r="F213">
        <v>46.7</v>
      </c>
      <c r="G213">
        <v>51.4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100</v>
      </c>
      <c r="E220">
        <v>100</v>
      </c>
      <c r="F220">
        <v>100</v>
      </c>
      <c r="G220">
        <v>100</v>
      </c>
    </row>
    <row r="221" spans="1:7" x14ac:dyDescent="0.75">
      <c r="A221" s="1">
        <v>1</v>
      </c>
      <c r="B221">
        <v>0</v>
      </c>
      <c r="C221">
        <v>0.2</v>
      </c>
      <c r="D221">
        <v>99.9</v>
      </c>
      <c r="E221">
        <v>100</v>
      </c>
      <c r="F221">
        <v>100</v>
      </c>
      <c r="G221">
        <v>100</v>
      </c>
    </row>
    <row r="222" spans="1:7" x14ac:dyDescent="0.75">
      <c r="A222" s="1">
        <v>2</v>
      </c>
      <c r="B222">
        <v>0</v>
      </c>
      <c r="C222">
        <v>0.45</v>
      </c>
      <c r="D222">
        <v>100</v>
      </c>
      <c r="E222">
        <v>100</v>
      </c>
      <c r="F222">
        <v>100</v>
      </c>
      <c r="G222">
        <v>100</v>
      </c>
    </row>
    <row r="223" spans="1:7" x14ac:dyDescent="0.75">
      <c r="A223" s="1">
        <v>3</v>
      </c>
      <c r="B223">
        <v>0</v>
      </c>
      <c r="C223">
        <v>0.65</v>
      </c>
      <c r="D223">
        <v>100</v>
      </c>
      <c r="E223">
        <v>100</v>
      </c>
      <c r="F223">
        <v>100</v>
      </c>
      <c r="G223">
        <v>100</v>
      </c>
    </row>
    <row r="224" spans="1:7" x14ac:dyDescent="0.75">
      <c r="A224" s="1">
        <v>4</v>
      </c>
      <c r="B224">
        <v>0</v>
      </c>
      <c r="C224">
        <v>0.85</v>
      </c>
      <c r="D224">
        <v>100</v>
      </c>
      <c r="E224">
        <v>100</v>
      </c>
      <c r="F224">
        <v>100</v>
      </c>
      <c r="G224">
        <v>100</v>
      </c>
    </row>
    <row r="225" spans="1:7" x14ac:dyDescent="0.75">
      <c r="A225" s="1">
        <v>5</v>
      </c>
      <c r="B225">
        <v>5</v>
      </c>
      <c r="C225">
        <v>0</v>
      </c>
      <c r="D225">
        <v>24.9</v>
      </c>
      <c r="E225">
        <v>29</v>
      </c>
      <c r="F225">
        <v>29.5</v>
      </c>
      <c r="G225">
        <v>44.2</v>
      </c>
    </row>
    <row r="226" spans="1:7" x14ac:dyDescent="0.75">
      <c r="A226" s="1">
        <v>6</v>
      </c>
      <c r="B226">
        <v>5</v>
      </c>
      <c r="C226">
        <v>0.2</v>
      </c>
      <c r="D226">
        <v>40.700000000000003</v>
      </c>
      <c r="E226">
        <v>51</v>
      </c>
      <c r="F226">
        <v>36.200000000000003</v>
      </c>
      <c r="G226">
        <v>59</v>
      </c>
    </row>
    <row r="227" spans="1:7" x14ac:dyDescent="0.75">
      <c r="A227" s="1">
        <v>7</v>
      </c>
      <c r="B227">
        <v>5</v>
      </c>
      <c r="C227">
        <v>0.45</v>
      </c>
      <c r="D227">
        <v>44.6</v>
      </c>
      <c r="E227">
        <v>46.5</v>
      </c>
      <c r="F227">
        <v>42.9</v>
      </c>
      <c r="G227">
        <v>64.599999999999994</v>
      </c>
    </row>
    <row r="228" spans="1:7" x14ac:dyDescent="0.75">
      <c r="A228" s="1">
        <v>8</v>
      </c>
      <c r="B228">
        <v>5</v>
      </c>
      <c r="C228">
        <v>0.65</v>
      </c>
      <c r="D228">
        <v>43.7</v>
      </c>
      <c r="E228">
        <v>48.5</v>
      </c>
      <c r="F228">
        <v>50.6</v>
      </c>
      <c r="G228">
        <v>69.099999999999994</v>
      </c>
    </row>
    <row r="229" spans="1:7" x14ac:dyDescent="0.75">
      <c r="A229" s="1">
        <v>9</v>
      </c>
      <c r="B229">
        <v>5</v>
      </c>
      <c r="C229">
        <v>0.85</v>
      </c>
      <c r="D229">
        <v>49.5</v>
      </c>
      <c r="E229">
        <v>57.2</v>
      </c>
      <c r="F229">
        <v>72.099999999999994</v>
      </c>
      <c r="G229">
        <v>77.2</v>
      </c>
    </row>
    <row r="230" spans="1:7" x14ac:dyDescent="0.75">
      <c r="A230" s="1">
        <v>10</v>
      </c>
      <c r="B230">
        <v>10</v>
      </c>
      <c r="C230">
        <v>0</v>
      </c>
      <c r="D230">
        <v>9.3000000000000007</v>
      </c>
      <c r="E230">
        <v>23.2</v>
      </c>
      <c r="F230">
        <v>12.1</v>
      </c>
      <c r="G230">
        <v>12.5</v>
      </c>
    </row>
    <row r="231" spans="1:7" x14ac:dyDescent="0.75">
      <c r="A231" s="1">
        <v>11</v>
      </c>
      <c r="B231">
        <v>10</v>
      </c>
      <c r="C231">
        <v>0.2</v>
      </c>
      <c r="D231">
        <v>21.1</v>
      </c>
      <c r="E231">
        <v>38.1</v>
      </c>
      <c r="F231">
        <v>28.6</v>
      </c>
      <c r="G231">
        <v>25.7</v>
      </c>
    </row>
    <row r="232" spans="1:7" x14ac:dyDescent="0.75">
      <c r="A232" s="1">
        <v>12</v>
      </c>
      <c r="B232">
        <v>10</v>
      </c>
      <c r="C232">
        <v>0.45</v>
      </c>
      <c r="D232">
        <v>25.1</v>
      </c>
      <c r="E232">
        <v>41.2</v>
      </c>
      <c r="F232">
        <v>27.9</v>
      </c>
      <c r="G232">
        <v>32.1</v>
      </c>
    </row>
    <row r="233" spans="1:7" x14ac:dyDescent="0.75">
      <c r="A233" s="1">
        <v>13</v>
      </c>
      <c r="B233">
        <v>10</v>
      </c>
      <c r="C233">
        <v>0.65</v>
      </c>
      <c r="D233">
        <v>33.5</v>
      </c>
      <c r="E233">
        <v>44.7</v>
      </c>
      <c r="F233">
        <v>36.799999999999997</v>
      </c>
      <c r="G233">
        <v>36.6</v>
      </c>
    </row>
    <row r="234" spans="1:7" x14ac:dyDescent="0.75">
      <c r="A234" s="1">
        <v>14</v>
      </c>
      <c r="B234">
        <v>10</v>
      </c>
      <c r="C234">
        <v>0.85</v>
      </c>
      <c r="D234">
        <v>40.700000000000003</v>
      </c>
      <c r="E234">
        <v>55.1</v>
      </c>
      <c r="F234">
        <v>46.2</v>
      </c>
      <c r="G234">
        <v>48.3</v>
      </c>
    </row>
    <row r="235" spans="1:7" x14ac:dyDescent="0.75">
      <c r="A235" s="1">
        <v>15</v>
      </c>
      <c r="B235">
        <v>20</v>
      </c>
      <c r="C235">
        <v>0</v>
      </c>
      <c r="D235">
        <v>9.8000000000000007</v>
      </c>
      <c r="E235">
        <v>15.1</v>
      </c>
      <c r="F235">
        <v>11.1</v>
      </c>
      <c r="G235">
        <v>7.5</v>
      </c>
    </row>
    <row r="236" spans="1:7" x14ac:dyDescent="0.75">
      <c r="A236" s="1">
        <v>16</v>
      </c>
      <c r="B236">
        <v>20</v>
      </c>
      <c r="C236">
        <v>0.2</v>
      </c>
      <c r="D236">
        <v>32.1</v>
      </c>
      <c r="E236">
        <v>32.5</v>
      </c>
      <c r="F236">
        <v>33.5</v>
      </c>
      <c r="G236">
        <v>27.6</v>
      </c>
    </row>
    <row r="237" spans="1:7" x14ac:dyDescent="0.75">
      <c r="A237" s="1">
        <v>17</v>
      </c>
      <c r="B237">
        <v>20</v>
      </c>
      <c r="C237">
        <v>0.45</v>
      </c>
      <c r="D237">
        <v>38.200000000000003</v>
      </c>
      <c r="E237">
        <v>37.299999999999997</v>
      </c>
      <c r="F237">
        <v>39.9</v>
      </c>
      <c r="G237">
        <v>33</v>
      </c>
    </row>
    <row r="238" spans="1:7" x14ac:dyDescent="0.75">
      <c r="A238" s="1">
        <v>18</v>
      </c>
      <c r="B238">
        <v>20</v>
      </c>
      <c r="C238">
        <v>0.65</v>
      </c>
      <c r="D238">
        <v>46</v>
      </c>
      <c r="E238">
        <v>43.1</v>
      </c>
      <c r="F238">
        <v>44.2</v>
      </c>
      <c r="G238">
        <v>39.5</v>
      </c>
    </row>
    <row r="239" spans="1:7" x14ac:dyDescent="0.75">
      <c r="A239" s="1">
        <v>19</v>
      </c>
      <c r="B239">
        <v>20</v>
      </c>
      <c r="C239">
        <v>0.85</v>
      </c>
      <c r="D239">
        <v>55.4</v>
      </c>
      <c r="E239">
        <v>55.7</v>
      </c>
      <c r="F239">
        <v>56.9</v>
      </c>
      <c r="G239">
        <v>48.4</v>
      </c>
    </row>
    <row r="240" spans="1:7" x14ac:dyDescent="0.75">
      <c r="A240" s="1">
        <v>20</v>
      </c>
      <c r="B240">
        <v>50</v>
      </c>
      <c r="C240">
        <v>0</v>
      </c>
      <c r="D240">
        <v>13.3</v>
      </c>
      <c r="E240">
        <v>22</v>
      </c>
      <c r="F240">
        <v>15.1</v>
      </c>
      <c r="G240">
        <v>14.2</v>
      </c>
    </row>
    <row r="241" spans="1:7" x14ac:dyDescent="0.75">
      <c r="A241" s="1">
        <v>21</v>
      </c>
      <c r="B241">
        <v>50</v>
      </c>
      <c r="C241">
        <v>0.2</v>
      </c>
      <c r="D241">
        <v>41</v>
      </c>
      <c r="E241">
        <v>48</v>
      </c>
      <c r="F241">
        <v>38.700000000000003</v>
      </c>
      <c r="G241">
        <v>37.1</v>
      </c>
    </row>
    <row r="242" spans="1:7" x14ac:dyDescent="0.75">
      <c r="A242" s="1">
        <v>22</v>
      </c>
      <c r="B242">
        <v>50</v>
      </c>
      <c r="C242">
        <v>0.45</v>
      </c>
      <c r="D242">
        <v>48.6</v>
      </c>
      <c r="E242">
        <v>51.8</v>
      </c>
      <c r="F242">
        <v>44.6</v>
      </c>
      <c r="G242">
        <v>44.9</v>
      </c>
    </row>
    <row r="243" spans="1:7" x14ac:dyDescent="0.75">
      <c r="A243" s="1">
        <v>23</v>
      </c>
      <c r="B243">
        <v>50</v>
      </c>
      <c r="C243">
        <v>0.65</v>
      </c>
      <c r="D243">
        <v>56.1</v>
      </c>
      <c r="E243">
        <v>63.3</v>
      </c>
      <c r="F243">
        <v>56.9</v>
      </c>
      <c r="G243">
        <v>54.5</v>
      </c>
    </row>
    <row r="244" spans="1:7" x14ac:dyDescent="0.75">
      <c r="A244" s="1">
        <v>24</v>
      </c>
      <c r="B244">
        <v>50</v>
      </c>
      <c r="C244">
        <v>0.85</v>
      </c>
      <c r="D244">
        <v>69.400000000000006</v>
      </c>
      <c r="E244">
        <v>69.5</v>
      </c>
      <c r="F244">
        <v>67.099999999999994</v>
      </c>
      <c r="G244">
        <v>65.8</v>
      </c>
    </row>
    <row r="245" spans="1:7" x14ac:dyDescent="0.75">
      <c r="A245" s="1">
        <v>25</v>
      </c>
      <c r="B245">
        <v>100</v>
      </c>
      <c r="C245">
        <v>0</v>
      </c>
      <c r="D245">
        <v>33.1</v>
      </c>
      <c r="E245">
        <v>22.5</v>
      </c>
      <c r="F245">
        <v>33.5</v>
      </c>
      <c r="G245">
        <v>37.799999999999997</v>
      </c>
    </row>
    <row r="246" spans="1:7" x14ac:dyDescent="0.75">
      <c r="A246" s="1">
        <v>26</v>
      </c>
      <c r="B246">
        <v>100</v>
      </c>
      <c r="C246">
        <v>0.2</v>
      </c>
      <c r="D246">
        <v>56</v>
      </c>
      <c r="E246">
        <v>43.6</v>
      </c>
      <c r="F246">
        <v>55.1</v>
      </c>
      <c r="G246">
        <v>60.5</v>
      </c>
    </row>
    <row r="247" spans="1:7" x14ac:dyDescent="0.75">
      <c r="A247" s="1">
        <v>27</v>
      </c>
      <c r="B247">
        <v>100</v>
      </c>
      <c r="C247">
        <v>0.45</v>
      </c>
      <c r="D247">
        <v>60.7</v>
      </c>
      <c r="E247">
        <v>49.2</v>
      </c>
      <c r="F247">
        <v>61.4</v>
      </c>
      <c r="G247">
        <v>69.5</v>
      </c>
    </row>
    <row r="248" spans="1:7" x14ac:dyDescent="0.75">
      <c r="A248" s="1">
        <v>28</v>
      </c>
      <c r="B248">
        <v>100</v>
      </c>
      <c r="C248">
        <v>0.65</v>
      </c>
      <c r="D248">
        <v>73.8</v>
      </c>
      <c r="E248">
        <v>63.46</v>
      </c>
      <c r="F248">
        <v>70.5</v>
      </c>
      <c r="G248">
        <v>75.5</v>
      </c>
    </row>
    <row r="249" spans="1:7" x14ac:dyDescent="0.75">
      <c r="A249" s="1">
        <v>29</v>
      </c>
      <c r="B249">
        <v>100</v>
      </c>
      <c r="C249">
        <v>0.85</v>
      </c>
      <c r="D249">
        <v>82.9</v>
      </c>
      <c r="E249">
        <v>77.3</v>
      </c>
      <c r="F249">
        <v>80.099999999999994</v>
      </c>
      <c r="G249">
        <v>83.6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35EC-F4F2-43B9-A2D0-78BC44757263}">
  <dimension ref="A1:M249"/>
  <sheetViews>
    <sheetView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42.86</v>
      </c>
      <c r="E4">
        <v>50.96</v>
      </c>
      <c r="F4">
        <v>51.22</v>
      </c>
      <c r="G4">
        <v>0</v>
      </c>
      <c r="I4">
        <f>_xlfn.STDEV.P(D4:G4)</f>
        <v>21.20282528343806</v>
      </c>
      <c r="J4">
        <v>2</v>
      </c>
      <c r="K4">
        <f>_xlfn.STDEV.P(D4:G8)</f>
        <v>25.306774838963587</v>
      </c>
      <c r="L4">
        <f>_xlfn.STDEV.P(D4:G4,D9:G9,D14:G14,D19:G19,D24:G24,D29:G29)</f>
        <v>10.297325401125629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30</v>
      </c>
      <c r="E5">
        <v>36.36</v>
      </c>
      <c r="F5">
        <v>62.5</v>
      </c>
      <c r="G5">
        <v>0</v>
      </c>
      <c r="I5">
        <f t="shared" ref="I5:I33" si="0">_xlfn.STDEV.P(D5:G5)</f>
        <v>22.232154079171</v>
      </c>
      <c r="J5">
        <v>5</v>
      </c>
      <c r="K5">
        <f>_xlfn.STDEV.P(D9:G13)</f>
        <v>5.0370240221782305</v>
      </c>
      <c r="L5">
        <f>_xlfn.STDEV.P(D5:G5,D10:G10,D15:G15,D20:G20,D25:G25,D30:G30)</f>
        <v>12.012088464161124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32.14</v>
      </c>
      <c r="E6">
        <v>14.29</v>
      </c>
      <c r="F6">
        <v>36.840000000000003</v>
      </c>
      <c r="G6">
        <v>0</v>
      </c>
      <c r="I6">
        <f t="shared" si="0"/>
        <v>14.670515285769616</v>
      </c>
      <c r="J6">
        <v>10</v>
      </c>
      <c r="K6">
        <f>_xlfn.STDEV.P(D14:G18)</f>
        <v>5.4398496992103986</v>
      </c>
      <c r="L6">
        <f t="shared" ref="L6:L8" si="1">_xlfn.STDEV.P(D6:G6,D11:G11,D16:G16,D21:G21,D26:G26,D31:G31)</f>
        <v>12.442940093069735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20</v>
      </c>
      <c r="E7">
        <v>29.41</v>
      </c>
      <c r="F7">
        <v>75</v>
      </c>
      <c r="G7">
        <v>0</v>
      </c>
      <c r="I7">
        <f t="shared" si="0"/>
        <v>27.479474499160276</v>
      </c>
      <c r="J7">
        <v>20</v>
      </c>
      <c r="K7">
        <f>_xlfn.STDEV.P(D19:G23)</f>
        <v>4.2088008684184626</v>
      </c>
      <c r="L7">
        <f t="shared" si="1"/>
        <v>13.823337898630786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69.23</v>
      </c>
      <c r="E8">
        <v>58.33</v>
      </c>
      <c r="F8">
        <v>71.430000000000007</v>
      </c>
      <c r="G8">
        <v>0</v>
      </c>
      <c r="I8">
        <f t="shared" si="0"/>
        <v>29.146919541351192</v>
      </c>
      <c r="J8">
        <v>50</v>
      </c>
      <c r="K8">
        <f>_xlfn.STDEV.P(D25:G28)</f>
        <v>4.1836302548594082</v>
      </c>
      <c r="L8">
        <f t="shared" si="1"/>
        <v>12.836321182217837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51.19</v>
      </c>
      <c r="E9">
        <v>50.27</v>
      </c>
      <c r="F9">
        <v>49.5</v>
      </c>
      <c r="G9">
        <v>51.33</v>
      </c>
      <c r="I9">
        <f t="shared" si="0"/>
        <v>0.74109294288908067</v>
      </c>
      <c r="J9">
        <v>100</v>
      </c>
      <c r="K9">
        <f>_xlfn.STDEV.P(D29:G33)</f>
        <v>1.9222650051436709</v>
      </c>
    </row>
    <row r="10" spans="1:13" x14ac:dyDescent="0.75">
      <c r="A10" s="1">
        <v>6</v>
      </c>
      <c r="B10">
        <v>5</v>
      </c>
      <c r="C10">
        <v>0.2</v>
      </c>
      <c r="D10">
        <v>54.39</v>
      </c>
      <c r="E10">
        <v>42.03</v>
      </c>
      <c r="F10">
        <v>51.95</v>
      </c>
      <c r="G10">
        <v>46.76</v>
      </c>
      <c r="I10">
        <f t="shared" si="0"/>
        <v>4.773988767267892</v>
      </c>
    </row>
    <row r="11" spans="1:13" x14ac:dyDescent="0.75">
      <c r="A11" s="1">
        <v>7</v>
      </c>
      <c r="B11">
        <v>5</v>
      </c>
      <c r="C11">
        <v>0.45</v>
      </c>
      <c r="D11">
        <v>51.03</v>
      </c>
      <c r="E11">
        <v>38.08</v>
      </c>
      <c r="F11">
        <v>48.21</v>
      </c>
      <c r="G11">
        <v>41.26</v>
      </c>
      <c r="I11">
        <f t="shared" si="0"/>
        <v>5.1969919184081999</v>
      </c>
    </row>
    <row r="12" spans="1:13" x14ac:dyDescent="0.75">
      <c r="A12" s="1">
        <v>8</v>
      </c>
      <c r="B12">
        <v>5</v>
      </c>
      <c r="C12">
        <v>0.65</v>
      </c>
      <c r="D12">
        <v>51.79</v>
      </c>
      <c r="E12">
        <v>37.630000000000003</v>
      </c>
      <c r="F12">
        <v>50</v>
      </c>
      <c r="G12">
        <v>42.55</v>
      </c>
      <c r="I12">
        <f t="shared" si="0"/>
        <v>5.7108071890057284</v>
      </c>
    </row>
    <row r="13" spans="1:13" x14ac:dyDescent="0.75">
      <c r="A13" s="1">
        <v>9</v>
      </c>
      <c r="B13">
        <v>5</v>
      </c>
      <c r="C13">
        <v>0.85</v>
      </c>
      <c r="D13">
        <v>53.96</v>
      </c>
      <c r="E13">
        <v>43.84</v>
      </c>
      <c r="F13">
        <v>52.68</v>
      </c>
      <c r="G13">
        <v>49.41</v>
      </c>
      <c r="I13">
        <f t="shared" si="0"/>
        <v>3.9100727295026103</v>
      </c>
    </row>
    <row r="14" spans="1:13" x14ac:dyDescent="0.75">
      <c r="A14" s="1">
        <v>10</v>
      </c>
      <c r="B14">
        <v>10</v>
      </c>
      <c r="C14">
        <v>0</v>
      </c>
      <c r="D14">
        <v>49.42</v>
      </c>
      <c r="E14">
        <v>48.95</v>
      </c>
      <c r="F14">
        <v>48.57</v>
      </c>
      <c r="G14">
        <v>49.42</v>
      </c>
      <c r="I14">
        <f t="shared" si="0"/>
        <v>0.35630043502639774</v>
      </c>
    </row>
    <row r="15" spans="1:13" x14ac:dyDescent="0.75">
      <c r="A15" s="1">
        <v>11</v>
      </c>
      <c r="B15">
        <v>10</v>
      </c>
      <c r="C15">
        <v>0.2</v>
      </c>
      <c r="D15">
        <v>45.3</v>
      </c>
      <c r="E15">
        <v>41.59</v>
      </c>
      <c r="F15">
        <v>54.42</v>
      </c>
      <c r="G15">
        <v>39.42</v>
      </c>
      <c r="I15">
        <f t="shared" si="0"/>
        <v>5.7327496674806664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42.26</v>
      </c>
      <c r="E16">
        <v>42.28</v>
      </c>
      <c r="F16">
        <v>50.51</v>
      </c>
      <c r="G16">
        <v>36.770000000000003</v>
      </c>
      <c r="I16">
        <f t="shared" si="0"/>
        <v>4.9058867699937911</v>
      </c>
      <c r="J16">
        <v>2</v>
      </c>
      <c r="K16">
        <f>AVERAGE(D4:G8)</f>
        <v>34.028499999999994</v>
      </c>
      <c r="L16">
        <f>AVERAGE(D4:G4,D9:G9,D14:G14,D19:G19,D24:G24,D29:G29)</f>
        <v>48.192499999999995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42.31</v>
      </c>
      <c r="E17">
        <v>40.21</v>
      </c>
      <c r="F17">
        <v>49.32</v>
      </c>
      <c r="G17">
        <v>33.06</v>
      </c>
      <c r="I17">
        <f t="shared" si="0"/>
        <v>5.7966304867569365</v>
      </c>
      <c r="J17">
        <v>5</v>
      </c>
      <c r="K17">
        <f>AVERAGE(D9:G13)</f>
        <v>47.892999999999994</v>
      </c>
      <c r="L17">
        <f t="shared" ref="L17:L20" si="2">AVERAGE(D5:G5,D10:G10,D15:G15,D20:G20,D25:G25,D30:G30)</f>
        <v>46.718750000000007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42.32</v>
      </c>
      <c r="E18">
        <v>41.68</v>
      </c>
      <c r="F18">
        <v>51.58</v>
      </c>
      <c r="G18">
        <v>39.22</v>
      </c>
      <c r="I18">
        <f t="shared" si="0"/>
        <v>4.6944009202453261</v>
      </c>
      <c r="J18">
        <v>10</v>
      </c>
      <c r="K18">
        <f>AVERAGE(D14:G18)</f>
        <v>44.430500000000009</v>
      </c>
      <c r="L18">
        <f t="shared" si="2"/>
        <v>42.904583333333335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49.6</v>
      </c>
      <c r="E19">
        <v>48.26</v>
      </c>
      <c r="F19">
        <v>49.65</v>
      </c>
      <c r="G19">
        <v>49.95</v>
      </c>
      <c r="I19">
        <f t="shared" si="0"/>
        <v>0.65186271560812703</v>
      </c>
      <c r="J19">
        <v>20</v>
      </c>
      <c r="K19">
        <f>AVERAGE(D19:G23)</f>
        <v>49.595500000000001</v>
      </c>
      <c r="L19">
        <f t="shared" si="2"/>
        <v>44.577083333333341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50.72</v>
      </c>
      <c r="E20">
        <v>43.05</v>
      </c>
      <c r="F20">
        <v>49.85</v>
      </c>
      <c r="G20">
        <v>53.08</v>
      </c>
      <c r="I20">
        <f t="shared" si="0"/>
        <v>3.7285151199907993</v>
      </c>
      <c r="J20">
        <v>50</v>
      </c>
      <c r="K20">
        <f>AVERAGE(D24:G28)</f>
        <v>51.825999999999986</v>
      </c>
      <c r="L20">
        <f t="shared" si="2"/>
        <v>49.654583333333342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53.48</v>
      </c>
      <c r="E21">
        <v>42.15</v>
      </c>
      <c r="F21">
        <v>49.3</v>
      </c>
      <c r="G21">
        <v>55.07</v>
      </c>
      <c r="I21">
        <f t="shared" si="0"/>
        <v>4.9981946740798326</v>
      </c>
      <c r="J21">
        <v>100</v>
      </c>
      <c r="K21">
        <f>AVERAGE(D29:G33)</f>
        <v>50.683499999999995</v>
      </c>
    </row>
    <row r="22" spans="1:13" x14ac:dyDescent="0.75">
      <c r="A22" s="1">
        <v>18</v>
      </c>
      <c r="B22">
        <v>20</v>
      </c>
      <c r="C22">
        <v>0.65</v>
      </c>
      <c r="D22">
        <v>52.4</v>
      </c>
      <c r="E22">
        <v>42.59</v>
      </c>
      <c r="F22">
        <v>46.59</v>
      </c>
      <c r="G22">
        <v>52.26</v>
      </c>
      <c r="I22">
        <f t="shared" si="0"/>
        <v>4.1206006843662948</v>
      </c>
    </row>
    <row r="23" spans="1:13" x14ac:dyDescent="0.75">
      <c r="A23" s="1">
        <v>19</v>
      </c>
      <c r="B23">
        <v>20</v>
      </c>
      <c r="C23">
        <v>0.85</v>
      </c>
      <c r="D23">
        <v>51.82</v>
      </c>
      <c r="E23">
        <v>42.62</v>
      </c>
      <c r="F23">
        <v>51.91</v>
      </c>
      <c r="G23">
        <v>57.56</v>
      </c>
      <c r="I23">
        <f t="shared" si="0"/>
        <v>5.3562224328345467</v>
      </c>
    </row>
    <row r="24" spans="1:13" x14ac:dyDescent="0.75">
      <c r="A24" s="1">
        <v>20</v>
      </c>
      <c r="B24">
        <v>50</v>
      </c>
      <c r="C24">
        <v>0</v>
      </c>
      <c r="D24">
        <v>52.2</v>
      </c>
      <c r="E24">
        <v>51.87</v>
      </c>
      <c r="F24">
        <v>48.6</v>
      </c>
      <c r="G24">
        <v>51.3</v>
      </c>
      <c r="I24">
        <f t="shared" si="0"/>
        <v>1.4183330885232841</v>
      </c>
    </row>
    <row r="25" spans="1:13" x14ac:dyDescent="0.75">
      <c r="A25" s="1">
        <v>21</v>
      </c>
      <c r="B25">
        <v>50</v>
      </c>
      <c r="C25">
        <v>0.2</v>
      </c>
      <c r="D25">
        <v>55</v>
      </c>
      <c r="E25">
        <v>50.57</v>
      </c>
      <c r="F25">
        <v>51.05</v>
      </c>
      <c r="G25">
        <v>57.96</v>
      </c>
      <c r="I25">
        <f t="shared" si="0"/>
        <v>3.0267515590150449</v>
      </c>
    </row>
    <row r="26" spans="1:13" x14ac:dyDescent="0.75">
      <c r="A26" s="1">
        <v>22</v>
      </c>
      <c r="B26">
        <v>50</v>
      </c>
      <c r="C26">
        <v>0.45</v>
      </c>
      <c r="D26">
        <v>49.2</v>
      </c>
      <c r="E26">
        <v>48.84</v>
      </c>
      <c r="F26">
        <v>47.4</v>
      </c>
      <c r="G26">
        <v>54.3</v>
      </c>
      <c r="I26">
        <f t="shared" si="0"/>
        <v>2.6085771983976231</v>
      </c>
    </row>
    <row r="27" spans="1:13" x14ac:dyDescent="0.75">
      <c r="A27" s="1">
        <v>23</v>
      </c>
      <c r="B27">
        <v>50</v>
      </c>
      <c r="C27">
        <v>0.65</v>
      </c>
      <c r="D27">
        <v>50.75</v>
      </c>
      <c r="E27">
        <v>48.48</v>
      </c>
      <c r="F27">
        <v>47.1</v>
      </c>
      <c r="G27">
        <v>59.66</v>
      </c>
      <c r="I27">
        <f t="shared" si="0"/>
        <v>4.8894906432060985</v>
      </c>
    </row>
    <row r="28" spans="1:13" x14ac:dyDescent="0.75">
      <c r="A28" s="1">
        <v>24</v>
      </c>
      <c r="B28">
        <v>50</v>
      </c>
      <c r="C28">
        <v>0.85</v>
      </c>
      <c r="D28">
        <v>53</v>
      </c>
      <c r="E28">
        <v>47.48</v>
      </c>
      <c r="F28">
        <v>51.4</v>
      </c>
      <c r="G28">
        <v>60.36</v>
      </c>
      <c r="I28">
        <f t="shared" si="0"/>
        <v>4.6686614784111304</v>
      </c>
    </row>
    <row r="29" spans="1:13" x14ac:dyDescent="0.75">
      <c r="A29" s="1">
        <v>25</v>
      </c>
      <c r="B29">
        <v>100</v>
      </c>
      <c r="C29">
        <v>0</v>
      </c>
      <c r="D29">
        <v>55.3</v>
      </c>
      <c r="E29">
        <v>51.3</v>
      </c>
      <c r="F29">
        <v>50.8</v>
      </c>
      <c r="G29">
        <v>54.1</v>
      </c>
      <c r="I29">
        <f t="shared" si="0"/>
        <v>1.8819869818890891</v>
      </c>
    </row>
    <row r="30" spans="1:13" x14ac:dyDescent="0.75">
      <c r="A30" s="1">
        <v>26</v>
      </c>
      <c r="B30">
        <v>100</v>
      </c>
      <c r="C30">
        <v>0.2</v>
      </c>
      <c r="D30">
        <v>50.1</v>
      </c>
      <c r="E30">
        <v>51.05</v>
      </c>
      <c r="F30">
        <v>51.9</v>
      </c>
      <c r="G30">
        <v>52.2</v>
      </c>
      <c r="I30">
        <f t="shared" si="0"/>
        <v>0.81729355191387654</v>
      </c>
    </row>
    <row r="31" spans="1:13" x14ac:dyDescent="0.75">
      <c r="A31" s="1">
        <v>27</v>
      </c>
      <c r="B31">
        <v>100</v>
      </c>
      <c r="C31">
        <v>0.45</v>
      </c>
      <c r="D31">
        <v>48.6</v>
      </c>
      <c r="E31">
        <v>49.7</v>
      </c>
      <c r="F31">
        <v>47</v>
      </c>
      <c r="G31">
        <v>51</v>
      </c>
      <c r="I31">
        <f t="shared" si="0"/>
        <v>1.4686303142724517</v>
      </c>
    </row>
    <row r="32" spans="1:13" x14ac:dyDescent="0.75">
      <c r="A32" s="1">
        <v>28</v>
      </c>
      <c r="B32">
        <v>100</v>
      </c>
      <c r="C32">
        <v>0.65</v>
      </c>
      <c r="D32">
        <v>51.5</v>
      </c>
      <c r="E32">
        <v>48.89</v>
      </c>
      <c r="F32">
        <v>48.2</v>
      </c>
      <c r="G32">
        <v>50.15</v>
      </c>
      <c r="I32">
        <f t="shared" si="0"/>
        <v>1.2597321143798776</v>
      </c>
    </row>
    <row r="33" spans="1:13" x14ac:dyDescent="0.75">
      <c r="A33" s="1">
        <v>29</v>
      </c>
      <c r="B33">
        <v>100</v>
      </c>
      <c r="C33">
        <v>0.85</v>
      </c>
      <c r="D33">
        <v>51</v>
      </c>
      <c r="E33">
        <v>48.28</v>
      </c>
      <c r="F33">
        <v>50.9</v>
      </c>
      <c r="G33">
        <v>51.7</v>
      </c>
      <c r="I33">
        <f t="shared" si="0"/>
        <v>1.3014222988715078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61.82</v>
      </c>
      <c r="E40">
        <v>60</v>
      </c>
      <c r="F40">
        <v>48.7</v>
      </c>
      <c r="G40">
        <v>59</v>
      </c>
      <c r="I40">
        <f>_xlfn.STDEV.P(D40:G40)</f>
        <v>5.1123575774783188</v>
      </c>
      <c r="J40">
        <v>2</v>
      </c>
      <c r="K40">
        <f>_xlfn.STDEV.P(D40:G44)</f>
        <v>3.5970013900469926</v>
      </c>
      <c r="L40">
        <f>_xlfn.STDEV.P(D40:G40,D45:G45,D50:G50,D55:G55,D60:G60,D65:G65)</f>
        <v>3.7838865234335741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54.17</v>
      </c>
      <c r="E41">
        <v>50.6</v>
      </c>
      <c r="F41">
        <v>51.5</v>
      </c>
      <c r="G41">
        <v>54.2</v>
      </c>
      <c r="I41">
        <f t="shared" ref="I41:I69" si="3">_xlfn.STDEV.P(D41:G41)</f>
        <v>1.5995057830467516</v>
      </c>
      <c r="J41">
        <v>5</v>
      </c>
      <c r="K41">
        <f>_xlfn.STDEV.P(D45:G49)</f>
        <v>5.6180156639155072</v>
      </c>
      <c r="L41">
        <f>_xlfn.STDEV.P(D41:G41,D46:G46,D51:G51,D56:G56,D61:G61,D66:G66)</f>
        <v>3.5267708071816757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51.46</v>
      </c>
      <c r="E42">
        <v>53.11</v>
      </c>
      <c r="F42">
        <v>46.85</v>
      </c>
      <c r="G42">
        <v>51.8</v>
      </c>
      <c r="I42">
        <f t="shared" si="3"/>
        <v>2.3650634240966979</v>
      </c>
      <c r="J42">
        <v>10</v>
      </c>
      <c r="K42">
        <f>_xlfn.STDEV.P(D50:G54)</f>
        <v>3.3257931384859161</v>
      </c>
      <c r="L42">
        <f t="shared" ref="L42:L44" si="4">_xlfn.STDEV.P(D42:G42,D47:G47,D52:G52,D57:G57,D62:G62,D67:G67)</f>
        <v>4.1965111170537313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53.88</v>
      </c>
      <c r="E43">
        <v>53.13</v>
      </c>
      <c r="F43">
        <v>49.5</v>
      </c>
      <c r="G43">
        <v>52.61</v>
      </c>
      <c r="I43">
        <f t="shared" si="3"/>
        <v>1.6673182059822902</v>
      </c>
      <c r="J43">
        <v>20</v>
      </c>
      <c r="K43">
        <f>_xlfn.STDEV.P(D55:G59)</f>
        <v>3.4355894690722297</v>
      </c>
      <c r="L43">
        <f t="shared" si="4"/>
        <v>4.3273073485585565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54.2</v>
      </c>
      <c r="E44">
        <v>53.43</v>
      </c>
      <c r="F44">
        <v>49.75</v>
      </c>
      <c r="G44">
        <v>53.31</v>
      </c>
      <c r="I44">
        <f t="shared" si="3"/>
        <v>1.7215164100292517</v>
      </c>
      <c r="J44">
        <v>50</v>
      </c>
      <c r="K44">
        <f>_xlfn.STDEV.P(D61:G64)</f>
        <v>2.9093598952346893</v>
      </c>
      <c r="L44">
        <f t="shared" si="4"/>
        <v>3.6575976623628561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61.1</v>
      </c>
      <c r="E45">
        <v>60.2</v>
      </c>
      <c r="F45">
        <v>53.1</v>
      </c>
      <c r="G45">
        <v>61.9</v>
      </c>
      <c r="I45">
        <f t="shared" si="3"/>
        <v>3.5016960176463057</v>
      </c>
      <c r="J45">
        <v>100</v>
      </c>
      <c r="K45">
        <f>_xlfn.STDEV.P(D65:G69)</f>
        <v>3.6076966335876959</v>
      </c>
    </row>
    <row r="46" spans="1:13" x14ac:dyDescent="0.75">
      <c r="A46" s="1">
        <v>6</v>
      </c>
      <c r="B46">
        <v>5</v>
      </c>
      <c r="C46">
        <v>0.2</v>
      </c>
      <c r="D46">
        <v>59.8</v>
      </c>
      <c r="E46">
        <v>59</v>
      </c>
      <c r="F46">
        <v>49</v>
      </c>
      <c r="G46">
        <v>62.8</v>
      </c>
      <c r="I46">
        <f t="shared" si="3"/>
        <v>5.1910981497174555</v>
      </c>
    </row>
    <row r="47" spans="1:13" x14ac:dyDescent="0.75">
      <c r="A47" s="1">
        <v>7</v>
      </c>
      <c r="B47">
        <v>5</v>
      </c>
      <c r="C47">
        <v>0.45</v>
      </c>
      <c r="D47">
        <v>58.7</v>
      </c>
      <c r="E47">
        <v>54.4</v>
      </c>
      <c r="F47">
        <v>49.5</v>
      </c>
      <c r="G47">
        <v>65.8</v>
      </c>
      <c r="I47">
        <f t="shared" si="3"/>
        <v>5.9853989006581907</v>
      </c>
    </row>
    <row r="48" spans="1:13" x14ac:dyDescent="0.75">
      <c r="A48" s="1">
        <v>8</v>
      </c>
      <c r="B48">
        <v>5</v>
      </c>
      <c r="C48">
        <v>0.65</v>
      </c>
      <c r="D48">
        <v>63.9</v>
      </c>
      <c r="E48">
        <v>57.5</v>
      </c>
      <c r="F48">
        <v>47.8</v>
      </c>
      <c r="G48">
        <v>65.3</v>
      </c>
      <c r="I48">
        <f t="shared" si="3"/>
        <v>6.9070163601948895</v>
      </c>
    </row>
    <row r="49" spans="1:13" x14ac:dyDescent="0.75">
      <c r="A49" s="1">
        <v>9</v>
      </c>
      <c r="B49">
        <v>5</v>
      </c>
      <c r="C49">
        <v>0.85</v>
      </c>
      <c r="D49">
        <v>61.7</v>
      </c>
      <c r="E49">
        <v>57.4</v>
      </c>
      <c r="F49">
        <v>51.2</v>
      </c>
      <c r="G49">
        <v>66.5</v>
      </c>
      <c r="I49">
        <f t="shared" si="3"/>
        <v>5.6298312585724979</v>
      </c>
    </row>
    <row r="50" spans="1:13" x14ac:dyDescent="0.75">
      <c r="A50" s="1">
        <v>10</v>
      </c>
      <c r="B50">
        <v>10</v>
      </c>
      <c r="C50">
        <v>0</v>
      </c>
      <c r="D50">
        <v>60.6</v>
      </c>
      <c r="E50">
        <v>61</v>
      </c>
      <c r="F50">
        <v>53.8</v>
      </c>
      <c r="G50">
        <v>59.6</v>
      </c>
      <c r="I50">
        <f t="shared" si="3"/>
        <v>2.9030156733989587</v>
      </c>
    </row>
    <row r="51" spans="1:13" x14ac:dyDescent="0.75">
      <c r="A51" s="1">
        <v>11</v>
      </c>
      <c r="B51">
        <v>10</v>
      </c>
      <c r="C51">
        <v>0.2</v>
      </c>
      <c r="D51">
        <v>55.3</v>
      </c>
      <c r="E51">
        <v>56.6</v>
      </c>
      <c r="F51">
        <v>51.5</v>
      </c>
      <c r="G51">
        <v>53.8</v>
      </c>
      <c r="I51">
        <f t="shared" si="3"/>
        <v>1.8960485225858543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55.2</v>
      </c>
      <c r="E52">
        <v>55.9</v>
      </c>
      <c r="F52">
        <v>48</v>
      </c>
      <c r="G52">
        <v>54.7</v>
      </c>
      <c r="I52">
        <f t="shared" si="3"/>
        <v>3.175295261861486</v>
      </c>
      <c r="J52">
        <v>2</v>
      </c>
      <c r="K52">
        <f>AVERAGE(D40:G44)</f>
        <v>53.150999999999996</v>
      </c>
      <c r="L52">
        <f>AVERAGE(D40:G40,D45:G45,D50:G50,D55:G55,D60:G60,D65:G65)</f>
        <v>58.62166666666667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53.9</v>
      </c>
      <c r="E53">
        <v>56.3</v>
      </c>
      <c r="F53">
        <v>49.7</v>
      </c>
      <c r="G53">
        <v>52.9</v>
      </c>
      <c r="I53">
        <f t="shared" si="3"/>
        <v>2.3685438564654002</v>
      </c>
      <c r="J53">
        <v>5</v>
      </c>
      <c r="K53">
        <f>AVERAGE(D45:G49)</f>
        <v>58.33</v>
      </c>
      <c r="L53">
        <f>AVERAGE(D41:G41,D46:G46,D51:G51,D56:G56,D61:G61,D66:G66)</f>
        <v>53.602916666666665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55.1</v>
      </c>
      <c r="E54">
        <v>57.2</v>
      </c>
      <c r="F54">
        <v>51.4</v>
      </c>
      <c r="G54">
        <v>51.3</v>
      </c>
      <c r="I54">
        <f t="shared" si="3"/>
        <v>2.5124689052802247</v>
      </c>
      <c r="J54">
        <v>10</v>
      </c>
      <c r="K54">
        <f>AVERAGE(D50:G54)</f>
        <v>54.69</v>
      </c>
      <c r="L54">
        <f t="shared" ref="L54:L56" si="5">AVERAGE(D42:G42,D47:G47,D52:G52,D57:G57,D62:G62,D67:G67)</f>
        <v>53.388333333333328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61.2</v>
      </c>
      <c r="E55">
        <v>60.9</v>
      </c>
      <c r="F55">
        <v>53.6</v>
      </c>
      <c r="G55">
        <v>60.5</v>
      </c>
      <c r="I55">
        <f t="shared" si="3"/>
        <v>3.1563428204173256</v>
      </c>
      <c r="J55">
        <v>20</v>
      </c>
      <c r="K55">
        <f>AVERAGE(D55:G59)</f>
        <v>54.785000000000004</v>
      </c>
      <c r="L55">
        <f t="shared" si="5"/>
        <v>53.138333333333328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54.7</v>
      </c>
      <c r="E56">
        <v>55.9</v>
      </c>
      <c r="F56">
        <v>47.9</v>
      </c>
      <c r="G56">
        <v>54.3</v>
      </c>
      <c r="I56">
        <f t="shared" si="3"/>
        <v>3.1160872901765768</v>
      </c>
      <c r="J56">
        <v>50</v>
      </c>
      <c r="K56">
        <f>AVERAGE(D60:G64)</f>
        <v>54.029999999999994</v>
      </c>
      <c r="L56">
        <f t="shared" si="5"/>
        <v>54.282916666666672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57.1</v>
      </c>
      <c r="E57">
        <v>55.5</v>
      </c>
      <c r="F57">
        <v>49.7</v>
      </c>
      <c r="G57">
        <v>57.4</v>
      </c>
      <c r="I57">
        <f t="shared" si="3"/>
        <v>3.1019147312587418</v>
      </c>
      <c r="J57">
        <v>100</v>
      </c>
      <c r="K57">
        <f>AVERAGE(D65:G69)</f>
        <v>52.654999999999994</v>
      </c>
    </row>
    <row r="58" spans="1:13" x14ac:dyDescent="0.75">
      <c r="A58" s="1">
        <v>18</v>
      </c>
      <c r="B58">
        <v>20</v>
      </c>
      <c r="C58">
        <v>0.65</v>
      </c>
      <c r="D58">
        <v>53.9</v>
      </c>
      <c r="E58">
        <v>54.7</v>
      </c>
      <c r="F58">
        <v>50.3</v>
      </c>
      <c r="G58">
        <v>52.9</v>
      </c>
      <c r="I58">
        <f t="shared" si="3"/>
        <v>1.6575584454250791</v>
      </c>
    </row>
    <row r="59" spans="1:13" x14ac:dyDescent="0.75">
      <c r="A59" s="1">
        <v>19</v>
      </c>
      <c r="B59">
        <v>20</v>
      </c>
      <c r="C59">
        <v>0.85</v>
      </c>
      <c r="D59">
        <v>54.3</v>
      </c>
      <c r="E59">
        <v>55.2</v>
      </c>
      <c r="F59">
        <v>51.5</v>
      </c>
      <c r="G59">
        <v>54.2</v>
      </c>
      <c r="I59">
        <f t="shared" si="3"/>
        <v>1.3838352503098055</v>
      </c>
    </row>
    <row r="60" spans="1:13" x14ac:dyDescent="0.75">
      <c r="A60" s="1">
        <v>20</v>
      </c>
      <c r="B60">
        <v>50</v>
      </c>
      <c r="C60">
        <v>0</v>
      </c>
      <c r="D60">
        <v>62.2</v>
      </c>
      <c r="E60">
        <v>61.4</v>
      </c>
      <c r="F60">
        <v>53</v>
      </c>
      <c r="G60">
        <v>60.4</v>
      </c>
      <c r="I60">
        <f t="shared" si="3"/>
        <v>3.6643553321150506</v>
      </c>
    </row>
    <row r="61" spans="1:13" x14ac:dyDescent="0.75">
      <c r="A61" s="1">
        <v>21</v>
      </c>
      <c r="B61">
        <v>50</v>
      </c>
      <c r="C61">
        <v>0.2</v>
      </c>
      <c r="D61">
        <v>55.3</v>
      </c>
      <c r="E61">
        <v>49.9</v>
      </c>
      <c r="F61">
        <v>49.4</v>
      </c>
      <c r="G61">
        <v>53.4</v>
      </c>
      <c r="I61">
        <f t="shared" si="3"/>
        <v>2.4505101509685687</v>
      </c>
    </row>
    <row r="62" spans="1:13" x14ac:dyDescent="0.75">
      <c r="A62" s="1">
        <v>22</v>
      </c>
      <c r="B62">
        <v>50</v>
      </c>
      <c r="C62">
        <v>0.45</v>
      </c>
      <c r="D62">
        <v>55.4</v>
      </c>
      <c r="E62">
        <v>53.2</v>
      </c>
      <c r="F62">
        <v>46.5</v>
      </c>
      <c r="G62">
        <v>55.5</v>
      </c>
      <c r="I62">
        <f t="shared" si="3"/>
        <v>3.667764987018661</v>
      </c>
    </row>
    <row r="63" spans="1:13" x14ac:dyDescent="0.75">
      <c r="A63" s="1">
        <v>23</v>
      </c>
      <c r="B63">
        <v>50</v>
      </c>
      <c r="C63">
        <v>0.65</v>
      </c>
      <c r="D63">
        <v>52.2</v>
      </c>
      <c r="E63">
        <v>55.5</v>
      </c>
      <c r="F63">
        <v>48.1</v>
      </c>
      <c r="G63">
        <v>51.8</v>
      </c>
      <c r="I63">
        <f t="shared" si="3"/>
        <v>2.6220221204253784</v>
      </c>
    </row>
    <row r="64" spans="1:13" x14ac:dyDescent="0.75">
      <c r="A64" s="1">
        <v>24</v>
      </c>
      <c r="B64">
        <v>50</v>
      </c>
      <c r="C64">
        <v>0.85</v>
      </c>
      <c r="D64">
        <v>55.6</v>
      </c>
      <c r="E64">
        <v>56.7</v>
      </c>
      <c r="F64">
        <v>51.8</v>
      </c>
      <c r="G64">
        <v>53.3</v>
      </c>
      <c r="I64">
        <f t="shared" si="3"/>
        <v>1.9163767896736825</v>
      </c>
    </row>
    <row r="65" spans="1:13" x14ac:dyDescent="0.75">
      <c r="A65" s="1">
        <v>25</v>
      </c>
      <c r="B65">
        <v>100</v>
      </c>
      <c r="C65">
        <v>0</v>
      </c>
      <c r="D65">
        <v>63.3</v>
      </c>
      <c r="E65">
        <v>56</v>
      </c>
      <c r="F65">
        <v>53.8</v>
      </c>
      <c r="G65">
        <v>59.8</v>
      </c>
      <c r="I65">
        <f t="shared" si="3"/>
        <v>3.6320620864737427</v>
      </c>
    </row>
    <row r="66" spans="1:13" x14ac:dyDescent="0.75">
      <c r="A66" s="1">
        <v>26</v>
      </c>
      <c r="B66">
        <v>100</v>
      </c>
      <c r="C66">
        <v>0.2</v>
      </c>
      <c r="D66">
        <v>51.1</v>
      </c>
      <c r="E66">
        <v>54.4</v>
      </c>
      <c r="F66">
        <v>51</v>
      </c>
      <c r="G66">
        <v>50.9</v>
      </c>
      <c r="I66">
        <f t="shared" si="3"/>
        <v>1.4739402972983668</v>
      </c>
    </row>
    <row r="67" spans="1:13" x14ac:dyDescent="0.75">
      <c r="A67" s="1">
        <v>27</v>
      </c>
      <c r="B67">
        <v>100</v>
      </c>
      <c r="C67">
        <v>0.45</v>
      </c>
      <c r="D67">
        <v>51.5</v>
      </c>
      <c r="E67">
        <v>53.6</v>
      </c>
      <c r="F67">
        <v>48.3</v>
      </c>
      <c r="G67">
        <v>52.2</v>
      </c>
      <c r="I67">
        <f t="shared" si="3"/>
        <v>1.9429359227725465</v>
      </c>
    </row>
    <row r="68" spans="1:13" x14ac:dyDescent="0.75">
      <c r="A68" s="1">
        <v>28</v>
      </c>
      <c r="B68">
        <v>100</v>
      </c>
      <c r="C68">
        <v>0.65</v>
      </c>
      <c r="D68">
        <v>49.3</v>
      </c>
      <c r="E68">
        <v>53.1</v>
      </c>
      <c r="F68">
        <v>48.7</v>
      </c>
      <c r="G68">
        <v>48.4</v>
      </c>
      <c r="I68">
        <f t="shared" si="3"/>
        <v>1.8899404752531235</v>
      </c>
    </row>
    <row r="69" spans="1:13" x14ac:dyDescent="0.75">
      <c r="A69" s="1">
        <v>29</v>
      </c>
      <c r="B69">
        <v>100</v>
      </c>
      <c r="C69">
        <v>0.85</v>
      </c>
      <c r="D69">
        <v>52.4</v>
      </c>
      <c r="E69">
        <v>53.2</v>
      </c>
      <c r="F69">
        <v>50.9</v>
      </c>
      <c r="G69">
        <v>51.2</v>
      </c>
      <c r="I69">
        <f t="shared" si="3"/>
        <v>0.9256754290786815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54.46</v>
      </c>
      <c r="E76">
        <v>55.66</v>
      </c>
      <c r="F76">
        <v>49.2</v>
      </c>
      <c r="G76">
        <v>56.4</v>
      </c>
      <c r="I76">
        <f>_xlfn.STDEV.P(D76:G76)</f>
        <v>2.8172504326026804</v>
      </c>
      <c r="J76">
        <v>2</v>
      </c>
      <c r="K76">
        <f>_xlfn.STDEV.P(D76:G80)</f>
        <v>2.382797672904688</v>
      </c>
      <c r="L76">
        <f>_xlfn.STDEV.P(D76:G76,D81:G81,D86:G86,D91:G91,D96:G96,D101:G101)</f>
        <v>5.3438695405732588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52.09</v>
      </c>
      <c r="E77">
        <v>53.17</v>
      </c>
      <c r="F77">
        <v>54.54</v>
      </c>
      <c r="G77">
        <v>51.3</v>
      </c>
      <c r="I77">
        <f t="shared" ref="I77:I105" si="6">_xlfn.STDEV.P(D77:G77)</f>
        <v>1.2161517175089629</v>
      </c>
      <c r="J77">
        <v>5</v>
      </c>
      <c r="K77">
        <f>_xlfn.STDEV.P(D81:G85)</f>
        <v>4.9957256730128803</v>
      </c>
      <c r="L77">
        <f>_xlfn.STDEV.P(D77:G77,D82:G82,D87:G87,D92:G92,D97:G97,D102:G102)</f>
        <v>4.1466595491632372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54.12</v>
      </c>
      <c r="E78">
        <v>52.32</v>
      </c>
      <c r="F78">
        <v>47.63</v>
      </c>
      <c r="G78">
        <v>51.2</v>
      </c>
      <c r="I78">
        <f t="shared" si="6"/>
        <v>2.3701516301705237</v>
      </c>
      <c r="J78">
        <v>10</v>
      </c>
      <c r="K78">
        <f>_xlfn.STDEV.P(D86:G90)</f>
        <v>3.5979994441355885</v>
      </c>
      <c r="L78">
        <f t="shared" ref="L78:L80" si="7">_xlfn.STDEV.P(D78:G78,D83:G83,D88:G88,D93:G93,D98:G98,D103:G103)</f>
        <v>5.1749201382726664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53.41</v>
      </c>
      <c r="E79">
        <v>52.81</v>
      </c>
      <c r="F79">
        <v>47.68</v>
      </c>
      <c r="G79">
        <v>53.2</v>
      </c>
      <c r="I79">
        <f t="shared" si="6"/>
        <v>2.3740313814269602</v>
      </c>
      <c r="J79">
        <v>20</v>
      </c>
      <c r="K79">
        <f>_xlfn.STDEV.P(D91:G95)</f>
        <v>5.3879750370616968</v>
      </c>
      <c r="L79">
        <f t="shared" si="7"/>
        <v>4.8986230349853308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55.34</v>
      </c>
      <c r="E80">
        <v>54.96</v>
      </c>
      <c r="F80">
        <v>51.5</v>
      </c>
      <c r="G80">
        <v>52.2</v>
      </c>
      <c r="I80">
        <f t="shared" si="6"/>
        <v>1.6738578195294849</v>
      </c>
      <c r="J80">
        <v>50</v>
      </c>
      <c r="K80">
        <f>_xlfn.STDEV.P(D97:G100)</f>
        <v>5.5712431287819566</v>
      </c>
      <c r="L80">
        <f t="shared" si="7"/>
        <v>4.6059391007697874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62.4</v>
      </c>
      <c r="E81">
        <v>57.6</v>
      </c>
      <c r="F81">
        <v>51.9</v>
      </c>
      <c r="G81">
        <v>61.3</v>
      </c>
      <c r="I81">
        <f t="shared" si="6"/>
        <v>4.1006097107625346</v>
      </c>
      <c r="J81">
        <v>100</v>
      </c>
      <c r="K81">
        <f>_xlfn.STDEV.P(D101:G105)</f>
        <v>5.1507281038703638</v>
      </c>
    </row>
    <row r="82" spans="1:13" x14ac:dyDescent="0.75">
      <c r="A82" s="1">
        <v>6</v>
      </c>
      <c r="B82">
        <v>5</v>
      </c>
      <c r="C82">
        <v>0.2</v>
      </c>
      <c r="D82">
        <v>62</v>
      </c>
      <c r="E82">
        <v>54.8</v>
      </c>
      <c r="F82">
        <v>52.1</v>
      </c>
      <c r="G82">
        <v>58.1</v>
      </c>
      <c r="I82">
        <f t="shared" si="6"/>
        <v>3.7016888037759199</v>
      </c>
    </row>
    <row r="83" spans="1:13" x14ac:dyDescent="0.75">
      <c r="A83" s="1">
        <v>7</v>
      </c>
      <c r="B83">
        <v>5</v>
      </c>
      <c r="C83">
        <v>0.45</v>
      </c>
      <c r="D83">
        <v>62.6</v>
      </c>
      <c r="E83">
        <v>54.4</v>
      </c>
      <c r="F83">
        <v>48.7</v>
      </c>
      <c r="G83">
        <v>60.5</v>
      </c>
      <c r="I83">
        <f t="shared" si="6"/>
        <v>5.4417368550858827</v>
      </c>
    </row>
    <row r="84" spans="1:13" x14ac:dyDescent="0.75">
      <c r="A84" s="1">
        <v>8</v>
      </c>
      <c r="B84">
        <v>5</v>
      </c>
      <c r="C84">
        <v>0.65</v>
      </c>
      <c r="D84">
        <v>64.5</v>
      </c>
      <c r="E84">
        <v>57.1</v>
      </c>
      <c r="F84">
        <v>49.3</v>
      </c>
      <c r="G84">
        <v>61.9</v>
      </c>
      <c r="I84">
        <f t="shared" si="6"/>
        <v>5.7835974963685022</v>
      </c>
    </row>
    <row r="85" spans="1:13" x14ac:dyDescent="0.75">
      <c r="A85" s="1">
        <v>9</v>
      </c>
      <c r="B85">
        <v>5</v>
      </c>
      <c r="C85">
        <v>0.85</v>
      </c>
      <c r="D85">
        <v>63.2</v>
      </c>
      <c r="E85">
        <v>57.5</v>
      </c>
      <c r="F85">
        <v>50.5</v>
      </c>
      <c r="G85">
        <v>63.3</v>
      </c>
      <c r="I85">
        <f t="shared" si="6"/>
        <v>5.2456529622154759</v>
      </c>
    </row>
    <row r="86" spans="1:13" x14ac:dyDescent="0.75">
      <c r="A86" s="1">
        <v>10</v>
      </c>
      <c r="B86">
        <v>10</v>
      </c>
      <c r="C86">
        <v>0</v>
      </c>
      <c r="D86">
        <v>62.5</v>
      </c>
      <c r="E86">
        <v>58.4</v>
      </c>
      <c r="F86">
        <v>52.3</v>
      </c>
      <c r="G86">
        <v>60.2</v>
      </c>
      <c r="I86">
        <f t="shared" si="6"/>
        <v>3.7831864876053904</v>
      </c>
    </row>
    <row r="87" spans="1:13" x14ac:dyDescent="0.75">
      <c r="A87" s="1">
        <v>11</v>
      </c>
      <c r="B87">
        <v>10</v>
      </c>
      <c r="C87">
        <v>0.2</v>
      </c>
      <c r="D87">
        <v>58.3</v>
      </c>
      <c r="E87">
        <v>54.7</v>
      </c>
      <c r="F87">
        <v>52.2</v>
      </c>
      <c r="G87">
        <v>56.5</v>
      </c>
      <c r="I87">
        <f t="shared" si="6"/>
        <v>2.255410162254305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60.4</v>
      </c>
      <c r="E88">
        <v>53.6</v>
      </c>
      <c r="F88">
        <v>49.3</v>
      </c>
      <c r="G88">
        <v>57.4</v>
      </c>
      <c r="I88">
        <f t="shared" si="6"/>
        <v>4.1607541383744362</v>
      </c>
      <c r="J88">
        <v>2</v>
      </c>
      <c r="K88">
        <f>AVERAGE(D76:G80)</f>
        <v>52.659500000000016</v>
      </c>
      <c r="L88">
        <f>AVERAGE(D76:G76,D81:G81,D86:G86,D91:G91,D96:G96,D101:G101)</f>
        <v>58.504999999999995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57.9</v>
      </c>
      <c r="E89">
        <v>55.4</v>
      </c>
      <c r="F89">
        <v>50.9</v>
      </c>
      <c r="G89">
        <v>56.1</v>
      </c>
      <c r="I89">
        <f t="shared" si="6"/>
        <v>2.5771835402237073</v>
      </c>
      <c r="J89">
        <v>5</v>
      </c>
      <c r="K89">
        <f>AVERAGE(D81:G85)</f>
        <v>57.685000000000002</v>
      </c>
      <c r="L89">
        <f>AVERAGE(D77:G77,D82:G82,D87:G87,D92:G92,D97:G97,D102:G102)</f>
        <v>54.712500000000013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59.3</v>
      </c>
      <c r="E90">
        <v>54.5</v>
      </c>
      <c r="F90">
        <v>49.4</v>
      </c>
      <c r="G90">
        <v>55.1</v>
      </c>
      <c r="I90">
        <f t="shared" si="6"/>
        <v>3.5138120325367432</v>
      </c>
      <c r="J90">
        <v>10</v>
      </c>
      <c r="K90">
        <f>AVERAGE(D86:G90)</f>
        <v>55.719999999999992</v>
      </c>
      <c r="L90">
        <f t="shared" ref="L90:L92" si="8">AVERAGE(D78:G78,D83:G83,D88:G88,D93:G93,D98:G98,D103:G103)</f>
        <v>54.086249999999986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65.7</v>
      </c>
      <c r="E91">
        <v>57.2</v>
      </c>
      <c r="F91">
        <v>50.9</v>
      </c>
      <c r="G91">
        <v>65.099999999999994</v>
      </c>
      <c r="I91">
        <f t="shared" si="6"/>
        <v>6.1001536865885946</v>
      </c>
      <c r="J91">
        <v>20</v>
      </c>
      <c r="K91">
        <f>AVERAGE(D91:G95)</f>
        <v>56.364999999999988</v>
      </c>
      <c r="L91">
        <f t="shared" si="8"/>
        <v>54.320833333333333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59.8</v>
      </c>
      <c r="E92">
        <v>52.8</v>
      </c>
      <c r="F92">
        <v>49.7</v>
      </c>
      <c r="G92">
        <v>59.3</v>
      </c>
      <c r="I92">
        <f t="shared" si="6"/>
        <v>4.295928304802116</v>
      </c>
      <c r="J92">
        <v>50</v>
      </c>
      <c r="K92">
        <f>AVERAGE(D96:G100)</f>
        <v>54.75</v>
      </c>
      <c r="L92">
        <f t="shared" si="8"/>
        <v>55.025000000000006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61.2</v>
      </c>
      <c r="E93">
        <v>51.8</v>
      </c>
      <c r="F93">
        <v>48.3</v>
      </c>
      <c r="G93">
        <v>58.3</v>
      </c>
      <c r="I93">
        <f t="shared" si="6"/>
        <v>5.1093052365267839</v>
      </c>
      <c r="J93">
        <v>100</v>
      </c>
      <c r="K93">
        <f>AVERAGE(D101:G105)</f>
        <v>54.8</v>
      </c>
    </row>
    <row r="94" spans="1:13" x14ac:dyDescent="0.75">
      <c r="A94" s="1">
        <v>18</v>
      </c>
      <c r="B94">
        <v>20</v>
      </c>
      <c r="C94">
        <v>0.65</v>
      </c>
      <c r="D94">
        <v>60</v>
      </c>
      <c r="E94">
        <v>53.9</v>
      </c>
      <c r="F94">
        <v>48.2</v>
      </c>
      <c r="G94">
        <v>60.4</v>
      </c>
      <c r="I94">
        <f t="shared" si="6"/>
        <v>5.0011873590178553</v>
      </c>
    </row>
    <row r="95" spans="1:13" x14ac:dyDescent="0.75">
      <c r="A95" s="1">
        <v>19</v>
      </c>
      <c r="B95">
        <v>20</v>
      </c>
      <c r="C95">
        <v>0.85</v>
      </c>
      <c r="D95">
        <v>63.1</v>
      </c>
      <c r="E95">
        <v>54.9</v>
      </c>
      <c r="F95">
        <v>49.6</v>
      </c>
      <c r="G95">
        <v>57.1</v>
      </c>
      <c r="I95">
        <f t="shared" si="6"/>
        <v>4.8390985730815617</v>
      </c>
    </row>
    <row r="96" spans="1:13" x14ac:dyDescent="0.75">
      <c r="A96" s="1">
        <v>20</v>
      </c>
      <c r="B96">
        <v>50</v>
      </c>
      <c r="C96">
        <v>0</v>
      </c>
      <c r="D96">
        <v>66.099999999999994</v>
      </c>
      <c r="E96">
        <v>63.1</v>
      </c>
      <c r="F96">
        <v>51.5</v>
      </c>
      <c r="G96">
        <v>65.5</v>
      </c>
      <c r="I96">
        <f t="shared" si="6"/>
        <v>5.9099492383606806</v>
      </c>
    </row>
    <row r="97" spans="1:13" x14ac:dyDescent="0.75">
      <c r="A97" s="1">
        <v>21</v>
      </c>
      <c r="B97">
        <v>50</v>
      </c>
      <c r="C97">
        <v>0.2</v>
      </c>
      <c r="D97">
        <v>61.7</v>
      </c>
      <c r="E97">
        <v>45.2</v>
      </c>
      <c r="F97">
        <v>49.7</v>
      </c>
      <c r="G97">
        <v>56.5</v>
      </c>
      <c r="I97">
        <f t="shared" si="6"/>
        <v>6.3120420625974614</v>
      </c>
    </row>
    <row r="98" spans="1:13" x14ac:dyDescent="0.75">
      <c r="A98" s="1">
        <v>22</v>
      </c>
      <c r="B98">
        <v>50</v>
      </c>
      <c r="C98">
        <v>0.45</v>
      </c>
      <c r="D98">
        <v>59.6</v>
      </c>
      <c r="E98">
        <v>45.8</v>
      </c>
      <c r="F98">
        <v>46.7</v>
      </c>
      <c r="G98">
        <v>59.2</v>
      </c>
      <c r="I98">
        <f t="shared" si="6"/>
        <v>6.5842140761066004</v>
      </c>
    </row>
    <row r="99" spans="1:13" x14ac:dyDescent="0.75">
      <c r="A99" s="1">
        <v>23</v>
      </c>
      <c r="B99">
        <v>50</v>
      </c>
      <c r="C99">
        <v>0.65</v>
      </c>
      <c r="D99">
        <v>57.9</v>
      </c>
      <c r="E99">
        <v>48.3</v>
      </c>
      <c r="F99">
        <v>48.2</v>
      </c>
      <c r="G99">
        <v>56.9</v>
      </c>
      <c r="I99">
        <f t="shared" si="6"/>
        <v>4.58877707020073</v>
      </c>
    </row>
    <row r="100" spans="1:13" x14ac:dyDescent="0.75">
      <c r="A100" s="1">
        <v>24</v>
      </c>
      <c r="B100">
        <v>50</v>
      </c>
      <c r="C100">
        <v>0.85</v>
      </c>
      <c r="D100">
        <v>58.3</v>
      </c>
      <c r="E100">
        <v>46.9</v>
      </c>
      <c r="F100">
        <v>51.5</v>
      </c>
      <c r="G100">
        <v>56.4</v>
      </c>
      <c r="I100">
        <f t="shared" si="6"/>
        <v>4.4386794207286471</v>
      </c>
    </row>
    <row r="101" spans="1:13" x14ac:dyDescent="0.75">
      <c r="A101" s="1">
        <v>25</v>
      </c>
      <c r="B101">
        <v>100</v>
      </c>
      <c r="C101">
        <v>0</v>
      </c>
      <c r="D101">
        <v>63.8</v>
      </c>
      <c r="E101">
        <v>57.6</v>
      </c>
      <c r="F101">
        <v>51.2</v>
      </c>
      <c r="G101">
        <v>64.099999999999994</v>
      </c>
      <c r="I101">
        <f t="shared" si="6"/>
        <v>5.2850614944388274</v>
      </c>
    </row>
    <row r="102" spans="1:13" x14ac:dyDescent="0.75">
      <c r="A102" s="1">
        <v>26</v>
      </c>
      <c r="B102">
        <v>100</v>
      </c>
      <c r="C102">
        <v>0.2</v>
      </c>
      <c r="D102">
        <v>59.7</v>
      </c>
      <c r="E102">
        <v>49.9</v>
      </c>
      <c r="F102">
        <v>52.7</v>
      </c>
      <c r="G102">
        <v>56.3</v>
      </c>
      <c r="I102">
        <f t="shared" si="6"/>
        <v>3.694252292413176</v>
      </c>
    </row>
    <row r="103" spans="1:13" x14ac:dyDescent="0.75">
      <c r="A103" s="1">
        <v>27</v>
      </c>
      <c r="B103">
        <v>100</v>
      </c>
      <c r="C103">
        <v>0.45</v>
      </c>
      <c r="D103">
        <v>59.5</v>
      </c>
      <c r="E103">
        <v>50.1</v>
      </c>
      <c r="F103">
        <v>48.4</v>
      </c>
      <c r="G103">
        <v>57</v>
      </c>
      <c r="I103">
        <f t="shared" si="6"/>
        <v>4.6252026982609102</v>
      </c>
    </row>
    <row r="104" spans="1:13" x14ac:dyDescent="0.75">
      <c r="A104" s="1">
        <v>28</v>
      </c>
      <c r="B104">
        <v>100</v>
      </c>
      <c r="C104">
        <v>0.65</v>
      </c>
      <c r="D104">
        <v>59.2</v>
      </c>
      <c r="E104">
        <v>49.4</v>
      </c>
      <c r="F104">
        <v>46.8</v>
      </c>
      <c r="G104">
        <v>54.3</v>
      </c>
      <c r="I104">
        <f t="shared" si="6"/>
        <v>4.7488814472462897</v>
      </c>
    </row>
    <row r="105" spans="1:13" x14ac:dyDescent="0.75">
      <c r="A105" s="1">
        <v>29</v>
      </c>
      <c r="B105">
        <v>100</v>
      </c>
      <c r="C105">
        <v>0.85</v>
      </c>
      <c r="D105">
        <v>60.8</v>
      </c>
      <c r="E105">
        <v>49.4</v>
      </c>
      <c r="F105">
        <v>50.4</v>
      </c>
      <c r="G105">
        <v>55.4</v>
      </c>
      <c r="I105">
        <f t="shared" si="6"/>
        <v>4.5365184888855019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30</v>
      </c>
      <c r="L112">
        <f>_xlfn.STDEV.P(D112:G112,D117:G117,D122:G122,D127:G127,D132:G132,D137:G137)</f>
        <v>18.901236493209186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2.5401422696376676</v>
      </c>
      <c r="L113">
        <f>_xlfn.STDEV.P(D113:G113,D118:G118,D123:G123,D128:G128,D133:G133,D138:G138)</f>
        <v>19.532876554492812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100</v>
      </c>
      <c r="E114">
        <v>100</v>
      </c>
      <c r="F114">
        <v>0</v>
      </c>
      <c r="G114">
        <v>0</v>
      </c>
      <c r="I114">
        <f t="shared" si="9"/>
        <v>50</v>
      </c>
      <c r="J114">
        <v>10</v>
      </c>
      <c r="K114">
        <f>_xlfn.STDEV.P(D122:G126)</f>
        <v>1.7745875577158772</v>
      </c>
      <c r="L114">
        <f t="shared" ref="L114:L116" si="10">_xlfn.STDEV.P(D114:G114,D119:G119,D124:G124,D129:G129,D134:G134,D139:G139)</f>
        <v>20.467639431280023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1.5142526209321885</v>
      </c>
      <c r="L115">
        <f t="shared" si="10"/>
        <v>18.671096256424452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2.3289979068260234</v>
      </c>
      <c r="L116">
        <f t="shared" si="10"/>
        <v>19.08276702216487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49.8</v>
      </c>
      <c r="E117">
        <v>51.17</v>
      </c>
      <c r="F117">
        <v>49.84</v>
      </c>
      <c r="G117">
        <v>50.87</v>
      </c>
      <c r="I117">
        <f t="shared" si="9"/>
        <v>0.60946698023764989</v>
      </c>
      <c r="J117">
        <v>100</v>
      </c>
      <c r="K117">
        <f>_xlfn.STDEV.P(D137:G141)</f>
        <v>1.7379495821225655</v>
      </c>
    </row>
    <row r="118" spans="1:13" x14ac:dyDescent="0.75">
      <c r="A118" s="1">
        <v>6</v>
      </c>
      <c r="B118">
        <v>5</v>
      </c>
      <c r="C118">
        <v>0.2</v>
      </c>
      <c r="D118">
        <v>55.3</v>
      </c>
      <c r="E118">
        <v>54.76</v>
      </c>
      <c r="F118">
        <v>53.78</v>
      </c>
      <c r="G118">
        <v>55.02</v>
      </c>
      <c r="I118">
        <f t="shared" si="9"/>
        <v>0.57260370239808889</v>
      </c>
    </row>
    <row r="119" spans="1:13" x14ac:dyDescent="0.75">
      <c r="A119" s="1">
        <v>7</v>
      </c>
      <c r="B119">
        <v>5</v>
      </c>
      <c r="C119">
        <v>0.45</v>
      </c>
      <c r="D119">
        <v>53.29</v>
      </c>
      <c r="E119">
        <v>50.11</v>
      </c>
      <c r="F119">
        <v>49.37</v>
      </c>
      <c r="G119">
        <v>53.01</v>
      </c>
      <c r="I119">
        <f t="shared" si="9"/>
        <v>1.727794837357723</v>
      </c>
    </row>
    <row r="120" spans="1:13" x14ac:dyDescent="0.75">
      <c r="A120" s="1">
        <v>8</v>
      </c>
      <c r="B120">
        <v>5</v>
      </c>
      <c r="C120">
        <v>0.65</v>
      </c>
      <c r="D120">
        <v>53.27</v>
      </c>
      <c r="E120">
        <v>52.14</v>
      </c>
      <c r="F120">
        <v>45.63</v>
      </c>
      <c r="G120">
        <v>54.27</v>
      </c>
      <c r="I120">
        <f t="shared" si="9"/>
        <v>3.374658316037344</v>
      </c>
    </row>
    <row r="121" spans="1:13" x14ac:dyDescent="0.75">
      <c r="A121" s="1">
        <v>9</v>
      </c>
      <c r="B121">
        <v>5</v>
      </c>
      <c r="C121">
        <v>0.85</v>
      </c>
      <c r="D121">
        <v>54.75</v>
      </c>
      <c r="E121">
        <v>51.36</v>
      </c>
      <c r="F121">
        <v>50.37</v>
      </c>
      <c r="G121">
        <v>56.06</v>
      </c>
      <c r="I121">
        <f t="shared" si="9"/>
        <v>2.3430588981073455</v>
      </c>
    </row>
    <row r="122" spans="1:13" x14ac:dyDescent="0.75">
      <c r="A122" s="1">
        <v>10</v>
      </c>
      <c r="B122">
        <v>10</v>
      </c>
      <c r="C122">
        <v>0</v>
      </c>
      <c r="D122">
        <v>48.33</v>
      </c>
      <c r="E122">
        <v>52.32</v>
      </c>
      <c r="F122">
        <v>47.38</v>
      </c>
      <c r="G122">
        <v>50.96</v>
      </c>
      <c r="I122">
        <f t="shared" si="9"/>
        <v>1.9813048099674111</v>
      </c>
    </row>
    <row r="123" spans="1:13" x14ac:dyDescent="0.75">
      <c r="A123" s="1">
        <v>11</v>
      </c>
      <c r="B123">
        <v>10</v>
      </c>
      <c r="C123">
        <v>0.2</v>
      </c>
      <c r="D123">
        <v>53.95</v>
      </c>
      <c r="E123">
        <v>50.37</v>
      </c>
      <c r="F123">
        <v>52.28</v>
      </c>
      <c r="G123">
        <v>49.09</v>
      </c>
      <c r="I123">
        <f t="shared" si="9"/>
        <v>1.8487749322186304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50.55</v>
      </c>
      <c r="E124">
        <v>49.14</v>
      </c>
      <c r="F124">
        <v>47.55</v>
      </c>
      <c r="G124">
        <v>51.2</v>
      </c>
      <c r="I124">
        <f t="shared" si="9"/>
        <v>1.4032284204647523</v>
      </c>
      <c r="J124">
        <v>2</v>
      </c>
      <c r="K124">
        <f>AVERAGE(D112:G116)</f>
        <v>10</v>
      </c>
      <c r="L124">
        <f>AVERAGE(D112:G112,D117:G117,D122:G122,D127:G127,D132:G132,D137:G137)</f>
        <v>42.140833333333333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52</v>
      </c>
      <c r="E125">
        <v>49.55</v>
      </c>
      <c r="F125">
        <v>46.79</v>
      </c>
      <c r="G125">
        <v>50.3</v>
      </c>
      <c r="I125">
        <f t="shared" si="9"/>
        <v>1.8797739225768615</v>
      </c>
      <c r="J125">
        <v>5</v>
      </c>
      <c r="K125">
        <f>AVERAGE(D117:G121)</f>
        <v>52.208499999999994</v>
      </c>
      <c r="L125">
        <f>AVERAGE(D113:G113,D118:G118,D123:G123,D128:G128,D133:G133,D138:G138)</f>
        <v>43.434583333333343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50.5</v>
      </c>
      <c r="E126">
        <v>48.68</v>
      </c>
      <c r="F126">
        <v>50.05</v>
      </c>
      <c r="G126">
        <v>50.55</v>
      </c>
      <c r="I126">
        <f t="shared" si="9"/>
        <v>0.75586043685325877</v>
      </c>
      <c r="J126">
        <v>10</v>
      </c>
      <c r="K126">
        <f>AVERAGE(D122:G126)</f>
        <v>50.076999999999991</v>
      </c>
      <c r="L126">
        <f t="shared" ref="L126:L128" si="11">AVERAGE(D114:G114,D119:G119,D124:G124,D129:G129,D134:G134,D139:G139)</f>
        <v>49.698333333333331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49.2</v>
      </c>
      <c r="E127">
        <v>50.96</v>
      </c>
      <c r="F127">
        <v>49.55</v>
      </c>
      <c r="G127">
        <v>49.95</v>
      </c>
      <c r="I127">
        <f t="shared" si="9"/>
        <v>0.65910924739378374</v>
      </c>
      <c r="J127">
        <v>20</v>
      </c>
      <c r="K127">
        <f>AVERAGE(D127:G131)</f>
        <v>49.452999999999989</v>
      </c>
      <c r="L127">
        <f t="shared" si="11"/>
        <v>41.517499999999998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51.2</v>
      </c>
      <c r="E128">
        <v>50.46</v>
      </c>
      <c r="F128">
        <v>51.2</v>
      </c>
      <c r="G128">
        <v>51.76</v>
      </c>
      <c r="I128">
        <f t="shared" si="9"/>
        <v>0.46181706334868056</v>
      </c>
      <c r="J128">
        <v>50</v>
      </c>
      <c r="K128">
        <f>AVERAGE(D132:G136)</f>
        <v>51.016499999999994</v>
      </c>
      <c r="L128">
        <f t="shared" si="11"/>
        <v>42.431666666666658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46.6</v>
      </c>
      <c r="E129">
        <v>49.19</v>
      </c>
      <c r="F129">
        <v>47.9</v>
      </c>
      <c r="G129">
        <v>49.3</v>
      </c>
      <c r="I129">
        <f t="shared" si="9"/>
        <v>1.098985327472572</v>
      </c>
      <c r="J129">
        <v>100</v>
      </c>
      <c r="K129">
        <f>AVERAGE(D137:G141)</f>
        <v>50.312499999999993</v>
      </c>
    </row>
    <row r="130" spans="1:11" x14ac:dyDescent="0.75">
      <c r="A130" s="1">
        <v>18</v>
      </c>
      <c r="B130">
        <v>20</v>
      </c>
      <c r="C130">
        <v>0.65</v>
      </c>
      <c r="D130">
        <v>50.9</v>
      </c>
      <c r="E130">
        <v>48.68</v>
      </c>
      <c r="F130">
        <v>46.4</v>
      </c>
      <c r="G130">
        <v>48.8</v>
      </c>
      <c r="I130">
        <f t="shared" si="9"/>
        <v>1.5921918854208497</v>
      </c>
    </row>
    <row r="131" spans="1:11" x14ac:dyDescent="0.75">
      <c r="A131" s="1">
        <v>19</v>
      </c>
      <c r="B131">
        <v>20</v>
      </c>
      <c r="C131">
        <v>0.85</v>
      </c>
      <c r="D131">
        <v>48.05</v>
      </c>
      <c r="E131">
        <v>48.21</v>
      </c>
      <c r="F131">
        <v>51.5</v>
      </c>
      <c r="G131">
        <v>49.25</v>
      </c>
      <c r="I131">
        <f t="shared" si="9"/>
        <v>1.3769599667383221</v>
      </c>
    </row>
    <row r="132" spans="1:11" x14ac:dyDescent="0.75">
      <c r="A132" s="1">
        <v>20</v>
      </c>
      <c r="B132">
        <v>50</v>
      </c>
      <c r="C132">
        <v>0</v>
      </c>
      <c r="D132">
        <v>51.1</v>
      </c>
      <c r="E132">
        <v>51.45</v>
      </c>
      <c r="F132">
        <v>50.3</v>
      </c>
      <c r="G132">
        <v>51.2</v>
      </c>
      <c r="I132">
        <f t="shared" si="9"/>
        <v>0.43066082942380768</v>
      </c>
    </row>
    <row r="133" spans="1:11" x14ac:dyDescent="0.75">
      <c r="A133" s="1">
        <v>21</v>
      </c>
      <c r="B133">
        <v>50</v>
      </c>
      <c r="C133">
        <v>0.2</v>
      </c>
      <c r="D133">
        <v>54.5</v>
      </c>
      <c r="E133">
        <v>51.2</v>
      </c>
      <c r="F133">
        <v>51.2</v>
      </c>
      <c r="G133">
        <v>56.36</v>
      </c>
      <c r="I133">
        <f t="shared" si="9"/>
        <v>2.2148758430214532</v>
      </c>
    </row>
    <row r="134" spans="1:11" x14ac:dyDescent="0.75">
      <c r="A134" s="1">
        <v>22</v>
      </c>
      <c r="B134">
        <v>50</v>
      </c>
      <c r="C134">
        <v>0.45</v>
      </c>
      <c r="D134">
        <v>49.9</v>
      </c>
      <c r="E134">
        <v>49.25</v>
      </c>
      <c r="F134">
        <v>47.5</v>
      </c>
      <c r="G134">
        <v>50.8</v>
      </c>
      <c r="I134">
        <f t="shared" si="9"/>
        <v>1.2079812705501678</v>
      </c>
    </row>
    <row r="135" spans="1:11" x14ac:dyDescent="0.75">
      <c r="A135" s="1">
        <v>23</v>
      </c>
      <c r="B135">
        <v>50</v>
      </c>
      <c r="C135">
        <v>0.65</v>
      </c>
      <c r="D135">
        <v>51.1</v>
      </c>
      <c r="E135">
        <v>48.89</v>
      </c>
      <c r="F135">
        <v>48.8</v>
      </c>
      <c r="G135">
        <v>51.3</v>
      </c>
      <c r="I135">
        <f t="shared" si="9"/>
        <v>1.1800503167238252</v>
      </c>
    </row>
    <row r="136" spans="1:11" x14ac:dyDescent="0.75">
      <c r="A136" s="1">
        <v>24</v>
      </c>
      <c r="B136">
        <v>50</v>
      </c>
      <c r="C136">
        <v>0.85</v>
      </c>
      <c r="D136">
        <v>50.9</v>
      </c>
      <c r="E136">
        <v>48.28</v>
      </c>
      <c r="F136">
        <v>51.9</v>
      </c>
      <c r="G136">
        <v>54.4</v>
      </c>
      <c r="I136">
        <f t="shared" si="9"/>
        <v>2.1926468023829093</v>
      </c>
    </row>
    <row r="137" spans="1:11" x14ac:dyDescent="0.75">
      <c r="A137" s="1">
        <v>25</v>
      </c>
      <c r="B137">
        <v>100</v>
      </c>
      <c r="C137">
        <v>0</v>
      </c>
      <c r="D137">
        <v>54.8</v>
      </c>
      <c r="E137">
        <v>51.4</v>
      </c>
      <c r="F137">
        <v>48.6</v>
      </c>
      <c r="G137">
        <v>52.2</v>
      </c>
      <c r="I137">
        <f t="shared" si="9"/>
        <v>2.2107690969434133</v>
      </c>
    </row>
    <row r="138" spans="1:11" x14ac:dyDescent="0.75">
      <c r="A138" s="1">
        <v>26</v>
      </c>
      <c r="B138">
        <v>100</v>
      </c>
      <c r="C138">
        <v>0.2</v>
      </c>
      <c r="D138">
        <v>49.7</v>
      </c>
      <c r="E138">
        <v>51.5</v>
      </c>
      <c r="F138">
        <v>51.2</v>
      </c>
      <c r="G138">
        <v>47.6</v>
      </c>
      <c r="I138">
        <f t="shared" si="9"/>
        <v>1.54434452114805</v>
      </c>
    </row>
    <row r="139" spans="1:11" x14ac:dyDescent="0.75">
      <c r="A139" s="1">
        <v>27</v>
      </c>
      <c r="B139">
        <v>100</v>
      </c>
      <c r="C139">
        <v>0.45</v>
      </c>
      <c r="D139">
        <v>50</v>
      </c>
      <c r="E139">
        <v>49.4</v>
      </c>
      <c r="F139">
        <v>48.4</v>
      </c>
      <c r="G139">
        <v>50.3</v>
      </c>
      <c r="I139">
        <f t="shared" si="9"/>
        <v>0.72586155704789856</v>
      </c>
    </row>
    <row r="140" spans="1:11" x14ac:dyDescent="0.75">
      <c r="A140" s="1">
        <v>28</v>
      </c>
      <c r="B140">
        <v>100</v>
      </c>
      <c r="C140">
        <v>0.65</v>
      </c>
      <c r="D140">
        <v>50.6</v>
      </c>
      <c r="E140">
        <v>48.6</v>
      </c>
      <c r="F140">
        <v>48.9</v>
      </c>
      <c r="G140">
        <v>49.5</v>
      </c>
      <c r="I140">
        <f t="shared" si="9"/>
        <v>0.76485292703891816</v>
      </c>
    </row>
    <row r="141" spans="1:11" x14ac:dyDescent="0.75">
      <c r="A141" s="1">
        <v>29</v>
      </c>
      <c r="B141">
        <v>100</v>
      </c>
      <c r="C141">
        <v>0.85</v>
      </c>
      <c r="D141">
        <v>51.5</v>
      </c>
      <c r="E141">
        <v>48.05</v>
      </c>
      <c r="F141">
        <v>52.3</v>
      </c>
      <c r="G141">
        <v>51.7</v>
      </c>
      <c r="I141">
        <f t="shared" si="9"/>
        <v>1.6644725140416115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55.9</v>
      </c>
      <c r="E148">
        <v>54</v>
      </c>
      <c r="F148">
        <v>50.41</v>
      </c>
      <c r="G148">
        <v>58.87</v>
      </c>
      <c r="I148">
        <f>_xlfn.STDEV.P(D148:G148)</f>
        <v>3.0694828554660476</v>
      </c>
      <c r="J148">
        <v>2</v>
      </c>
      <c r="K148">
        <f>_xlfn.STDEV.P(D148:G152)</f>
        <v>6.1245761281903315</v>
      </c>
      <c r="L148">
        <f>_xlfn.STDEV.P(D148:G148,D153:G153,D158:G158,D163:G163,D168:G168,D173:G173)</f>
        <v>4.5276959433640815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59.3</v>
      </c>
      <c r="E149">
        <v>62.31</v>
      </c>
      <c r="F149">
        <v>53.5</v>
      </c>
      <c r="G149">
        <v>66.33</v>
      </c>
      <c r="I149">
        <f t="shared" ref="I149:I177" si="12">_xlfn.STDEV.P(D149:G149)</f>
        <v>4.6804540378044521</v>
      </c>
      <c r="J149">
        <v>5</v>
      </c>
      <c r="K149">
        <f>_xlfn.STDEV.P(D153:G157)</f>
        <v>4.6095085150154569</v>
      </c>
      <c r="L149">
        <f>_xlfn.STDEV.P(D149:G149,D154:G154,D159:G159,D164:G164,D169:G169,D174:G174)</f>
        <v>4.4181641329352574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59.05</v>
      </c>
      <c r="E150">
        <v>60.87</v>
      </c>
      <c r="F150">
        <v>46.28</v>
      </c>
      <c r="G150">
        <v>67.72</v>
      </c>
      <c r="I150">
        <f t="shared" si="12"/>
        <v>7.7500741931932531</v>
      </c>
      <c r="J150">
        <v>10</v>
      </c>
      <c r="K150">
        <f>_xlfn.STDEV.P(D158:G162)</f>
        <v>3.4634195529851697</v>
      </c>
      <c r="L150">
        <f t="shared" ref="L150:L152" si="13">_xlfn.STDEV.P(D150:G150,D155:G155,D160:G160,D165:G165,D170:G170,D175:G175)</f>
        <v>5.4172356111458413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59.83</v>
      </c>
      <c r="E151">
        <v>60.83</v>
      </c>
      <c r="F151">
        <v>45.45</v>
      </c>
      <c r="G151">
        <v>65.77</v>
      </c>
      <c r="I151">
        <f t="shared" si="12"/>
        <v>7.5701651236944123</v>
      </c>
      <c r="J151">
        <v>20</v>
      </c>
      <c r="K151">
        <f>_xlfn.STDEV.P(D163:G167)</f>
        <v>3.8854182529040546</v>
      </c>
      <c r="L151">
        <f t="shared" si="13"/>
        <v>5.1228186245193381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59.41</v>
      </c>
      <c r="E152">
        <v>60.27</v>
      </c>
      <c r="F152">
        <v>52.47</v>
      </c>
      <c r="G152">
        <v>65.36</v>
      </c>
      <c r="I152">
        <f t="shared" si="12"/>
        <v>4.5907917345486284</v>
      </c>
      <c r="J152">
        <v>50</v>
      </c>
      <c r="K152">
        <f>_xlfn.STDEV.P(D169:G172)</f>
        <v>2.7865469222677728</v>
      </c>
      <c r="L152">
        <f t="shared" si="13"/>
        <v>4.4274498671796252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60.3</v>
      </c>
      <c r="E153">
        <v>57</v>
      </c>
      <c r="F153">
        <v>52</v>
      </c>
      <c r="G153">
        <v>59.2</v>
      </c>
      <c r="I153">
        <f t="shared" si="12"/>
        <v>3.1885537473908134</v>
      </c>
      <c r="J153">
        <v>100</v>
      </c>
      <c r="K153">
        <f>_xlfn.STDEV.P(D173:G177)</f>
        <v>4.8858059724061906</v>
      </c>
    </row>
    <row r="154" spans="1:13" x14ac:dyDescent="0.75">
      <c r="A154" s="1">
        <v>6</v>
      </c>
      <c r="B154">
        <v>5</v>
      </c>
      <c r="C154">
        <v>0.2</v>
      </c>
      <c r="D154">
        <v>60.6</v>
      </c>
      <c r="E154">
        <v>57.2</v>
      </c>
      <c r="F154">
        <v>50.1</v>
      </c>
      <c r="G154">
        <v>61.6</v>
      </c>
      <c r="I154">
        <f t="shared" si="12"/>
        <v>4.5057602022300296</v>
      </c>
    </row>
    <row r="155" spans="1:13" x14ac:dyDescent="0.75">
      <c r="A155" s="1">
        <v>7</v>
      </c>
      <c r="B155">
        <v>5</v>
      </c>
      <c r="C155">
        <v>0.45</v>
      </c>
      <c r="D155">
        <v>62.8</v>
      </c>
      <c r="E155">
        <v>54.6</v>
      </c>
      <c r="F155">
        <v>47.8</v>
      </c>
      <c r="G155">
        <v>57.5</v>
      </c>
      <c r="I155">
        <f t="shared" si="12"/>
        <v>5.4145059793115013</v>
      </c>
    </row>
    <row r="156" spans="1:13" x14ac:dyDescent="0.75">
      <c r="A156" s="1">
        <v>8</v>
      </c>
      <c r="B156">
        <v>5</v>
      </c>
      <c r="C156">
        <v>0.65</v>
      </c>
      <c r="D156">
        <v>63.7</v>
      </c>
      <c r="E156">
        <v>56.3</v>
      </c>
      <c r="F156">
        <v>48.95</v>
      </c>
      <c r="G156">
        <v>58.2</v>
      </c>
      <c r="I156">
        <f t="shared" si="12"/>
        <v>5.2783016918323264</v>
      </c>
    </row>
    <row r="157" spans="1:13" x14ac:dyDescent="0.75">
      <c r="A157" s="1">
        <v>9</v>
      </c>
      <c r="B157">
        <v>5</v>
      </c>
      <c r="C157">
        <v>0.85</v>
      </c>
      <c r="D157">
        <v>62.5</v>
      </c>
      <c r="E157">
        <v>55.6</v>
      </c>
      <c r="F157">
        <v>51</v>
      </c>
      <c r="G157">
        <v>57.2</v>
      </c>
      <c r="I157">
        <f t="shared" si="12"/>
        <v>4.1087558944283851</v>
      </c>
    </row>
    <row r="158" spans="1:13" x14ac:dyDescent="0.75">
      <c r="A158" s="1">
        <v>10</v>
      </c>
      <c r="B158">
        <v>10</v>
      </c>
      <c r="C158">
        <v>0</v>
      </c>
      <c r="D158">
        <v>58.5</v>
      </c>
      <c r="E158">
        <v>57.3</v>
      </c>
      <c r="F158">
        <v>50.5</v>
      </c>
      <c r="G158">
        <v>61.8</v>
      </c>
      <c r="I158">
        <f t="shared" si="12"/>
        <v>4.1117970523847589</v>
      </c>
    </row>
    <row r="159" spans="1:13" x14ac:dyDescent="0.75">
      <c r="A159" s="1">
        <v>11</v>
      </c>
      <c r="B159">
        <v>10</v>
      </c>
      <c r="C159">
        <v>0.2</v>
      </c>
      <c r="D159">
        <v>54.3</v>
      </c>
      <c r="E159">
        <v>55.2</v>
      </c>
      <c r="F159">
        <v>52.9</v>
      </c>
      <c r="G159">
        <v>51.1</v>
      </c>
      <c r="I159">
        <f t="shared" si="12"/>
        <v>1.5481844205391035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53.3</v>
      </c>
      <c r="E160">
        <v>54.7</v>
      </c>
      <c r="F160">
        <v>47.2</v>
      </c>
      <c r="G160">
        <v>51.6</v>
      </c>
      <c r="I160">
        <f t="shared" si="12"/>
        <v>2.8204609552340898</v>
      </c>
      <c r="J160">
        <v>2</v>
      </c>
      <c r="K160">
        <f>AVERAGE(D148:G152)</f>
        <v>58.1965</v>
      </c>
      <c r="L160">
        <f>AVERAGE(D148:G148,D153:G153,D158:G158,D163:G163,D168:G168,D173:G173)</f>
        <v>57.653333333333336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53.2</v>
      </c>
      <c r="E161">
        <v>54.7</v>
      </c>
      <c r="F161">
        <v>49.2</v>
      </c>
      <c r="G161">
        <v>49</v>
      </c>
      <c r="I161">
        <f t="shared" si="12"/>
        <v>2.4833193511910632</v>
      </c>
      <c r="J161">
        <v>5</v>
      </c>
      <c r="K161">
        <f>AVERAGE(D153:G157)</f>
        <v>56.707500000000003</v>
      </c>
      <c r="L161">
        <f>AVERAGE(D149:G149,D154:G154,D159:G159,D164:G164,D169:G169,D174:G174)</f>
        <v>54.964166666666671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52.2</v>
      </c>
      <c r="E162">
        <v>53</v>
      </c>
      <c r="F162">
        <v>49.1</v>
      </c>
      <c r="G162">
        <v>49.9</v>
      </c>
      <c r="I162">
        <f t="shared" si="12"/>
        <v>1.6007810593582124</v>
      </c>
      <c r="J162">
        <v>10</v>
      </c>
      <c r="K162">
        <f>AVERAGE(D158:G162)</f>
        <v>52.935000000000016</v>
      </c>
      <c r="L162">
        <f t="shared" ref="L162:L164" si="14">AVERAGE(D150:G150,D155:G155,D160:G160,D165:G165,D170:G170,D175:G175)</f>
        <v>54.03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61.6</v>
      </c>
      <c r="E163">
        <v>56.7</v>
      </c>
      <c r="F163">
        <v>53.6</v>
      </c>
      <c r="G163">
        <v>63.5</v>
      </c>
      <c r="I163">
        <f t="shared" si="12"/>
        <v>3.9169503443367768</v>
      </c>
      <c r="J163">
        <v>20</v>
      </c>
      <c r="K163">
        <f>AVERAGE(D163:G167)</f>
        <v>54.355000000000004</v>
      </c>
      <c r="L163">
        <f t="shared" si="14"/>
        <v>53.947083333333346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54.8</v>
      </c>
      <c r="E164">
        <v>53.8</v>
      </c>
      <c r="F164">
        <v>50.1</v>
      </c>
      <c r="G164">
        <v>53</v>
      </c>
      <c r="I164">
        <f t="shared" si="12"/>
        <v>1.7512495538900199</v>
      </c>
      <c r="J164">
        <v>50</v>
      </c>
      <c r="K164">
        <f>AVERAGE(D168:G172)</f>
        <v>53.81</v>
      </c>
      <c r="L164">
        <f t="shared" si="14"/>
        <v>54.300416666666671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60.1</v>
      </c>
      <c r="E165">
        <v>52.6</v>
      </c>
      <c r="F165">
        <v>48.9</v>
      </c>
      <c r="G165">
        <v>54.1</v>
      </c>
      <c r="I165">
        <f t="shared" si="12"/>
        <v>4.036319486859286</v>
      </c>
      <c r="J165">
        <v>100</v>
      </c>
      <c r="K165">
        <f>AVERAGE(D173:G177)</f>
        <v>53.86999999999999</v>
      </c>
    </row>
    <row r="166" spans="1:13" x14ac:dyDescent="0.75">
      <c r="A166" s="1">
        <v>18</v>
      </c>
      <c r="B166">
        <v>20</v>
      </c>
      <c r="C166">
        <v>0.65</v>
      </c>
      <c r="D166">
        <v>57</v>
      </c>
      <c r="E166">
        <v>53.5</v>
      </c>
      <c r="F166">
        <v>49.2</v>
      </c>
      <c r="G166">
        <v>51.6</v>
      </c>
      <c r="I166">
        <f t="shared" si="12"/>
        <v>2.8516442625264453</v>
      </c>
    </row>
    <row r="167" spans="1:13" x14ac:dyDescent="0.75">
      <c r="A167" s="1">
        <v>19</v>
      </c>
      <c r="B167">
        <v>20</v>
      </c>
      <c r="C167">
        <v>0.85</v>
      </c>
      <c r="D167">
        <v>57.3</v>
      </c>
      <c r="E167">
        <v>53.6</v>
      </c>
      <c r="F167">
        <v>50.6</v>
      </c>
      <c r="G167">
        <v>51.5</v>
      </c>
      <c r="I167">
        <f t="shared" si="12"/>
        <v>2.5792440753057848</v>
      </c>
    </row>
    <row r="168" spans="1:13" x14ac:dyDescent="0.75">
      <c r="A168" s="1">
        <v>20</v>
      </c>
      <c r="B168">
        <v>50</v>
      </c>
      <c r="C168">
        <v>0</v>
      </c>
      <c r="D168">
        <v>62.2</v>
      </c>
      <c r="E168">
        <v>61.2</v>
      </c>
      <c r="F168">
        <v>50.8</v>
      </c>
      <c r="G168">
        <v>63.8</v>
      </c>
      <c r="I168">
        <f t="shared" si="12"/>
        <v>5.1078371156488549</v>
      </c>
    </row>
    <row r="169" spans="1:13" x14ac:dyDescent="0.75">
      <c r="A169" s="1">
        <v>21</v>
      </c>
      <c r="B169">
        <v>50</v>
      </c>
      <c r="C169">
        <v>0.2</v>
      </c>
      <c r="D169">
        <v>57.5</v>
      </c>
      <c r="E169">
        <v>51</v>
      </c>
      <c r="F169">
        <v>49.1</v>
      </c>
      <c r="G169">
        <v>53.5</v>
      </c>
      <c r="I169">
        <f t="shared" si="12"/>
        <v>3.1427495923156203</v>
      </c>
    </row>
    <row r="170" spans="1:13" x14ac:dyDescent="0.75">
      <c r="A170" s="1">
        <v>22</v>
      </c>
      <c r="B170">
        <v>50</v>
      </c>
      <c r="C170">
        <v>0.45</v>
      </c>
      <c r="D170">
        <v>56.8</v>
      </c>
      <c r="E170">
        <v>51.8</v>
      </c>
      <c r="F170">
        <v>48.3</v>
      </c>
      <c r="G170">
        <v>51.8</v>
      </c>
      <c r="I170">
        <f t="shared" si="12"/>
        <v>3.0285103598964294</v>
      </c>
    </row>
    <row r="171" spans="1:13" x14ac:dyDescent="0.75">
      <c r="A171" s="1">
        <v>23</v>
      </c>
      <c r="B171">
        <v>50</v>
      </c>
      <c r="C171">
        <v>0.65</v>
      </c>
      <c r="D171">
        <v>56.3</v>
      </c>
      <c r="E171">
        <v>53.4</v>
      </c>
      <c r="F171">
        <v>50.2</v>
      </c>
      <c r="G171">
        <v>50.9</v>
      </c>
      <c r="I171">
        <f t="shared" si="12"/>
        <v>2.3947860029656081</v>
      </c>
    </row>
    <row r="172" spans="1:13" x14ac:dyDescent="0.75">
      <c r="A172" s="1">
        <v>24</v>
      </c>
      <c r="B172">
        <v>50</v>
      </c>
      <c r="C172">
        <v>0.85</v>
      </c>
      <c r="D172">
        <v>55.9</v>
      </c>
      <c r="E172">
        <v>51.6</v>
      </c>
      <c r="F172">
        <v>50.2</v>
      </c>
      <c r="G172">
        <v>49.9</v>
      </c>
      <c r="I172">
        <f t="shared" si="12"/>
        <v>2.3968729628413761</v>
      </c>
    </row>
    <row r="173" spans="1:13" x14ac:dyDescent="0.75">
      <c r="A173" s="1">
        <v>25</v>
      </c>
      <c r="B173">
        <v>100</v>
      </c>
      <c r="C173">
        <v>0</v>
      </c>
      <c r="D173">
        <v>64</v>
      </c>
      <c r="E173">
        <v>57</v>
      </c>
      <c r="F173">
        <v>50.3</v>
      </c>
      <c r="G173">
        <v>63.2</v>
      </c>
      <c r="I173">
        <f t="shared" si="12"/>
        <v>5.5174156087791699</v>
      </c>
    </row>
    <row r="174" spans="1:13" x14ac:dyDescent="0.75">
      <c r="A174" s="1">
        <v>26</v>
      </c>
      <c r="B174">
        <v>100</v>
      </c>
      <c r="C174">
        <v>0.2</v>
      </c>
      <c r="D174">
        <v>57.8</v>
      </c>
      <c r="E174">
        <v>52.4</v>
      </c>
      <c r="F174">
        <v>49.4</v>
      </c>
      <c r="G174">
        <v>52.3</v>
      </c>
      <c r="I174">
        <f t="shared" si="12"/>
        <v>3.0351070821307107</v>
      </c>
    </row>
    <row r="175" spans="1:13" x14ac:dyDescent="0.75">
      <c r="A175" s="1">
        <v>27</v>
      </c>
      <c r="B175">
        <v>100</v>
      </c>
      <c r="C175">
        <v>0.45</v>
      </c>
      <c r="D175">
        <v>59.6</v>
      </c>
      <c r="E175">
        <v>50.9</v>
      </c>
      <c r="F175">
        <v>49</v>
      </c>
      <c r="G175">
        <v>49.4</v>
      </c>
      <c r="I175">
        <f t="shared" si="12"/>
        <v>4.3164655680313269</v>
      </c>
    </row>
    <row r="176" spans="1:13" x14ac:dyDescent="0.75">
      <c r="A176" s="1">
        <v>28</v>
      </c>
      <c r="B176">
        <v>100</v>
      </c>
      <c r="C176">
        <v>0.65</v>
      </c>
      <c r="D176">
        <v>58.3</v>
      </c>
      <c r="E176">
        <v>49.3</v>
      </c>
      <c r="F176">
        <v>48.4</v>
      </c>
      <c r="G176">
        <v>51.5</v>
      </c>
      <c r="I176">
        <f t="shared" si="12"/>
        <v>3.8770962072148789</v>
      </c>
    </row>
    <row r="177" spans="1:13" x14ac:dyDescent="0.75">
      <c r="A177" s="1">
        <v>29</v>
      </c>
      <c r="B177">
        <v>100</v>
      </c>
      <c r="C177">
        <v>0.85</v>
      </c>
      <c r="D177">
        <v>60.5</v>
      </c>
      <c r="E177">
        <v>50.6</v>
      </c>
      <c r="F177">
        <v>51.5</v>
      </c>
      <c r="G177">
        <v>52</v>
      </c>
      <c r="I177">
        <f t="shared" si="12"/>
        <v>3.9865398530555289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48.39</v>
      </c>
      <c r="E184">
        <v>52.72</v>
      </c>
      <c r="F184">
        <v>53.88</v>
      </c>
      <c r="G184">
        <v>50.77</v>
      </c>
      <c r="I184">
        <f>_xlfn.STDEV.P(D184:G184)</f>
        <v>2.0822703955058288</v>
      </c>
      <c r="J184">
        <v>2</v>
      </c>
      <c r="K184">
        <f>_xlfn.STDEV.P(D184:G188)</f>
        <v>1.9697240288933882</v>
      </c>
      <c r="L184">
        <f>_xlfn.STDEV.P(D184:G184,D189:G189,D194:G194,D199:G199,D204:G204,D209:G209)</f>
        <v>19.794958042109837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52.24</v>
      </c>
      <c r="E185">
        <v>53.64</v>
      </c>
      <c r="F185">
        <v>49.67</v>
      </c>
      <c r="G185">
        <v>52.89</v>
      </c>
      <c r="I185">
        <f t="shared" ref="I185:I213" si="15">_xlfn.STDEV.P(D185:G185)</f>
        <v>1.4933017109747109</v>
      </c>
      <c r="J185">
        <v>5</v>
      </c>
      <c r="K185">
        <f>_xlfn.STDEV.P(D189:G193)</f>
        <v>14.041615113654117</v>
      </c>
      <c r="L185">
        <f>_xlfn.STDEV.P(D185:G185,D190:G190,D195:G195,D200:G200,D205:G205,D210:G210)</f>
        <v>14.916740106895624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49.71</v>
      </c>
      <c r="E186">
        <v>52.5</v>
      </c>
      <c r="F186">
        <v>47.4</v>
      </c>
      <c r="G186">
        <v>49.75</v>
      </c>
      <c r="I186">
        <f t="shared" si="15"/>
        <v>1.8065298226157247</v>
      </c>
      <c r="J186">
        <v>10</v>
      </c>
      <c r="K186">
        <f>_xlfn.STDEV.P(D194:G198)</f>
        <v>14.146607110894129</v>
      </c>
      <c r="L186">
        <f t="shared" ref="L186:L188" si="16">_xlfn.STDEV.P(D186:G186,D191:G191,D196:G196,D201:G201,D206:G206,D211:G211)</f>
        <v>10.860403734246407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49.71</v>
      </c>
      <c r="E187">
        <v>49.77</v>
      </c>
      <c r="F187">
        <v>47.92</v>
      </c>
      <c r="G187">
        <v>49.93</v>
      </c>
      <c r="I187">
        <f t="shared" si="15"/>
        <v>0.81946247626111568</v>
      </c>
      <c r="J187">
        <v>20</v>
      </c>
      <c r="K187">
        <f>_xlfn.STDEV.P(D199:G203)</f>
        <v>13.917615555475024</v>
      </c>
      <c r="L187">
        <f t="shared" si="16"/>
        <v>10.054744699505029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52.95</v>
      </c>
      <c r="E188">
        <v>51.86</v>
      </c>
      <c r="F188">
        <v>50.62</v>
      </c>
      <c r="G188">
        <v>53.95</v>
      </c>
      <c r="I188">
        <f t="shared" si="15"/>
        <v>1.2402519905245084</v>
      </c>
      <c r="J188">
        <v>50</v>
      </c>
      <c r="K188">
        <f>_xlfn.STDEV.P(D205:G208)</f>
        <v>11.391142375081477</v>
      </c>
      <c r="L188">
        <f t="shared" si="16"/>
        <v>7.956364492499044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90.7</v>
      </c>
      <c r="E189">
        <v>90.3</v>
      </c>
      <c r="F189">
        <v>48.4</v>
      </c>
      <c r="G189">
        <v>91.2</v>
      </c>
      <c r="I189">
        <f t="shared" si="15"/>
        <v>18.333643936762805</v>
      </c>
      <c r="J189">
        <v>100</v>
      </c>
      <c r="K189">
        <f>_xlfn.STDEV.P(D209:G213)</f>
        <v>13.371428495116087</v>
      </c>
    </row>
    <row r="190" spans="1:13" x14ac:dyDescent="0.75">
      <c r="A190" s="1">
        <v>6</v>
      </c>
      <c r="B190">
        <v>5</v>
      </c>
      <c r="C190">
        <v>0.2</v>
      </c>
      <c r="D190">
        <v>81.58</v>
      </c>
      <c r="E190">
        <v>82.03</v>
      </c>
      <c r="F190">
        <v>49.55</v>
      </c>
      <c r="G190">
        <v>81.33</v>
      </c>
      <c r="I190">
        <f t="shared" si="15"/>
        <v>13.900527642863029</v>
      </c>
    </row>
    <row r="191" spans="1:13" x14ac:dyDescent="0.75">
      <c r="A191" s="1">
        <v>7</v>
      </c>
      <c r="B191">
        <v>5</v>
      </c>
      <c r="C191">
        <v>0.45</v>
      </c>
      <c r="D191">
        <v>71.23</v>
      </c>
      <c r="E191">
        <v>70.739999999999995</v>
      </c>
      <c r="F191">
        <v>47.75</v>
      </c>
      <c r="G191">
        <v>71.64</v>
      </c>
      <c r="I191">
        <f t="shared" si="15"/>
        <v>10.160588073531912</v>
      </c>
    </row>
    <row r="192" spans="1:13" x14ac:dyDescent="0.75">
      <c r="A192" s="1">
        <v>8</v>
      </c>
      <c r="B192">
        <v>5</v>
      </c>
      <c r="C192">
        <v>0.65</v>
      </c>
      <c r="D192">
        <v>71.989999999999995</v>
      </c>
      <c r="E192">
        <v>71.180000000000007</v>
      </c>
      <c r="F192">
        <v>49.35</v>
      </c>
      <c r="G192">
        <v>71.72</v>
      </c>
      <c r="I192">
        <f t="shared" si="15"/>
        <v>9.651929858841692</v>
      </c>
    </row>
    <row r="193" spans="1:13" x14ac:dyDescent="0.75">
      <c r="A193" s="1">
        <v>9</v>
      </c>
      <c r="B193">
        <v>5</v>
      </c>
      <c r="C193">
        <v>0.85</v>
      </c>
      <c r="D193">
        <v>68.209999999999994</v>
      </c>
      <c r="E193">
        <v>68.08</v>
      </c>
      <c r="F193">
        <v>49.5</v>
      </c>
      <c r="G193">
        <v>69.22</v>
      </c>
      <c r="I193">
        <f t="shared" si="15"/>
        <v>8.2405077968533149</v>
      </c>
    </row>
    <row r="194" spans="1:13" x14ac:dyDescent="0.75">
      <c r="A194" s="1">
        <v>10</v>
      </c>
      <c r="B194">
        <v>10</v>
      </c>
      <c r="C194">
        <v>0</v>
      </c>
      <c r="D194">
        <v>91.1</v>
      </c>
      <c r="E194">
        <v>90.7</v>
      </c>
      <c r="F194">
        <v>47.9</v>
      </c>
      <c r="G194">
        <v>91.2</v>
      </c>
      <c r="I194">
        <f t="shared" si="15"/>
        <v>18.663785119851685</v>
      </c>
    </row>
    <row r="195" spans="1:13" x14ac:dyDescent="0.75">
      <c r="A195" s="1">
        <v>11</v>
      </c>
      <c r="B195">
        <v>10</v>
      </c>
      <c r="C195">
        <v>0.2</v>
      </c>
      <c r="D195">
        <v>81.36</v>
      </c>
      <c r="E195">
        <v>81.7</v>
      </c>
      <c r="F195">
        <v>49.7</v>
      </c>
      <c r="G195">
        <v>80.98</v>
      </c>
      <c r="I195">
        <f t="shared" si="15"/>
        <v>13.705775242575674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72.12</v>
      </c>
      <c r="E196">
        <v>71.3</v>
      </c>
      <c r="F196">
        <v>46.89</v>
      </c>
      <c r="G196">
        <v>72.09</v>
      </c>
      <c r="I196">
        <f t="shared" si="15"/>
        <v>10.807226748801055</v>
      </c>
      <c r="J196">
        <v>2</v>
      </c>
      <c r="K196">
        <f>AVERAGE(D184:G188)</f>
        <v>51.013500000000001</v>
      </c>
      <c r="L196">
        <f>AVERAGE(D184:G184,D189:G189,D194:G194,D199:G199,D204:G204,D209:G209)</f>
        <v>75.073333333333338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70.209999999999994</v>
      </c>
      <c r="E197">
        <v>70.900000000000006</v>
      </c>
      <c r="F197">
        <v>49.45</v>
      </c>
      <c r="G197">
        <v>70.239999999999995</v>
      </c>
      <c r="I197">
        <f t="shared" si="15"/>
        <v>9.0974474442010198</v>
      </c>
      <c r="J197">
        <v>5</v>
      </c>
      <c r="K197">
        <f>AVERAGE(D189:G193)</f>
        <v>69.784999999999997</v>
      </c>
      <c r="L197">
        <f>AVERAGE(D185:G185,D190:G190,D195:G195,D200:G200,D205:G205,D210:G210)</f>
        <v>69.497499999999988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66.8</v>
      </c>
      <c r="E198">
        <v>67.37</v>
      </c>
      <c r="F198">
        <v>49.85</v>
      </c>
      <c r="G198">
        <v>67.31</v>
      </c>
      <c r="I198">
        <f t="shared" si="15"/>
        <v>7.4987211409679579</v>
      </c>
      <c r="J198">
        <v>10</v>
      </c>
      <c r="K198">
        <f>AVERAGE(D194:G198)</f>
        <v>69.458500000000001</v>
      </c>
      <c r="L198">
        <f t="shared" ref="L198:L200" si="17">AVERAGE(D186:G186,D191:G191,D196:G196,D201:G201,D206:G206,D211:G211)</f>
        <v>62.808750000000003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90.6</v>
      </c>
      <c r="E199">
        <v>91.1</v>
      </c>
      <c r="F199">
        <v>48.1</v>
      </c>
      <c r="G199">
        <v>91</v>
      </c>
      <c r="I199">
        <f t="shared" si="15"/>
        <v>18.533887881391802</v>
      </c>
      <c r="J199">
        <v>20</v>
      </c>
      <c r="K199">
        <f>AVERAGE(D199:G203)</f>
        <v>69.493499999999997</v>
      </c>
      <c r="L199">
        <f t="shared" si="17"/>
        <v>62.140833333333319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80.78</v>
      </c>
      <c r="E200">
        <v>81.02</v>
      </c>
      <c r="F200">
        <v>50.45</v>
      </c>
      <c r="G200">
        <v>81.459999999999994</v>
      </c>
      <c r="I200">
        <f t="shared" si="15"/>
        <v>13.268306928542168</v>
      </c>
      <c r="J200">
        <v>50</v>
      </c>
      <c r="K200">
        <f>AVERAGE(D204:G208)</f>
        <v>69.062499999999986</v>
      </c>
      <c r="L200">
        <f t="shared" si="17"/>
        <v>60.798750000000005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71.040000000000006</v>
      </c>
      <c r="E201">
        <v>72.17</v>
      </c>
      <c r="F201">
        <v>47.95</v>
      </c>
      <c r="G201">
        <v>71.989999999999995</v>
      </c>
      <c r="I201">
        <f t="shared" si="15"/>
        <v>10.307430268985513</v>
      </c>
      <c r="J201">
        <v>100</v>
      </c>
      <c r="K201">
        <f>AVERAGE(D209:G213)</f>
        <v>67.569999999999979</v>
      </c>
    </row>
    <row r="202" spans="1:13" x14ac:dyDescent="0.75">
      <c r="A202" s="1">
        <v>18</v>
      </c>
      <c r="B202">
        <v>20</v>
      </c>
      <c r="C202">
        <v>0.65</v>
      </c>
      <c r="D202">
        <v>70.069999999999993</v>
      </c>
      <c r="E202">
        <v>70.25</v>
      </c>
      <c r="F202">
        <v>49.55</v>
      </c>
      <c r="G202">
        <v>70.64</v>
      </c>
      <c r="I202">
        <f t="shared" si="15"/>
        <v>8.9960335009380756</v>
      </c>
    </row>
    <row r="203" spans="1:13" x14ac:dyDescent="0.75">
      <c r="A203" s="1">
        <v>19</v>
      </c>
      <c r="B203">
        <v>20</v>
      </c>
      <c r="C203">
        <v>0.85</v>
      </c>
      <c r="D203">
        <v>66.099999999999994</v>
      </c>
      <c r="E203">
        <v>67.67</v>
      </c>
      <c r="F203">
        <v>50.05</v>
      </c>
      <c r="G203">
        <v>67.88</v>
      </c>
      <c r="I203">
        <f t="shared" si="15"/>
        <v>7.4651406550714432</v>
      </c>
    </row>
    <row r="204" spans="1:13" x14ac:dyDescent="0.75">
      <c r="A204" s="1">
        <v>20</v>
      </c>
      <c r="B204">
        <v>50</v>
      </c>
      <c r="C204">
        <v>0</v>
      </c>
      <c r="D204">
        <v>91.1</v>
      </c>
      <c r="E204">
        <v>90.4</v>
      </c>
      <c r="F204">
        <v>48.7</v>
      </c>
      <c r="G204">
        <v>91.6</v>
      </c>
      <c r="I204">
        <f t="shared" si="15"/>
        <v>18.335825588175744</v>
      </c>
    </row>
    <row r="205" spans="1:13" x14ac:dyDescent="0.75">
      <c r="A205" s="1">
        <v>21</v>
      </c>
      <c r="B205">
        <v>50</v>
      </c>
      <c r="C205">
        <v>0.2</v>
      </c>
      <c r="D205">
        <v>81.36</v>
      </c>
      <c r="E205">
        <v>81.2</v>
      </c>
      <c r="F205">
        <v>46.6</v>
      </c>
      <c r="G205">
        <v>80.900000000000006</v>
      </c>
      <c r="I205">
        <f t="shared" si="15"/>
        <v>14.96294339359741</v>
      </c>
    </row>
    <row r="206" spans="1:13" x14ac:dyDescent="0.75">
      <c r="A206" s="1">
        <v>22</v>
      </c>
      <c r="B206">
        <v>50</v>
      </c>
      <c r="C206">
        <v>0.45</v>
      </c>
      <c r="D206">
        <v>71.77</v>
      </c>
      <c r="E206">
        <v>72.3</v>
      </c>
      <c r="F206">
        <v>48.9</v>
      </c>
      <c r="G206">
        <v>71.67</v>
      </c>
      <c r="I206">
        <f t="shared" si="15"/>
        <v>9.9679411113830696</v>
      </c>
    </row>
    <row r="207" spans="1:13" x14ac:dyDescent="0.75">
      <c r="A207" s="1">
        <v>23</v>
      </c>
      <c r="B207">
        <v>50</v>
      </c>
      <c r="C207">
        <v>0.65</v>
      </c>
      <c r="D207">
        <v>69.2</v>
      </c>
      <c r="E207">
        <v>69.3</v>
      </c>
      <c r="F207">
        <v>48.1</v>
      </c>
      <c r="G207">
        <v>68.7</v>
      </c>
      <c r="I207">
        <f t="shared" si="15"/>
        <v>9.0816779837208408</v>
      </c>
    </row>
    <row r="208" spans="1:13" x14ac:dyDescent="0.75">
      <c r="A208" s="1">
        <v>24</v>
      </c>
      <c r="B208">
        <v>50</v>
      </c>
      <c r="C208">
        <v>0.85</v>
      </c>
      <c r="D208">
        <v>68.3</v>
      </c>
      <c r="E208">
        <v>66.900000000000006</v>
      </c>
      <c r="F208">
        <v>50</v>
      </c>
      <c r="G208">
        <v>64.25</v>
      </c>
      <c r="I208">
        <f t="shared" si="15"/>
        <v>7.2841759142678679</v>
      </c>
    </row>
    <row r="209" spans="1:13" x14ac:dyDescent="0.75">
      <c r="A209" s="1">
        <v>25</v>
      </c>
      <c r="B209">
        <v>100</v>
      </c>
      <c r="C209">
        <v>0</v>
      </c>
      <c r="D209">
        <v>91</v>
      </c>
      <c r="E209">
        <v>80.400000000000006</v>
      </c>
      <c r="F209">
        <v>48.6</v>
      </c>
      <c r="G209">
        <v>91.9</v>
      </c>
      <c r="I209">
        <f t="shared" si="15"/>
        <v>17.552261250334691</v>
      </c>
    </row>
    <row r="210" spans="1:13" x14ac:dyDescent="0.75">
      <c r="A210" s="1">
        <v>26</v>
      </c>
      <c r="B210">
        <v>100</v>
      </c>
      <c r="C210">
        <v>0.2</v>
      </c>
      <c r="D210">
        <v>82.3</v>
      </c>
      <c r="E210">
        <v>74.599999999999994</v>
      </c>
      <c r="F210">
        <v>48.8</v>
      </c>
      <c r="G210">
        <v>81.8</v>
      </c>
      <c r="I210">
        <f t="shared" si="15"/>
        <v>13.666267778731665</v>
      </c>
    </row>
    <row r="211" spans="1:13" x14ac:dyDescent="0.75">
      <c r="A211" s="1">
        <v>27</v>
      </c>
      <c r="B211">
        <v>100</v>
      </c>
      <c r="C211">
        <v>0.45</v>
      </c>
      <c r="D211">
        <v>71.3</v>
      </c>
      <c r="E211">
        <v>64.2</v>
      </c>
      <c r="F211">
        <v>50</v>
      </c>
      <c r="G211">
        <v>71</v>
      </c>
      <c r="I211">
        <f t="shared" si="15"/>
        <v>8.635211346574005</v>
      </c>
    </row>
    <row r="212" spans="1:13" x14ac:dyDescent="0.75">
      <c r="A212" s="1">
        <v>28</v>
      </c>
      <c r="B212">
        <v>100</v>
      </c>
      <c r="C212">
        <v>0.65</v>
      </c>
      <c r="D212">
        <v>70</v>
      </c>
      <c r="E212">
        <v>63.5</v>
      </c>
      <c r="F212">
        <v>50.1</v>
      </c>
      <c r="G212">
        <v>69.599999999999994</v>
      </c>
      <c r="I212">
        <f t="shared" si="15"/>
        <v>8.0445633815639823</v>
      </c>
    </row>
    <row r="213" spans="1:13" x14ac:dyDescent="0.75">
      <c r="A213" s="1">
        <v>29</v>
      </c>
      <c r="B213">
        <v>100</v>
      </c>
      <c r="C213">
        <v>0.85</v>
      </c>
      <c r="D213">
        <v>66.5</v>
      </c>
      <c r="E213">
        <v>60.8</v>
      </c>
      <c r="F213">
        <v>48.5</v>
      </c>
      <c r="G213">
        <v>66.5</v>
      </c>
      <c r="I213">
        <f t="shared" si="15"/>
        <v>7.3496173369774391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48.35</v>
      </c>
      <c r="E220">
        <v>48.27</v>
      </c>
      <c r="F220">
        <v>52.34</v>
      </c>
      <c r="G220">
        <v>48</v>
      </c>
      <c r="I220">
        <f>_xlfn.STDEV.P(D220:G220)</f>
        <v>1.7944776398718383</v>
      </c>
      <c r="J220">
        <v>2</v>
      </c>
      <c r="K220">
        <f>_xlfn.STDEV.P(D220:G224)</f>
        <v>1.1028394035397899</v>
      </c>
      <c r="L220">
        <f>_xlfn.STDEV.P(D220:G220,D225:G225,D230:G230,D235:G235,D240:G240,D245:G245)</f>
        <v>18.561327249710164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50.22</v>
      </c>
      <c r="E221">
        <v>50.27</v>
      </c>
      <c r="F221">
        <v>51.15</v>
      </c>
      <c r="G221">
        <v>51.1</v>
      </c>
      <c r="I221">
        <f t="shared" ref="I221:I249" si="18">_xlfn.STDEV.P(D221:G221)</f>
        <v>0.4407096549884057</v>
      </c>
      <c r="J221">
        <v>5</v>
      </c>
      <c r="K221">
        <f>_xlfn.STDEV.P(D225:G229)</f>
        <v>1.6359213764725982</v>
      </c>
      <c r="L221">
        <f>_xlfn.STDEV.P(D221:G221,D226:G226,D231:G231,D236:G236,D241:G241,D246:G246)</f>
        <v>19.261141418669872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49</v>
      </c>
      <c r="E222">
        <v>48.89</v>
      </c>
      <c r="F222">
        <v>50</v>
      </c>
      <c r="G222">
        <v>49.79</v>
      </c>
      <c r="I222">
        <f t="shared" si="18"/>
        <v>0.48233805572440547</v>
      </c>
      <c r="J222">
        <v>10</v>
      </c>
      <c r="K222">
        <f>_xlfn.STDEV.P(D230:G234)</f>
        <v>1.7174611349314428</v>
      </c>
      <c r="L222">
        <f t="shared" ref="L222:L224" si="19">_xlfn.STDEV.P(D222:G222,D227:G227,D232:G232,D237:G237,D242:G242,D247:G247)</f>
        <v>18.504384540487184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49.79</v>
      </c>
      <c r="E223">
        <v>50.79</v>
      </c>
      <c r="F223">
        <v>49.04</v>
      </c>
      <c r="G223">
        <v>49.89</v>
      </c>
      <c r="I223">
        <f t="shared" si="18"/>
        <v>0.62086129690938219</v>
      </c>
      <c r="J223">
        <v>20</v>
      </c>
      <c r="K223">
        <f>_xlfn.STDEV.P(D235:G239)</f>
        <v>2.0131131985062343</v>
      </c>
      <c r="L223">
        <f t="shared" si="19"/>
        <v>18.672388408794653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50.26</v>
      </c>
      <c r="E224">
        <v>49.09</v>
      </c>
      <c r="F224">
        <v>50.32</v>
      </c>
      <c r="G224">
        <v>51.35</v>
      </c>
      <c r="I224">
        <f t="shared" si="18"/>
        <v>0.80007812118567445</v>
      </c>
      <c r="J224">
        <v>50</v>
      </c>
      <c r="K224">
        <f>_xlfn.STDEV.P(D241:G244)</f>
        <v>1.924452844317055</v>
      </c>
      <c r="L224">
        <f t="shared" si="19"/>
        <v>19.188890503361598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49.14</v>
      </c>
      <c r="E225">
        <v>51.32</v>
      </c>
      <c r="F225">
        <v>53.54</v>
      </c>
      <c r="G225">
        <v>48.37</v>
      </c>
      <c r="I225">
        <f t="shared" si="18"/>
        <v>2.0165735171324655</v>
      </c>
      <c r="J225">
        <v>100</v>
      </c>
      <c r="K225">
        <f>_xlfn.STDEV.P(D245:G249)</f>
        <v>0</v>
      </c>
    </row>
    <row r="226" spans="1:13" x14ac:dyDescent="0.75">
      <c r="A226" s="1">
        <v>6</v>
      </c>
      <c r="B226">
        <v>5</v>
      </c>
      <c r="C226">
        <v>0.2</v>
      </c>
      <c r="D226">
        <v>51.84</v>
      </c>
      <c r="E226">
        <v>53.21</v>
      </c>
      <c r="F226">
        <v>49.85</v>
      </c>
      <c r="G226">
        <v>51.39</v>
      </c>
      <c r="I226">
        <f t="shared" si="18"/>
        <v>1.1992992745766171</v>
      </c>
    </row>
    <row r="227" spans="1:13" x14ac:dyDescent="0.75">
      <c r="A227" s="1">
        <v>7</v>
      </c>
      <c r="B227">
        <v>5</v>
      </c>
      <c r="C227">
        <v>0.45</v>
      </c>
      <c r="D227">
        <v>50</v>
      </c>
      <c r="E227">
        <v>51.56</v>
      </c>
      <c r="F227">
        <v>49.24</v>
      </c>
      <c r="G227">
        <v>49.54</v>
      </c>
      <c r="I227">
        <f t="shared" si="18"/>
        <v>0.89357428342583867</v>
      </c>
    </row>
    <row r="228" spans="1:13" x14ac:dyDescent="0.75">
      <c r="A228" s="1">
        <v>8</v>
      </c>
      <c r="B228">
        <v>5</v>
      </c>
      <c r="C228">
        <v>0.65</v>
      </c>
      <c r="D228">
        <v>48.83</v>
      </c>
      <c r="E228">
        <v>52.83</v>
      </c>
      <c r="F228">
        <v>48.14</v>
      </c>
      <c r="G228">
        <v>49.85</v>
      </c>
      <c r="I228">
        <f t="shared" si="18"/>
        <v>1.7908988664913488</v>
      </c>
    </row>
    <row r="229" spans="1:13" x14ac:dyDescent="0.75">
      <c r="A229" s="1">
        <v>9</v>
      </c>
      <c r="B229">
        <v>5</v>
      </c>
      <c r="C229">
        <v>0.85</v>
      </c>
      <c r="D229">
        <v>52.24</v>
      </c>
      <c r="E229">
        <v>52.91</v>
      </c>
      <c r="F229">
        <v>50.66</v>
      </c>
      <c r="G229">
        <v>51.89</v>
      </c>
      <c r="I229">
        <f t="shared" si="18"/>
        <v>0.8171444180804277</v>
      </c>
    </row>
    <row r="230" spans="1:13" x14ac:dyDescent="0.75">
      <c r="A230" s="1">
        <v>10</v>
      </c>
      <c r="B230">
        <v>10</v>
      </c>
      <c r="C230">
        <v>0</v>
      </c>
      <c r="D230">
        <v>52.37</v>
      </c>
      <c r="E230">
        <v>48.44</v>
      </c>
      <c r="F230">
        <v>49.55</v>
      </c>
      <c r="G230">
        <v>49.49</v>
      </c>
      <c r="I230">
        <f t="shared" si="18"/>
        <v>1.458378808814774</v>
      </c>
    </row>
    <row r="231" spans="1:13" x14ac:dyDescent="0.75">
      <c r="A231" s="1">
        <v>11</v>
      </c>
      <c r="B231">
        <v>10</v>
      </c>
      <c r="C231">
        <v>0.2</v>
      </c>
      <c r="D231">
        <v>55.66</v>
      </c>
      <c r="E231">
        <v>51.78</v>
      </c>
      <c r="F231">
        <v>50.1</v>
      </c>
      <c r="G231">
        <v>51.94</v>
      </c>
      <c r="I231">
        <f t="shared" si="18"/>
        <v>2.0316249653910026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49.95</v>
      </c>
      <c r="E232">
        <v>50.85</v>
      </c>
      <c r="F232">
        <v>48.17</v>
      </c>
      <c r="G232">
        <v>49.85</v>
      </c>
      <c r="I232">
        <f t="shared" si="18"/>
        <v>0.9680263426167699</v>
      </c>
      <c r="J232">
        <v>2</v>
      </c>
      <c r="K232">
        <f>AVERAGE(D220:G224)</f>
        <v>49.895499999999991</v>
      </c>
      <c r="L232">
        <f>AVERAGE(D220:G220,D225:G225,D230:G230,D235:G235,D240:G240,D245:G245)</f>
        <v>41.331250000000004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51.42</v>
      </c>
      <c r="E233">
        <v>50.45</v>
      </c>
      <c r="F233">
        <v>48.23</v>
      </c>
      <c r="G233">
        <v>50.2</v>
      </c>
      <c r="I233">
        <f t="shared" si="18"/>
        <v>1.1585875020903706</v>
      </c>
      <c r="J233">
        <v>5</v>
      </c>
      <c r="K233">
        <f>AVERAGE(D225:G229)</f>
        <v>50.817500000000003</v>
      </c>
      <c r="L233">
        <f>AVERAGE(D221:G221,D226:G226,D231:G231,D236:G236,D241:G241,D246:G246)</f>
        <v>42.962499999999999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51.97</v>
      </c>
      <c r="E234">
        <v>51.51</v>
      </c>
      <c r="F234">
        <v>50.3</v>
      </c>
      <c r="G234">
        <v>52.6</v>
      </c>
      <c r="I234">
        <f t="shared" si="18"/>
        <v>0.84185806404642971</v>
      </c>
      <c r="J234">
        <v>10</v>
      </c>
      <c r="K234">
        <f>AVERAGE(D230:G234)</f>
        <v>50.741500000000009</v>
      </c>
      <c r="L234">
        <f t="shared" ref="L234:L236" si="20">AVERAGE(D222:G222,D227:G227,D232:G232,D237:G237,D242:G242,D247:G247)</f>
        <v>41.286666666666669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46.79</v>
      </c>
      <c r="E235">
        <v>47.48</v>
      </c>
      <c r="F235">
        <v>50.2</v>
      </c>
      <c r="G235">
        <v>47.29</v>
      </c>
      <c r="I235">
        <f t="shared" si="18"/>
        <v>1.3289281395169585</v>
      </c>
      <c r="J235">
        <v>20</v>
      </c>
      <c r="K235">
        <f>AVERAGE(D235:G239)</f>
        <v>50.070499999999996</v>
      </c>
      <c r="L235">
        <f t="shared" si="20"/>
        <v>41.656666666666666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52.33</v>
      </c>
      <c r="E236">
        <v>50.15</v>
      </c>
      <c r="F236">
        <v>51.16</v>
      </c>
      <c r="G236">
        <v>54.24</v>
      </c>
      <c r="I236">
        <f t="shared" si="18"/>
        <v>1.5207728298467214</v>
      </c>
      <c r="J236">
        <v>50</v>
      </c>
      <c r="K236">
        <f>AVERAGE(D240:G244)</f>
        <v>50.552500000000002</v>
      </c>
      <c r="L236">
        <f t="shared" si="20"/>
        <v>42.827499999999993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48.54</v>
      </c>
      <c r="E237">
        <v>48.79</v>
      </c>
      <c r="F237">
        <v>48.45</v>
      </c>
      <c r="G237">
        <v>49.95</v>
      </c>
      <c r="I237">
        <f t="shared" si="18"/>
        <v>0.60051540363258038</v>
      </c>
      <c r="J237">
        <v>100</v>
      </c>
      <c r="K237">
        <f>AVERAGE(D245:G249)</f>
        <v>0</v>
      </c>
    </row>
    <row r="238" spans="1:13" x14ac:dyDescent="0.75">
      <c r="A238" s="1">
        <v>18</v>
      </c>
      <c r="B238">
        <v>20</v>
      </c>
      <c r="C238">
        <v>0.65</v>
      </c>
      <c r="D238">
        <v>51.31</v>
      </c>
      <c r="E238">
        <v>48.43</v>
      </c>
      <c r="F238">
        <v>49.4</v>
      </c>
      <c r="G238">
        <v>49.6</v>
      </c>
      <c r="I238">
        <f t="shared" si="18"/>
        <v>1.0373162487881902</v>
      </c>
    </row>
    <row r="239" spans="1:13" x14ac:dyDescent="0.75">
      <c r="A239" s="1">
        <v>19</v>
      </c>
      <c r="B239">
        <v>20</v>
      </c>
      <c r="C239">
        <v>0.85</v>
      </c>
      <c r="D239">
        <v>51.92</v>
      </c>
      <c r="E239">
        <v>53.36</v>
      </c>
      <c r="F239">
        <v>49.49</v>
      </c>
      <c r="G239">
        <v>52.53</v>
      </c>
      <c r="I239">
        <f t="shared" si="18"/>
        <v>1.44174373589761</v>
      </c>
    </row>
    <row r="240" spans="1:13" x14ac:dyDescent="0.75">
      <c r="A240" s="1">
        <v>20</v>
      </c>
      <c r="B240">
        <v>50</v>
      </c>
      <c r="C240">
        <v>0</v>
      </c>
      <c r="D240">
        <v>50.65</v>
      </c>
      <c r="E240">
        <v>49.95</v>
      </c>
      <c r="F240">
        <v>48.45</v>
      </c>
      <c r="G240">
        <v>51.96</v>
      </c>
      <c r="I240">
        <f t="shared" si="18"/>
        <v>1.2663012082439145</v>
      </c>
    </row>
    <row r="241" spans="1:9" x14ac:dyDescent="0.75">
      <c r="A241" s="1">
        <v>21</v>
      </c>
      <c r="B241">
        <v>50</v>
      </c>
      <c r="C241">
        <v>0.2</v>
      </c>
      <c r="D241">
        <v>49.55</v>
      </c>
      <c r="E241">
        <v>50.8</v>
      </c>
      <c r="F241">
        <v>52.31</v>
      </c>
      <c r="G241">
        <v>52.05</v>
      </c>
      <c r="I241">
        <f t="shared" si="18"/>
        <v>1.0994401984646565</v>
      </c>
    </row>
    <row r="242" spans="1:9" x14ac:dyDescent="0.75">
      <c r="A242" s="1">
        <v>22</v>
      </c>
      <c r="B242">
        <v>50</v>
      </c>
      <c r="C242">
        <v>0.45</v>
      </c>
      <c r="D242">
        <v>52.2</v>
      </c>
      <c r="E242">
        <v>49.7</v>
      </c>
      <c r="F242">
        <v>45.65</v>
      </c>
      <c r="G242">
        <v>50.76</v>
      </c>
      <c r="I242">
        <f t="shared" si="18"/>
        <v>2.4349576485023317</v>
      </c>
    </row>
    <row r="243" spans="1:9" x14ac:dyDescent="0.75">
      <c r="A243" s="1">
        <v>23</v>
      </c>
      <c r="B243">
        <v>50</v>
      </c>
      <c r="C243">
        <v>0.65</v>
      </c>
      <c r="D243">
        <v>51.31</v>
      </c>
      <c r="E243">
        <v>52</v>
      </c>
      <c r="F243">
        <v>47.3</v>
      </c>
      <c r="G243">
        <v>50.95</v>
      </c>
      <c r="I243">
        <f t="shared" si="18"/>
        <v>1.8234719630419345</v>
      </c>
    </row>
    <row r="244" spans="1:9" x14ac:dyDescent="0.75">
      <c r="A244" s="1">
        <v>24</v>
      </c>
      <c r="B244">
        <v>50</v>
      </c>
      <c r="C244">
        <v>0.85</v>
      </c>
      <c r="D244">
        <v>52.2</v>
      </c>
      <c r="E244">
        <v>49.95</v>
      </c>
      <c r="F244">
        <v>49.85</v>
      </c>
      <c r="G244">
        <v>53.46</v>
      </c>
      <c r="I244">
        <f t="shared" si="18"/>
        <v>1.5316412765396468</v>
      </c>
    </row>
    <row r="245" spans="1:9" x14ac:dyDescent="0.75">
      <c r="A245" s="1">
        <v>25</v>
      </c>
      <c r="B245">
        <v>100</v>
      </c>
      <c r="C245">
        <v>0</v>
      </c>
      <c r="D245">
        <v>0</v>
      </c>
      <c r="E245">
        <v>0</v>
      </c>
      <c r="F245">
        <v>0</v>
      </c>
      <c r="G245">
        <v>0</v>
      </c>
      <c r="I245">
        <f t="shared" si="18"/>
        <v>0</v>
      </c>
    </row>
    <row r="246" spans="1:9" x14ac:dyDescent="0.75">
      <c r="A246" s="1">
        <v>26</v>
      </c>
      <c r="B246">
        <v>100</v>
      </c>
      <c r="C246">
        <v>0.2</v>
      </c>
      <c r="D246">
        <v>0</v>
      </c>
      <c r="E246">
        <v>0</v>
      </c>
      <c r="F246">
        <v>0</v>
      </c>
      <c r="G246">
        <v>0</v>
      </c>
      <c r="I246">
        <f t="shared" si="18"/>
        <v>0</v>
      </c>
    </row>
    <row r="247" spans="1:9" x14ac:dyDescent="0.75">
      <c r="A247" s="1">
        <v>27</v>
      </c>
      <c r="B247">
        <v>100</v>
      </c>
      <c r="C247">
        <v>0.45</v>
      </c>
      <c r="D247">
        <v>0</v>
      </c>
      <c r="E247">
        <v>0</v>
      </c>
      <c r="F247">
        <v>0</v>
      </c>
      <c r="G247">
        <v>0</v>
      </c>
      <c r="I247">
        <f t="shared" si="18"/>
        <v>0</v>
      </c>
    </row>
    <row r="248" spans="1:9" x14ac:dyDescent="0.75">
      <c r="A248" s="1">
        <v>28</v>
      </c>
      <c r="B248">
        <v>100</v>
      </c>
      <c r="C248">
        <v>0.65</v>
      </c>
      <c r="D248">
        <v>0</v>
      </c>
      <c r="E248">
        <v>0</v>
      </c>
      <c r="F248">
        <v>0</v>
      </c>
      <c r="G248">
        <v>0</v>
      </c>
      <c r="I248">
        <f t="shared" si="18"/>
        <v>0</v>
      </c>
    </row>
    <row r="249" spans="1:9" x14ac:dyDescent="0.75">
      <c r="A249" s="1">
        <v>29</v>
      </c>
      <c r="B249">
        <v>100</v>
      </c>
      <c r="C249">
        <v>0.85</v>
      </c>
      <c r="D249">
        <v>0</v>
      </c>
      <c r="E249">
        <v>0</v>
      </c>
      <c r="F249">
        <v>0</v>
      </c>
      <c r="G249">
        <v>0</v>
      </c>
      <c r="I249">
        <f t="shared" si="18"/>
        <v>0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9"/>
  <sheetViews>
    <sheetView workbookViewId="0">
      <selection activeCell="E16" sqref="A1:XFD1048576"/>
    </sheetView>
  </sheetViews>
  <sheetFormatPr defaultRowHeight="14.75" x14ac:dyDescent="0.75"/>
  <sheetData>
    <row r="1" spans="1:7" x14ac:dyDescent="0.75">
      <c r="A1" s="1">
        <v>0</v>
      </c>
      <c r="B1" t="s">
        <v>0</v>
      </c>
    </row>
    <row r="3" spans="1:7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75">
      <c r="A4" s="1">
        <v>0</v>
      </c>
      <c r="B4">
        <v>2</v>
      </c>
      <c r="C4">
        <v>0</v>
      </c>
      <c r="D4">
        <v>96.5</v>
      </c>
      <c r="E4">
        <v>89.6</v>
      </c>
      <c r="F4">
        <v>83.6</v>
      </c>
      <c r="G4">
        <v>100</v>
      </c>
    </row>
    <row r="5" spans="1:7" x14ac:dyDescent="0.75">
      <c r="A5" s="1">
        <v>1</v>
      </c>
      <c r="B5">
        <v>2</v>
      </c>
      <c r="C5">
        <v>0.2</v>
      </c>
      <c r="D5">
        <v>98</v>
      </c>
      <c r="E5">
        <v>95.6</v>
      </c>
      <c r="F5">
        <v>97.6</v>
      </c>
      <c r="G5">
        <v>100</v>
      </c>
    </row>
    <row r="6" spans="1:7" x14ac:dyDescent="0.75">
      <c r="A6" s="1">
        <v>2</v>
      </c>
      <c r="B6">
        <v>2</v>
      </c>
      <c r="C6">
        <v>0.45</v>
      </c>
      <c r="D6">
        <v>97.2</v>
      </c>
      <c r="E6">
        <v>99.3</v>
      </c>
      <c r="F6">
        <v>98.1</v>
      </c>
      <c r="G6">
        <v>100</v>
      </c>
    </row>
    <row r="7" spans="1:7" x14ac:dyDescent="0.75">
      <c r="A7" s="1">
        <v>3</v>
      </c>
      <c r="B7">
        <v>2</v>
      </c>
      <c r="C7">
        <v>0.65</v>
      </c>
      <c r="D7">
        <v>99.5</v>
      </c>
      <c r="E7">
        <v>96.6</v>
      </c>
      <c r="F7">
        <v>99.2</v>
      </c>
      <c r="G7">
        <v>100</v>
      </c>
    </row>
    <row r="8" spans="1:7" x14ac:dyDescent="0.75">
      <c r="A8" s="1">
        <v>4</v>
      </c>
      <c r="B8">
        <v>2</v>
      </c>
      <c r="C8">
        <v>0.85</v>
      </c>
      <c r="D8">
        <v>98.7</v>
      </c>
      <c r="E8">
        <v>97.6</v>
      </c>
      <c r="F8">
        <v>99.3</v>
      </c>
      <c r="G8">
        <v>100</v>
      </c>
    </row>
    <row r="9" spans="1:7" x14ac:dyDescent="0.75">
      <c r="A9" s="1">
        <v>5</v>
      </c>
      <c r="B9">
        <v>5</v>
      </c>
      <c r="C9">
        <v>0</v>
      </c>
      <c r="D9">
        <v>37.1</v>
      </c>
      <c r="E9">
        <v>43.9</v>
      </c>
      <c r="F9">
        <v>19.2</v>
      </c>
      <c r="G9">
        <v>40</v>
      </c>
    </row>
    <row r="10" spans="1:7" x14ac:dyDescent="0.75">
      <c r="A10" s="1">
        <v>6</v>
      </c>
      <c r="B10">
        <v>5</v>
      </c>
      <c r="C10">
        <v>0.2</v>
      </c>
      <c r="D10">
        <v>29.4</v>
      </c>
      <c r="E10">
        <v>56.7</v>
      </c>
      <c r="F10">
        <v>46.1</v>
      </c>
      <c r="G10">
        <v>70.7</v>
      </c>
    </row>
    <row r="11" spans="1:7" x14ac:dyDescent="0.75">
      <c r="A11" s="1">
        <v>7</v>
      </c>
      <c r="B11">
        <v>5</v>
      </c>
      <c r="C11">
        <v>0.45</v>
      </c>
      <c r="D11">
        <v>51.6</v>
      </c>
      <c r="E11">
        <v>65.599999999999994</v>
      </c>
      <c r="F11">
        <v>44</v>
      </c>
      <c r="G11">
        <v>79.400000000000006</v>
      </c>
    </row>
    <row r="12" spans="1:7" x14ac:dyDescent="0.75">
      <c r="A12" s="1">
        <v>8</v>
      </c>
      <c r="B12">
        <v>5</v>
      </c>
      <c r="C12">
        <v>0.65</v>
      </c>
      <c r="D12">
        <v>38.6</v>
      </c>
      <c r="E12">
        <v>70.5</v>
      </c>
      <c r="F12">
        <v>51.8</v>
      </c>
      <c r="G12">
        <v>81.2</v>
      </c>
    </row>
    <row r="13" spans="1:7" x14ac:dyDescent="0.75">
      <c r="A13" s="1">
        <v>9</v>
      </c>
      <c r="B13">
        <v>5</v>
      </c>
      <c r="C13">
        <v>0.85</v>
      </c>
      <c r="D13">
        <v>39.4</v>
      </c>
      <c r="E13">
        <v>56.2</v>
      </c>
      <c r="F13">
        <v>42.1</v>
      </c>
      <c r="G13">
        <v>83</v>
      </c>
    </row>
    <row r="14" spans="1:7" x14ac:dyDescent="0.75">
      <c r="A14" s="1">
        <v>10</v>
      </c>
      <c r="B14">
        <v>10</v>
      </c>
      <c r="C14">
        <v>0</v>
      </c>
      <c r="D14">
        <v>4.5</v>
      </c>
      <c r="E14">
        <v>28.5</v>
      </c>
      <c r="F14">
        <v>2</v>
      </c>
      <c r="G14">
        <v>5.3</v>
      </c>
    </row>
    <row r="15" spans="1:7" x14ac:dyDescent="0.75">
      <c r="A15" s="1">
        <v>11</v>
      </c>
      <c r="B15">
        <v>10</v>
      </c>
      <c r="C15">
        <v>0.2</v>
      </c>
      <c r="D15">
        <v>10.6</v>
      </c>
      <c r="E15">
        <v>43.5</v>
      </c>
      <c r="F15">
        <v>6.1</v>
      </c>
      <c r="G15">
        <v>20.6</v>
      </c>
    </row>
    <row r="16" spans="1:7" x14ac:dyDescent="0.75">
      <c r="A16" s="1">
        <v>12</v>
      </c>
      <c r="B16">
        <v>10</v>
      </c>
      <c r="C16">
        <v>0.45</v>
      </c>
      <c r="D16">
        <v>9.6</v>
      </c>
      <c r="E16">
        <v>45.6</v>
      </c>
      <c r="F16">
        <v>2.6</v>
      </c>
      <c r="G16">
        <v>23.3</v>
      </c>
    </row>
    <row r="17" spans="1:7" x14ac:dyDescent="0.75">
      <c r="A17" s="1">
        <v>13</v>
      </c>
      <c r="B17">
        <v>10</v>
      </c>
      <c r="C17">
        <v>0.65</v>
      </c>
      <c r="D17">
        <v>10.9</v>
      </c>
      <c r="E17">
        <v>42.3</v>
      </c>
      <c r="F17">
        <v>4.3</v>
      </c>
      <c r="G17">
        <v>25.6</v>
      </c>
    </row>
    <row r="18" spans="1:7" x14ac:dyDescent="0.75">
      <c r="A18" s="1">
        <v>14</v>
      </c>
      <c r="B18">
        <v>10</v>
      </c>
      <c r="C18">
        <v>0.85</v>
      </c>
      <c r="D18">
        <v>17.3</v>
      </c>
      <c r="E18">
        <v>48.9</v>
      </c>
      <c r="F18">
        <v>5.2</v>
      </c>
      <c r="G18">
        <v>25.8</v>
      </c>
    </row>
    <row r="19" spans="1:7" x14ac:dyDescent="0.75">
      <c r="A19" s="1">
        <v>15</v>
      </c>
      <c r="B19">
        <v>20</v>
      </c>
      <c r="C19">
        <v>0</v>
      </c>
      <c r="D19">
        <v>0.8</v>
      </c>
      <c r="E19">
        <v>5.3</v>
      </c>
      <c r="F19">
        <v>0.5</v>
      </c>
      <c r="G19">
        <v>1.3</v>
      </c>
    </row>
    <row r="20" spans="1:7" x14ac:dyDescent="0.75">
      <c r="A20" s="1">
        <v>16</v>
      </c>
      <c r="B20">
        <v>20</v>
      </c>
      <c r="C20">
        <v>0.2</v>
      </c>
      <c r="D20">
        <v>3.2</v>
      </c>
      <c r="E20">
        <v>18</v>
      </c>
      <c r="F20">
        <v>1.3</v>
      </c>
      <c r="G20">
        <v>7.5</v>
      </c>
    </row>
    <row r="21" spans="1:7" x14ac:dyDescent="0.75">
      <c r="A21" s="1">
        <v>17</v>
      </c>
      <c r="B21">
        <v>20</v>
      </c>
      <c r="C21">
        <v>0.45</v>
      </c>
      <c r="D21">
        <v>2.2000000000000002</v>
      </c>
      <c r="E21">
        <v>19.100000000000001</v>
      </c>
      <c r="F21">
        <v>0.2</v>
      </c>
      <c r="G21">
        <v>3.4</v>
      </c>
    </row>
    <row r="22" spans="1:7" x14ac:dyDescent="0.75">
      <c r="A22" s="1">
        <v>18</v>
      </c>
      <c r="B22">
        <v>20</v>
      </c>
      <c r="C22">
        <v>0.65</v>
      </c>
      <c r="D22">
        <v>1.9</v>
      </c>
      <c r="E22">
        <v>20.399999999999999</v>
      </c>
      <c r="F22">
        <v>0.4</v>
      </c>
      <c r="G22">
        <v>2.6</v>
      </c>
    </row>
    <row r="23" spans="1:7" x14ac:dyDescent="0.75">
      <c r="A23" s="1">
        <v>19</v>
      </c>
      <c r="B23">
        <v>20</v>
      </c>
      <c r="C23">
        <v>0.85</v>
      </c>
      <c r="D23">
        <v>1.2</v>
      </c>
      <c r="E23">
        <v>22.1</v>
      </c>
      <c r="F23">
        <v>0.4</v>
      </c>
      <c r="G23">
        <v>3.4</v>
      </c>
    </row>
    <row r="24" spans="1:7" x14ac:dyDescent="0.75">
      <c r="A24" s="1">
        <v>20</v>
      </c>
      <c r="B24">
        <v>50</v>
      </c>
      <c r="C24">
        <v>0</v>
      </c>
      <c r="D24">
        <v>0</v>
      </c>
      <c r="E24">
        <v>0.9</v>
      </c>
      <c r="F24">
        <v>0</v>
      </c>
      <c r="G24">
        <v>0.2</v>
      </c>
    </row>
    <row r="25" spans="1:7" x14ac:dyDescent="0.75">
      <c r="A25" s="1">
        <v>21</v>
      </c>
      <c r="B25">
        <v>50</v>
      </c>
      <c r="C25">
        <v>0.2</v>
      </c>
      <c r="D25">
        <v>0</v>
      </c>
      <c r="E25">
        <v>2.9</v>
      </c>
      <c r="F25">
        <v>0.1</v>
      </c>
      <c r="G25">
        <v>0.1</v>
      </c>
    </row>
    <row r="26" spans="1:7" x14ac:dyDescent="0.75">
      <c r="A26" s="1">
        <v>22</v>
      </c>
      <c r="B26">
        <v>50</v>
      </c>
      <c r="C26">
        <v>0.45</v>
      </c>
      <c r="D26">
        <v>0</v>
      </c>
      <c r="E26">
        <v>4.8</v>
      </c>
      <c r="F26">
        <v>0</v>
      </c>
      <c r="G26">
        <v>0</v>
      </c>
    </row>
    <row r="27" spans="1:7" x14ac:dyDescent="0.75">
      <c r="A27" s="1">
        <v>23</v>
      </c>
      <c r="B27">
        <v>50</v>
      </c>
      <c r="C27">
        <v>0.65</v>
      </c>
      <c r="D27">
        <v>0.1</v>
      </c>
      <c r="E27">
        <v>4.7</v>
      </c>
      <c r="F27">
        <v>0</v>
      </c>
      <c r="G27">
        <v>0.1</v>
      </c>
    </row>
    <row r="28" spans="1:7" x14ac:dyDescent="0.75">
      <c r="A28" s="1">
        <v>24</v>
      </c>
      <c r="B28">
        <v>50</v>
      </c>
      <c r="C28">
        <v>0.85</v>
      </c>
      <c r="D28">
        <v>0</v>
      </c>
      <c r="E28">
        <v>8.6</v>
      </c>
      <c r="F28">
        <v>0</v>
      </c>
      <c r="G28">
        <v>0.1</v>
      </c>
    </row>
    <row r="29" spans="1:7" x14ac:dyDescent="0.75">
      <c r="A29" s="1">
        <v>25</v>
      </c>
      <c r="B29">
        <v>100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75">
      <c r="A30" s="1">
        <v>26</v>
      </c>
      <c r="B30">
        <v>100</v>
      </c>
      <c r="C30">
        <v>0.2</v>
      </c>
      <c r="D30">
        <v>0</v>
      </c>
      <c r="E30">
        <v>0.3</v>
      </c>
      <c r="F30">
        <v>0</v>
      </c>
      <c r="G30">
        <v>0</v>
      </c>
    </row>
    <row r="31" spans="1:7" x14ac:dyDescent="0.75">
      <c r="A31" s="1">
        <v>27</v>
      </c>
      <c r="B31">
        <v>100</v>
      </c>
      <c r="C31">
        <v>0.45</v>
      </c>
      <c r="D31">
        <v>0</v>
      </c>
      <c r="E31">
        <v>0.4</v>
      </c>
      <c r="F31">
        <v>0</v>
      </c>
      <c r="G31">
        <v>0</v>
      </c>
    </row>
    <row r="32" spans="1:7" x14ac:dyDescent="0.75">
      <c r="A32" s="1">
        <v>28</v>
      </c>
      <c r="B32">
        <v>100</v>
      </c>
      <c r="C32">
        <v>0.65</v>
      </c>
      <c r="D32">
        <v>0</v>
      </c>
      <c r="E32">
        <v>0.8</v>
      </c>
      <c r="F32">
        <v>0</v>
      </c>
      <c r="G32">
        <v>0.1</v>
      </c>
    </row>
    <row r="33" spans="1:7" x14ac:dyDescent="0.75">
      <c r="A33" s="1">
        <v>29</v>
      </c>
      <c r="B33">
        <v>100</v>
      </c>
      <c r="C33">
        <v>0.85</v>
      </c>
      <c r="D33">
        <v>0</v>
      </c>
      <c r="E33">
        <v>1.2</v>
      </c>
      <c r="F33">
        <v>0</v>
      </c>
      <c r="G33">
        <v>0.2</v>
      </c>
    </row>
    <row r="37" spans="1:7" x14ac:dyDescent="0.75">
      <c r="A37" s="1">
        <v>0</v>
      </c>
      <c r="B37" t="s">
        <v>7</v>
      </c>
    </row>
    <row r="39" spans="1:7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</row>
    <row r="40" spans="1:7" x14ac:dyDescent="0.75">
      <c r="A40" s="1">
        <v>0</v>
      </c>
      <c r="B40">
        <v>0</v>
      </c>
      <c r="C40">
        <v>0</v>
      </c>
      <c r="D40">
        <v>0.2</v>
      </c>
      <c r="E40">
        <v>0</v>
      </c>
      <c r="F40">
        <v>0</v>
      </c>
      <c r="G40">
        <v>0</v>
      </c>
    </row>
    <row r="41" spans="1:7" x14ac:dyDescent="0.75">
      <c r="A41" s="1">
        <v>1</v>
      </c>
      <c r="B41">
        <v>0</v>
      </c>
      <c r="C41">
        <v>0.2</v>
      </c>
      <c r="D41">
        <v>0.5</v>
      </c>
      <c r="E41">
        <v>0.2</v>
      </c>
      <c r="F41">
        <v>0.2</v>
      </c>
      <c r="G41">
        <v>0</v>
      </c>
    </row>
    <row r="42" spans="1:7" x14ac:dyDescent="0.75">
      <c r="A42" s="1">
        <v>2</v>
      </c>
      <c r="B42">
        <v>0</v>
      </c>
      <c r="C42">
        <v>0.45</v>
      </c>
      <c r="D42">
        <v>0.5</v>
      </c>
      <c r="E42">
        <v>0.2</v>
      </c>
      <c r="F42">
        <v>0.1</v>
      </c>
      <c r="G42">
        <v>0</v>
      </c>
    </row>
    <row r="43" spans="1:7" x14ac:dyDescent="0.75">
      <c r="A43" s="1">
        <v>3</v>
      </c>
      <c r="B43">
        <v>0</v>
      </c>
      <c r="C43">
        <v>0.65</v>
      </c>
      <c r="D43">
        <v>0.7</v>
      </c>
      <c r="E43">
        <v>1</v>
      </c>
      <c r="F43">
        <v>0</v>
      </c>
      <c r="G43">
        <v>0.2</v>
      </c>
    </row>
    <row r="44" spans="1:7" x14ac:dyDescent="0.75">
      <c r="A44" s="1">
        <v>4</v>
      </c>
      <c r="B44">
        <v>0</v>
      </c>
      <c r="C44">
        <v>0.85</v>
      </c>
      <c r="D44">
        <v>1.1000000000000001</v>
      </c>
      <c r="E44">
        <v>0.8</v>
      </c>
      <c r="F44">
        <v>0.5</v>
      </c>
      <c r="G44">
        <v>0.2</v>
      </c>
    </row>
    <row r="45" spans="1:7" x14ac:dyDescent="0.75">
      <c r="A45" s="1">
        <v>5</v>
      </c>
      <c r="B45">
        <v>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75">
      <c r="A46" s="1">
        <v>6</v>
      </c>
      <c r="B46">
        <v>5</v>
      </c>
      <c r="C46">
        <v>0.2</v>
      </c>
      <c r="D46">
        <v>0</v>
      </c>
      <c r="E46">
        <v>0</v>
      </c>
      <c r="F46">
        <v>0</v>
      </c>
      <c r="G46">
        <v>0</v>
      </c>
    </row>
    <row r="47" spans="1:7" x14ac:dyDescent="0.75">
      <c r="A47" s="1">
        <v>7</v>
      </c>
      <c r="B47">
        <v>5</v>
      </c>
      <c r="C47">
        <v>0.45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1">
        <v>8</v>
      </c>
      <c r="B48">
        <v>5</v>
      </c>
      <c r="C48">
        <v>0.65</v>
      </c>
      <c r="D48">
        <v>0</v>
      </c>
      <c r="E48">
        <v>0</v>
      </c>
      <c r="F48">
        <v>0</v>
      </c>
      <c r="G48">
        <v>0</v>
      </c>
    </row>
    <row r="49" spans="1:7" x14ac:dyDescent="0.75">
      <c r="A49" s="1">
        <v>9</v>
      </c>
      <c r="B49">
        <v>5</v>
      </c>
      <c r="C49">
        <v>0.85</v>
      </c>
      <c r="D49">
        <v>0</v>
      </c>
      <c r="E49">
        <v>0</v>
      </c>
      <c r="F49">
        <v>0</v>
      </c>
      <c r="G49">
        <v>0</v>
      </c>
    </row>
    <row r="50" spans="1:7" x14ac:dyDescent="0.75">
      <c r="A50" s="1">
        <v>10</v>
      </c>
      <c r="B50">
        <v>10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75">
      <c r="A51" s="1">
        <v>11</v>
      </c>
      <c r="B51">
        <v>10</v>
      </c>
      <c r="C51">
        <v>0.2</v>
      </c>
      <c r="D51">
        <v>0</v>
      </c>
      <c r="E51">
        <v>0</v>
      </c>
      <c r="F51">
        <v>0</v>
      </c>
      <c r="G51">
        <v>0</v>
      </c>
    </row>
    <row r="52" spans="1:7" x14ac:dyDescent="0.75">
      <c r="A52" s="1">
        <v>12</v>
      </c>
      <c r="B52">
        <v>10</v>
      </c>
      <c r="C52">
        <v>0.45</v>
      </c>
      <c r="D52">
        <v>0</v>
      </c>
      <c r="E52">
        <v>0</v>
      </c>
      <c r="F52">
        <v>0</v>
      </c>
      <c r="G52">
        <v>0</v>
      </c>
    </row>
    <row r="53" spans="1:7" x14ac:dyDescent="0.75">
      <c r="A53" s="1">
        <v>13</v>
      </c>
      <c r="B53">
        <v>10</v>
      </c>
      <c r="C53">
        <v>0.65</v>
      </c>
      <c r="D53">
        <v>0</v>
      </c>
      <c r="E53">
        <v>0</v>
      </c>
      <c r="F53">
        <v>0</v>
      </c>
      <c r="G53">
        <v>0</v>
      </c>
    </row>
    <row r="54" spans="1:7" x14ac:dyDescent="0.75">
      <c r="A54" s="1">
        <v>14</v>
      </c>
      <c r="B54">
        <v>10</v>
      </c>
      <c r="C54">
        <v>0.85</v>
      </c>
      <c r="D54">
        <v>0</v>
      </c>
      <c r="E54">
        <v>0</v>
      </c>
      <c r="F54">
        <v>0</v>
      </c>
      <c r="G54">
        <v>0</v>
      </c>
    </row>
    <row r="55" spans="1:7" x14ac:dyDescent="0.75">
      <c r="A55" s="1">
        <v>15</v>
      </c>
      <c r="B55">
        <v>20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75">
      <c r="A56" s="1">
        <v>16</v>
      </c>
      <c r="B56">
        <v>20</v>
      </c>
      <c r="C56">
        <v>0.2</v>
      </c>
      <c r="D56">
        <v>0</v>
      </c>
      <c r="E56">
        <v>0</v>
      </c>
      <c r="F56">
        <v>0</v>
      </c>
      <c r="G56">
        <v>0</v>
      </c>
    </row>
    <row r="57" spans="1:7" x14ac:dyDescent="0.75">
      <c r="A57" s="1">
        <v>17</v>
      </c>
      <c r="B57">
        <v>20</v>
      </c>
      <c r="C57">
        <v>0.45</v>
      </c>
      <c r="D57">
        <v>0</v>
      </c>
      <c r="E57">
        <v>0</v>
      </c>
      <c r="F57">
        <v>0</v>
      </c>
      <c r="G57">
        <v>0</v>
      </c>
    </row>
    <row r="58" spans="1:7" x14ac:dyDescent="0.75">
      <c r="A58" s="1">
        <v>18</v>
      </c>
      <c r="B58">
        <v>20</v>
      </c>
      <c r="C58">
        <v>0.65</v>
      </c>
      <c r="D58">
        <v>0</v>
      </c>
      <c r="E58">
        <v>0</v>
      </c>
      <c r="F58">
        <v>0</v>
      </c>
      <c r="G58">
        <v>0</v>
      </c>
    </row>
    <row r="59" spans="1:7" x14ac:dyDescent="0.75">
      <c r="A59" s="1">
        <v>19</v>
      </c>
      <c r="B59">
        <v>20</v>
      </c>
      <c r="C59">
        <v>0.85</v>
      </c>
      <c r="D59">
        <v>0</v>
      </c>
      <c r="E59">
        <v>0</v>
      </c>
      <c r="F59">
        <v>0</v>
      </c>
      <c r="G59">
        <v>0</v>
      </c>
    </row>
    <row r="60" spans="1:7" x14ac:dyDescent="0.75">
      <c r="A60" s="1">
        <v>20</v>
      </c>
      <c r="B60">
        <v>50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75">
      <c r="A61" s="1">
        <v>21</v>
      </c>
      <c r="B61">
        <v>50</v>
      </c>
      <c r="C61">
        <v>0.2</v>
      </c>
      <c r="D61">
        <v>0</v>
      </c>
      <c r="E61">
        <v>0</v>
      </c>
      <c r="F61">
        <v>0</v>
      </c>
      <c r="G61">
        <v>0</v>
      </c>
    </row>
    <row r="62" spans="1:7" x14ac:dyDescent="0.75">
      <c r="A62" s="1">
        <v>22</v>
      </c>
      <c r="B62">
        <v>50</v>
      </c>
      <c r="C62">
        <v>0.45</v>
      </c>
      <c r="D62">
        <v>0</v>
      </c>
      <c r="E62">
        <v>0</v>
      </c>
      <c r="F62">
        <v>0</v>
      </c>
      <c r="G62">
        <v>0</v>
      </c>
    </row>
    <row r="63" spans="1:7" x14ac:dyDescent="0.75">
      <c r="A63" s="1">
        <v>23</v>
      </c>
      <c r="B63">
        <v>50</v>
      </c>
      <c r="C63">
        <v>0.65</v>
      </c>
      <c r="D63">
        <v>0</v>
      </c>
      <c r="E63">
        <v>0</v>
      </c>
      <c r="F63">
        <v>0</v>
      </c>
      <c r="G63">
        <v>0</v>
      </c>
    </row>
    <row r="64" spans="1:7" x14ac:dyDescent="0.75">
      <c r="A64" s="1">
        <v>24</v>
      </c>
      <c r="B64">
        <v>50</v>
      </c>
      <c r="C64">
        <v>0.85</v>
      </c>
      <c r="D64">
        <v>0</v>
      </c>
      <c r="E64">
        <v>0</v>
      </c>
      <c r="F64">
        <v>0</v>
      </c>
      <c r="G64">
        <v>0</v>
      </c>
    </row>
    <row r="65" spans="1:7" x14ac:dyDescent="0.75">
      <c r="A65" s="1">
        <v>25</v>
      </c>
      <c r="B65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75">
      <c r="A66" s="1">
        <v>26</v>
      </c>
      <c r="B66">
        <v>100</v>
      </c>
      <c r="C66">
        <v>0.2</v>
      </c>
      <c r="D66">
        <v>0</v>
      </c>
      <c r="E66">
        <v>0</v>
      </c>
      <c r="F66">
        <v>0</v>
      </c>
      <c r="G66">
        <v>0</v>
      </c>
    </row>
    <row r="67" spans="1:7" x14ac:dyDescent="0.75">
      <c r="A67" s="1">
        <v>27</v>
      </c>
      <c r="B67">
        <v>100</v>
      </c>
      <c r="C67">
        <v>0.45</v>
      </c>
      <c r="D67">
        <v>0</v>
      </c>
      <c r="E67">
        <v>0</v>
      </c>
      <c r="F67">
        <v>0</v>
      </c>
      <c r="G67">
        <v>0</v>
      </c>
    </row>
    <row r="68" spans="1:7" x14ac:dyDescent="0.75">
      <c r="A68" s="1">
        <v>28</v>
      </c>
      <c r="B68">
        <v>100</v>
      </c>
      <c r="C68">
        <v>0.65</v>
      </c>
      <c r="D68">
        <v>0</v>
      </c>
      <c r="E68">
        <v>0</v>
      </c>
      <c r="F68">
        <v>0</v>
      </c>
      <c r="G68">
        <v>0</v>
      </c>
    </row>
    <row r="69" spans="1:7" x14ac:dyDescent="0.75">
      <c r="A69" s="1">
        <v>29</v>
      </c>
      <c r="B69">
        <v>100</v>
      </c>
      <c r="C69">
        <v>0.85</v>
      </c>
      <c r="D69">
        <v>0</v>
      </c>
      <c r="E69">
        <v>0</v>
      </c>
      <c r="F69">
        <v>0</v>
      </c>
      <c r="G69">
        <v>0</v>
      </c>
    </row>
    <row r="73" spans="1:7" x14ac:dyDescent="0.75">
      <c r="A73" s="1">
        <v>0</v>
      </c>
      <c r="B73" t="s">
        <v>8</v>
      </c>
    </row>
    <row r="75" spans="1:7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</row>
    <row r="76" spans="1:7" x14ac:dyDescent="0.75">
      <c r="A76" s="1">
        <v>0</v>
      </c>
      <c r="B76">
        <v>0</v>
      </c>
      <c r="C76">
        <v>0</v>
      </c>
      <c r="D76">
        <v>0.3</v>
      </c>
      <c r="E76">
        <v>0.1</v>
      </c>
      <c r="F76">
        <v>0.2</v>
      </c>
      <c r="G76">
        <v>0</v>
      </c>
    </row>
    <row r="77" spans="1:7" x14ac:dyDescent="0.75">
      <c r="A77" s="1">
        <v>1</v>
      </c>
      <c r="B77">
        <v>0</v>
      </c>
      <c r="C77">
        <v>0.2</v>
      </c>
      <c r="D77">
        <v>4.4000000000000004</v>
      </c>
      <c r="E77">
        <v>2.2000000000000002</v>
      </c>
      <c r="F77">
        <v>4.0999999999999996</v>
      </c>
      <c r="G77">
        <v>0</v>
      </c>
    </row>
    <row r="78" spans="1:7" x14ac:dyDescent="0.75">
      <c r="A78" s="1">
        <v>2</v>
      </c>
      <c r="B78">
        <v>0</v>
      </c>
      <c r="C78">
        <v>0.45</v>
      </c>
      <c r="D78">
        <v>5.4</v>
      </c>
      <c r="E78">
        <v>2.9</v>
      </c>
      <c r="F78">
        <v>7</v>
      </c>
      <c r="G78">
        <v>0</v>
      </c>
    </row>
    <row r="79" spans="1:7" x14ac:dyDescent="0.75">
      <c r="A79" s="1">
        <v>3</v>
      </c>
      <c r="B79">
        <v>0</v>
      </c>
      <c r="C79">
        <v>0.65</v>
      </c>
      <c r="D79">
        <v>3.2</v>
      </c>
      <c r="E79">
        <v>2.2999999999999998</v>
      </c>
      <c r="F79">
        <v>5</v>
      </c>
      <c r="G79">
        <v>0</v>
      </c>
    </row>
    <row r="80" spans="1:7" x14ac:dyDescent="0.75">
      <c r="A80" s="1">
        <v>4</v>
      </c>
      <c r="B80">
        <v>0</v>
      </c>
      <c r="C80">
        <v>0.85</v>
      </c>
      <c r="D80">
        <v>6.4</v>
      </c>
      <c r="E80">
        <v>5.2</v>
      </c>
      <c r="F80">
        <v>3.5</v>
      </c>
      <c r="G80">
        <v>0</v>
      </c>
    </row>
    <row r="81" spans="1:7" x14ac:dyDescent="0.75">
      <c r="A81" s="1">
        <v>5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75">
      <c r="A82" s="1">
        <v>6</v>
      </c>
      <c r="B82">
        <v>5</v>
      </c>
      <c r="C82">
        <v>0.2</v>
      </c>
      <c r="D82">
        <v>0</v>
      </c>
      <c r="E82">
        <v>0</v>
      </c>
      <c r="F82">
        <v>0</v>
      </c>
      <c r="G82">
        <v>0</v>
      </c>
    </row>
    <row r="83" spans="1:7" x14ac:dyDescent="0.75">
      <c r="A83" s="1">
        <v>7</v>
      </c>
      <c r="B83">
        <v>5</v>
      </c>
      <c r="C83">
        <v>0.45</v>
      </c>
      <c r="D83">
        <v>0</v>
      </c>
      <c r="E83">
        <v>0</v>
      </c>
      <c r="F83">
        <v>0</v>
      </c>
      <c r="G83">
        <v>0</v>
      </c>
    </row>
    <row r="84" spans="1:7" x14ac:dyDescent="0.75">
      <c r="A84" s="1">
        <v>8</v>
      </c>
      <c r="B84">
        <v>5</v>
      </c>
      <c r="C84">
        <v>0.65</v>
      </c>
      <c r="D84">
        <v>0</v>
      </c>
      <c r="E84">
        <v>0</v>
      </c>
      <c r="F84">
        <v>0</v>
      </c>
      <c r="G84">
        <v>0</v>
      </c>
    </row>
    <row r="85" spans="1:7" x14ac:dyDescent="0.75">
      <c r="A85" s="1">
        <v>9</v>
      </c>
      <c r="B85">
        <v>5</v>
      </c>
      <c r="C85">
        <v>0.85</v>
      </c>
      <c r="D85">
        <v>0</v>
      </c>
      <c r="E85">
        <v>0</v>
      </c>
      <c r="F85">
        <v>0</v>
      </c>
      <c r="G85">
        <v>0</v>
      </c>
    </row>
    <row r="86" spans="1:7" x14ac:dyDescent="0.75">
      <c r="A86" s="1">
        <v>10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75">
      <c r="A87" s="1">
        <v>11</v>
      </c>
      <c r="B87">
        <v>10</v>
      </c>
      <c r="C87">
        <v>0.2</v>
      </c>
      <c r="D87">
        <v>0</v>
      </c>
      <c r="E87">
        <v>0</v>
      </c>
      <c r="F87">
        <v>0</v>
      </c>
      <c r="G87">
        <v>0</v>
      </c>
    </row>
    <row r="88" spans="1:7" x14ac:dyDescent="0.75">
      <c r="A88" s="1">
        <v>12</v>
      </c>
      <c r="B88">
        <v>10</v>
      </c>
      <c r="C88">
        <v>0.45</v>
      </c>
      <c r="D88">
        <v>0</v>
      </c>
      <c r="E88">
        <v>0</v>
      </c>
      <c r="F88">
        <v>0</v>
      </c>
      <c r="G88">
        <v>0</v>
      </c>
    </row>
    <row r="89" spans="1:7" x14ac:dyDescent="0.75">
      <c r="A89" s="1">
        <v>13</v>
      </c>
      <c r="B89">
        <v>10</v>
      </c>
      <c r="C89">
        <v>0.65</v>
      </c>
      <c r="D89">
        <v>0</v>
      </c>
      <c r="E89">
        <v>0</v>
      </c>
      <c r="F89">
        <v>0</v>
      </c>
      <c r="G89">
        <v>0</v>
      </c>
    </row>
    <row r="90" spans="1:7" x14ac:dyDescent="0.75">
      <c r="A90" s="1">
        <v>14</v>
      </c>
      <c r="B90">
        <v>10</v>
      </c>
      <c r="C90">
        <v>0.85</v>
      </c>
      <c r="D90">
        <v>0</v>
      </c>
      <c r="E90">
        <v>0</v>
      </c>
      <c r="F90">
        <v>0</v>
      </c>
      <c r="G90">
        <v>0</v>
      </c>
    </row>
    <row r="91" spans="1:7" x14ac:dyDescent="0.75">
      <c r="A91" s="1">
        <v>15</v>
      </c>
      <c r="B91">
        <v>20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75">
      <c r="A92" s="1">
        <v>16</v>
      </c>
      <c r="B92">
        <v>20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75">
      <c r="A93" s="1">
        <v>17</v>
      </c>
      <c r="B93">
        <v>20</v>
      </c>
      <c r="C93">
        <v>0.45</v>
      </c>
      <c r="D93">
        <v>0</v>
      </c>
      <c r="E93">
        <v>0</v>
      </c>
      <c r="F93">
        <v>0</v>
      </c>
      <c r="G93">
        <v>0</v>
      </c>
    </row>
    <row r="94" spans="1:7" x14ac:dyDescent="0.75">
      <c r="A94" s="1">
        <v>18</v>
      </c>
      <c r="B94">
        <v>20</v>
      </c>
      <c r="C94">
        <v>0.65</v>
      </c>
      <c r="D94">
        <v>0</v>
      </c>
      <c r="E94">
        <v>0</v>
      </c>
      <c r="F94">
        <v>0</v>
      </c>
      <c r="G94">
        <v>0</v>
      </c>
    </row>
    <row r="95" spans="1:7" x14ac:dyDescent="0.75">
      <c r="A95" s="1">
        <v>19</v>
      </c>
      <c r="B95">
        <v>20</v>
      </c>
      <c r="C95">
        <v>0.85</v>
      </c>
      <c r="D95">
        <v>0</v>
      </c>
      <c r="E95">
        <v>0</v>
      </c>
      <c r="F95">
        <v>0</v>
      </c>
      <c r="G95">
        <v>0</v>
      </c>
    </row>
    <row r="96" spans="1:7" x14ac:dyDescent="0.75">
      <c r="A96" s="1">
        <v>20</v>
      </c>
      <c r="B96">
        <v>50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75">
      <c r="A97" s="1">
        <v>21</v>
      </c>
      <c r="B97">
        <v>50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75">
      <c r="A98" s="1">
        <v>22</v>
      </c>
      <c r="B98">
        <v>50</v>
      </c>
      <c r="C98">
        <v>0.45</v>
      </c>
      <c r="D98">
        <v>0</v>
      </c>
      <c r="E98">
        <v>0</v>
      </c>
      <c r="F98">
        <v>0</v>
      </c>
      <c r="G98">
        <v>0</v>
      </c>
    </row>
    <row r="99" spans="1:7" x14ac:dyDescent="0.75">
      <c r="A99" s="1">
        <v>23</v>
      </c>
      <c r="B99">
        <v>50</v>
      </c>
      <c r="C99">
        <v>0.65</v>
      </c>
      <c r="D99">
        <v>0</v>
      </c>
      <c r="E99">
        <v>0</v>
      </c>
      <c r="F99">
        <v>0</v>
      </c>
      <c r="G99">
        <v>0</v>
      </c>
    </row>
    <row r="100" spans="1:7" x14ac:dyDescent="0.75">
      <c r="A100" s="1">
        <v>24</v>
      </c>
      <c r="B100">
        <v>50</v>
      </c>
      <c r="C100">
        <v>0.85</v>
      </c>
      <c r="D100">
        <v>0</v>
      </c>
      <c r="E100">
        <v>0</v>
      </c>
      <c r="F100">
        <v>0</v>
      </c>
      <c r="G100">
        <v>0</v>
      </c>
    </row>
    <row r="101" spans="1:7" x14ac:dyDescent="0.75">
      <c r="A101" s="1">
        <v>25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75">
      <c r="A102" s="1">
        <v>26</v>
      </c>
      <c r="B102">
        <v>100</v>
      </c>
      <c r="C102">
        <v>0.2</v>
      </c>
      <c r="D102">
        <v>0</v>
      </c>
      <c r="E102">
        <v>0</v>
      </c>
      <c r="F102">
        <v>0</v>
      </c>
      <c r="G102">
        <v>0</v>
      </c>
    </row>
    <row r="103" spans="1:7" x14ac:dyDescent="0.75">
      <c r="A103" s="1">
        <v>27</v>
      </c>
      <c r="B103">
        <v>100</v>
      </c>
      <c r="C103">
        <v>0.45</v>
      </c>
      <c r="D103">
        <v>0</v>
      </c>
      <c r="E103">
        <v>0</v>
      </c>
      <c r="F103">
        <v>0</v>
      </c>
      <c r="G103">
        <v>0</v>
      </c>
    </row>
    <row r="104" spans="1:7" x14ac:dyDescent="0.75">
      <c r="A104" s="1">
        <v>28</v>
      </c>
      <c r="B104">
        <v>100</v>
      </c>
      <c r="C104">
        <v>0.65</v>
      </c>
      <c r="D104">
        <v>0</v>
      </c>
      <c r="E104">
        <v>0</v>
      </c>
      <c r="F104">
        <v>0</v>
      </c>
      <c r="G104">
        <v>0</v>
      </c>
    </row>
    <row r="105" spans="1:7" x14ac:dyDescent="0.75">
      <c r="A105" s="1">
        <v>29</v>
      </c>
      <c r="B105">
        <v>100</v>
      </c>
      <c r="C105">
        <v>0.85</v>
      </c>
      <c r="D105">
        <v>0</v>
      </c>
      <c r="E105">
        <v>0</v>
      </c>
      <c r="F105">
        <v>0</v>
      </c>
      <c r="G105">
        <v>0</v>
      </c>
    </row>
    <row r="109" spans="1:7" x14ac:dyDescent="0.75">
      <c r="A109" s="1">
        <v>0</v>
      </c>
      <c r="B109" t="s">
        <v>9</v>
      </c>
    </row>
    <row r="111" spans="1:7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</row>
    <row r="112" spans="1:7" x14ac:dyDescent="0.75">
      <c r="A112" s="1">
        <v>0</v>
      </c>
      <c r="B112">
        <v>0</v>
      </c>
      <c r="C112">
        <v>0</v>
      </c>
      <c r="D112">
        <v>100</v>
      </c>
      <c r="E112">
        <v>99.9</v>
      </c>
      <c r="F112">
        <v>100</v>
      </c>
      <c r="G112">
        <v>99.9</v>
      </c>
    </row>
    <row r="113" spans="1:7" x14ac:dyDescent="0.75">
      <c r="A113" s="1">
        <v>1</v>
      </c>
      <c r="B113">
        <v>0</v>
      </c>
      <c r="C113">
        <v>0.2</v>
      </c>
      <c r="D113">
        <v>100</v>
      </c>
      <c r="E113">
        <v>100</v>
      </c>
      <c r="F113">
        <v>99.9</v>
      </c>
      <c r="G113">
        <v>100</v>
      </c>
    </row>
    <row r="114" spans="1:7" x14ac:dyDescent="0.75">
      <c r="A114" s="1">
        <v>2</v>
      </c>
      <c r="B114">
        <v>0</v>
      </c>
      <c r="C114">
        <v>0.45</v>
      </c>
      <c r="D114">
        <v>99.9</v>
      </c>
      <c r="E114">
        <v>99.9</v>
      </c>
      <c r="F114">
        <v>100</v>
      </c>
      <c r="G114">
        <v>100</v>
      </c>
    </row>
    <row r="115" spans="1:7" x14ac:dyDescent="0.75">
      <c r="A115" s="1">
        <v>3</v>
      </c>
      <c r="B115">
        <v>0</v>
      </c>
      <c r="C115">
        <v>0.65</v>
      </c>
      <c r="D115">
        <v>100</v>
      </c>
      <c r="E115">
        <v>100</v>
      </c>
      <c r="F115">
        <v>100</v>
      </c>
      <c r="G115">
        <v>100</v>
      </c>
    </row>
    <row r="116" spans="1:7" x14ac:dyDescent="0.75">
      <c r="A116" s="1">
        <v>4</v>
      </c>
      <c r="B116">
        <v>0</v>
      </c>
      <c r="C116">
        <v>0.85</v>
      </c>
      <c r="D116">
        <v>99.9</v>
      </c>
      <c r="E116">
        <v>100</v>
      </c>
      <c r="F116">
        <v>100</v>
      </c>
      <c r="G116">
        <v>100</v>
      </c>
    </row>
    <row r="117" spans="1:7" x14ac:dyDescent="0.75">
      <c r="A117" s="1">
        <v>5</v>
      </c>
      <c r="B117">
        <v>5</v>
      </c>
      <c r="C117">
        <v>0</v>
      </c>
      <c r="D117">
        <v>1.4</v>
      </c>
      <c r="E117">
        <v>6</v>
      </c>
      <c r="F117">
        <v>3.7</v>
      </c>
      <c r="G117">
        <v>1.9</v>
      </c>
    </row>
    <row r="118" spans="1:7" x14ac:dyDescent="0.75">
      <c r="A118" s="1">
        <v>6</v>
      </c>
      <c r="B118">
        <v>5</v>
      </c>
      <c r="C118">
        <v>0.2</v>
      </c>
      <c r="D118">
        <v>2.9</v>
      </c>
      <c r="E118">
        <v>10.7</v>
      </c>
      <c r="F118">
        <v>3.5</v>
      </c>
      <c r="G118">
        <v>6.4</v>
      </c>
    </row>
    <row r="119" spans="1:7" x14ac:dyDescent="0.75">
      <c r="A119" s="1">
        <v>7</v>
      </c>
      <c r="B119">
        <v>5</v>
      </c>
      <c r="C119">
        <v>0.45</v>
      </c>
      <c r="D119">
        <v>2.6</v>
      </c>
      <c r="E119">
        <v>11.2</v>
      </c>
      <c r="F119">
        <v>5</v>
      </c>
      <c r="G119">
        <v>5.3</v>
      </c>
    </row>
    <row r="120" spans="1:7" x14ac:dyDescent="0.75">
      <c r="A120" s="1">
        <v>8</v>
      </c>
      <c r="B120">
        <v>5</v>
      </c>
      <c r="C120">
        <v>0.65</v>
      </c>
      <c r="D120">
        <v>2.2000000000000002</v>
      </c>
      <c r="E120">
        <v>13.5</v>
      </c>
      <c r="F120">
        <v>5.0999999999999996</v>
      </c>
      <c r="G120">
        <v>4</v>
      </c>
    </row>
    <row r="121" spans="1:7" x14ac:dyDescent="0.75">
      <c r="A121" s="1">
        <v>9</v>
      </c>
      <c r="B121">
        <v>5</v>
      </c>
      <c r="C121">
        <v>0.85</v>
      </c>
      <c r="D121">
        <v>2.1</v>
      </c>
      <c r="E121">
        <v>8.3000000000000007</v>
      </c>
      <c r="F121">
        <v>4.3</v>
      </c>
      <c r="G121">
        <v>5.0999999999999996</v>
      </c>
    </row>
    <row r="122" spans="1:7" x14ac:dyDescent="0.75">
      <c r="A122" s="1">
        <v>10</v>
      </c>
      <c r="B122">
        <v>10</v>
      </c>
      <c r="C122">
        <v>0</v>
      </c>
      <c r="D122">
        <v>1.1000000000000001</v>
      </c>
      <c r="E122">
        <v>5</v>
      </c>
      <c r="F122">
        <v>0.8</v>
      </c>
      <c r="G122">
        <v>0.7</v>
      </c>
    </row>
    <row r="123" spans="1:7" x14ac:dyDescent="0.75">
      <c r="A123" s="1">
        <v>11</v>
      </c>
      <c r="B123">
        <v>10</v>
      </c>
      <c r="C123">
        <v>0.2</v>
      </c>
      <c r="D123">
        <v>1.2</v>
      </c>
      <c r="E123">
        <v>5.3</v>
      </c>
      <c r="F123">
        <v>1.1000000000000001</v>
      </c>
      <c r="G123">
        <v>1.2</v>
      </c>
    </row>
    <row r="124" spans="1:7" x14ac:dyDescent="0.75">
      <c r="A124" s="1">
        <v>12</v>
      </c>
      <c r="B124">
        <v>10</v>
      </c>
      <c r="C124">
        <v>0.45</v>
      </c>
      <c r="D124">
        <v>0.1</v>
      </c>
      <c r="E124">
        <v>6.6</v>
      </c>
      <c r="F124">
        <v>0.1</v>
      </c>
      <c r="G124">
        <v>0</v>
      </c>
    </row>
    <row r="125" spans="1:7" x14ac:dyDescent="0.75">
      <c r="A125" s="1">
        <v>13</v>
      </c>
      <c r="B125">
        <v>10</v>
      </c>
      <c r="C125">
        <v>0.65</v>
      </c>
      <c r="D125">
        <v>0.2</v>
      </c>
      <c r="E125">
        <v>11</v>
      </c>
      <c r="F125">
        <v>0.2</v>
      </c>
      <c r="G125">
        <v>0.2</v>
      </c>
    </row>
    <row r="126" spans="1:7" x14ac:dyDescent="0.75">
      <c r="A126" s="1">
        <v>14</v>
      </c>
      <c r="B126">
        <v>10</v>
      </c>
      <c r="C126">
        <v>0.85</v>
      </c>
      <c r="D126">
        <v>0.2</v>
      </c>
      <c r="E126">
        <v>9</v>
      </c>
      <c r="F126">
        <v>0.3</v>
      </c>
      <c r="G126">
        <v>0.1</v>
      </c>
    </row>
    <row r="127" spans="1:7" x14ac:dyDescent="0.75">
      <c r="A127" s="1">
        <v>15</v>
      </c>
      <c r="B127">
        <v>20</v>
      </c>
      <c r="C127">
        <v>0</v>
      </c>
      <c r="D127">
        <v>0</v>
      </c>
      <c r="E127">
        <v>0.9</v>
      </c>
      <c r="F127">
        <v>0.1</v>
      </c>
      <c r="G127">
        <v>0.1</v>
      </c>
    </row>
    <row r="128" spans="1:7" x14ac:dyDescent="0.75">
      <c r="A128" s="1">
        <v>16</v>
      </c>
      <c r="B128">
        <v>20</v>
      </c>
      <c r="C128">
        <v>0.2</v>
      </c>
      <c r="D128">
        <v>0</v>
      </c>
      <c r="E128">
        <v>2.5</v>
      </c>
      <c r="F128">
        <v>0.2</v>
      </c>
      <c r="G128">
        <v>0.3</v>
      </c>
    </row>
    <row r="129" spans="1:7" x14ac:dyDescent="0.75">
      <c r="A129" s="1">
        <v>17</v>
      </c>
      <c r="B129">
        <v>20</v>
      </c>
      <c r="C129">
        <v>0.45</v>
      </c>
      <c r="D129">
        <v>0</v>
      </c>
      <c r="E129">
        <v>1</v>
      </c>
      <c r="F129">
        <v>0</v>
      </c>
      <c r="G129">
        <v>0</v>
      </c>
    </row>
    <row r="130" spans="1:7" x14ac:dyDescent="0.75">
      <c r="A130" s="1">
        <v>18</v>
      </c>
      <c r="B130">
        <v>20</v>
      </c>
      <c r="C130">
        <v>0.65</v>
      </c>
      <c r="D130">
        <v>0</v>
      </c>
      <c r="E130">
        <v>1.6</v>
      </c>
      <c r="F130">
        <v>0</v>
      </c>
      <c r="G130">
        <v>0</v>
      </c>
    </row>
    <row r="131" spans="1:7" x14ac:dyDescent="0.75">
      <c r="A131" s="1">
        <v>19</v>
      </c>
      <c r="B131">
        <v>20</v>
      </c>
      <c r="C131">
        <v>0.85</v>
      </c>
      <c r="D131">
        <v>0.1</v>
      </c>
      <c r="E131">
        <v>2.5</v>
      </c>
      <c r="F131">
        <v>0</v>
      </c>
      <c r="G131">
        <v>0.1</v>
      </c>
    </row>
    <row r="132" spans="1:7" x14ac:dyDescent="0.75">
      <c r="A132" s="1">
        <v>20</v>
      </c>
      <c r="B132">
        <v>50</v>
      </c>
      <c r="C132">
        <v>0</v>
      </c>
      <c r="D132">
        <v>0</v>
      </c>
      <c r="E132">
        <v>0.1</v>
      </c>
      <c r="F132">
        <v>0</v>
      </c>
      <c r="G132">
        <v>0</v>
      </c>
    </row>
    <row r="133" spans="1:7" x14ac:dyDescent="0.75">
      <c r="A133" s="1">
        <v>21</v>
      </c>
      <c r="B133">
        <v>50</v>
      </c>
      <c r="C133">
        <v>0.2</v>
      </c>
      <c r="D133">
        <v>0</v>
      </c>
      <c r="E133">
        <v>0.2</v>
      </c>
      <c r="F133">
        <v>0</v>
      </c>
      <c r="G133">
        <v>0.1</v>
      </c>
    </row>
    <row r="134" spans="1:7" x14ac:dyDescent="0.75">
      <c r="A134" s="1">
        <v>22</v>
      </c>
      <c r="B134">
        <v>50</v>
      </c>
      <c r="C134">
        <v>0.45</v>
      </c>
      <c r="D134">
        <v>0</v>
      </c>
      <c r="E134">
        <v>0.1</v>
      </c>
      <c r="F134">
        <v>0</v>
      </c>
      <c r="G134">
        <v>0</v>
      </c>
    </row>
    <row r="135" spans="1:7" x14ac:dyDescent="0.75">
      <c r="A135" s="1">
        <v>23</v>
      </c>
      <c r="B135">
        <v>50</v>
      </c>
      <c r="C135">
        <v>0.65</v>
      </c>
      <c r="D135">
        <v>0</v>
      </c>
      <c r="E135">
        <v>1</v>
      </c>
      <c r="F135">
        <v>0</v>
      </c>
      <c r="G135">
        <v>0</v>
      </c>
    </row>
    <row r="136" spans="1:7" x14ac:dyDescent="0.75">
      <c r="A136" s="1">
        <v>24</v>
      </c>
      <c r="B136">
        <v>50</v>
      </c>
      <c r="C136">
        <v>0.85</v>
      </c>
      <c r="D136">
        <v>0</v>
      </c>
      <c r="E136">
        <v>1.2</v>
      </c>
      <c r="F136">
        <v>0</v>
      </c>
      <c r="G136">
        <v>0</v>
      </c>
    </row>
    <row r="137" spans="1:7" x14ac:dyDescent="0.75">
      <c r="A137" s="1">
        <v>25</v>
      </c>
      <c r="B137">
        <v>100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75">
      <c r="A138" s="1">
        <v>26</v>
      </c>
      <c r="B138">
        <v>100</v>
      </c>
      <c r="C138">
        <v>0.2</v>
      </c>
      <c r="D138">
        <v>0</v>
      </c>
      <c r="E138">
        <v>0</v>
      </c>
      <c r="F138">
        <v>0</v>
      </c>
      <c r="G138">
        <v>0</v>
      </c>
    </row>
    <row r="139" spans="1:7" x14ac:dyDescent="0.75">
      <c r="A139" s="1">
        <v>27</v>
      </c>
      <c r="B139">
        <v>100</v>
      </c>
      <c r="C139">
        <v>0.45</v>
      </c>
      <c r="D139">
        <v>0</v>
      </c>
      <c r="E139">
        <v>0.2</v>
      </c>
      <c r="F139">
        <v>0</v>
      </c>
      <c r="G139">
        <v>0</v>
      </c>
    </row>
    <row r="140" spans="1:7" x14ac:dyDescent="0.75">
      <c r="A140" s="1">
        <v>28</v>
      </c>
      <c r="B140">
        <v>100</v>
      </c>
      <c r="C140">
        <v>0.65</v>
      </c>
      <c r="D140">
        <v>0</v>
      </c>
      <c r="E140">
        <v>0</v>
      </c>
      <c r="F140">
        <v>0</v>
      </c>
      <c r="G140">
        <v>0</v>
      </c>
    </row>
    <row r="141" spans="1:7" x14ac:dyDescent="0.75">
      <c r="A141" s="1">
        <v>29</v>
      </c>
      <c r="B141">
        <v>100</v>
      </c>
      <c r="C141">
        <v>0.85</v>
      </c>
      <c r="D141">
        <v>0</v>
      </c>
      <c r="E141">
        <v>0.1</v>
      </c>
      <c r="F141">
        <v>0</v>
      </c>
      <c r="G141">
        <v>0</v>
      </c>
    </row>
    <row r="145" spans="1:7" x14ac:dyDescent="0.75">
      <c r="A145" s="1">
        <v>0</v>
      </c>
      <c r="B145" t="s">
        <v>10</v>
      </c>
    </row>
    <row r="147" spans="1:7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</row>
    <row r="148" spans="1:7" x14ac:dyDescent="0.75">
      <c r="A148" s="1">
        <v>0</v>
      </c>
      <c r="B148">
        <v>0</v>
      </c>
      <c r="C148">
        <v>0</v>
      </c>
      <c r="D148">
        <v>0</v>
      </c>
      <c r="E148">
        <v>0</v>
      </c>
      <c r="F148">
        <v>38.700000000000003</v>
      </c>
      <c r="G148">
        <v>2.5</v>
      </c>
    </row>
    <row r="149" spans="1:7" x14ac:dyDescent="0.75">
      <c r="A149" s="1">
        <v>1</v>
      </c>
      <c r="B149">
        <v>0</v>
      </c>
      <c r="C149">
        <v>0.2</v>
      </c>
      <c r="D149">
        <v>2.2000000000000002</v>
      </c>
      <c r="E149">
        <v>0.5</v>
      </c>
      <c r="F149">
        <v>52.9</v>
      </c>
      <c r="G149">
        <v>9.6999999999999993</v>
      </c>
    </row>
    <row r="150" spans="1:7" x14ac:dyDescent="0.75">
      <c r="A150" s="1">
        <v>2</v>
      </c>
      <c r="B150">
        <v>0</v>
      </c>
      <c r="C150">
        <v>0.45</v>
      </c>
      <c r="D150">
        <v>2.8</v>
      </c>
      <c r="E150">
        <v>3.4</v>
      </c>
      <c r="F150">
        <v>55.7</v>
      </c>
      <c r="G150">
        <v>11.7</v>
      </c>
    </row>
    <row r="151" spans="1:7" x14ac:dyDescent="0.75">
      <c r="A151" s="1">
        <v>3</v>
      </c>
      <c r="B151">
        <v>0</v>
      </c>
      <c r="C151">
        <v>0.65</v>
      </c>
      <c r="D151">
        <v>4.4000000000000004</v>
      </c>
      <c r="E151">
        <v>1.7</v>
      </c>
      <c r="F151">
        <v>52.7</v>
      </c>
      <c r="G151">
        <v>10.3</v>
      </c>
    </row>
    <row r="152" spans="1:7" x14ac:dyDescent="0.75">
      <c r="A152" s="1">
        <v>4</v>
      </c>
      <c r="B152">
        <v>0</v>
      </c>
      <c r="C152">
        <v>0.85</v>
      </c>
      <c r="D152">
        <v>4.9000000000000004</v>
      </c>
      <c r="E152">
        <v>3.1</v>
      </c>
      <c r="F152">
        <v>57.5</v>
      </c>
      <c r="G152">
        <v>10.5</v>
      </c>
    </row>
    <row r="153" spans="1:7" x14ac:dyDescent="0.75">
      <c r="A153" s="1">
        <v>5</v>
      </c>
      <c r="B153">
        <v>5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75">
      <c r="A154" s="1">
        <v>6</v>
      </c>
      <c r="B154">
        <v>5</v>
      </c>
      <c r="C154">
        <v>0.2</v>
      </c>
      <c r="D154">
        <v>0</v>
      </c>
      <c r="E154">
        <v>0</v>
      </c>
      <c r="F154">
        <v>0.2</v>
      </c>
      <c r="G154">
        <v>0</v>
      </c>
    </row>
    <row r="155" spans="1:7" x14ac:dyDescent="0.75">
      <c r="A155" s="1">
        <v>7</v>
      </c>
      <c r="B155">
        <v>5</v>
      </c>
      <c r="C155">
        <v>0.45</v>
      </c>
      <c r="D155">
        <v>0</v>
      </c>
      <c r="E155">
        <v>0</v>
      </c>
      <c r="F155">
        <v>0</v>
      </c>
      <c r="G155">
        <v>0</v>
      </c>
    </row>
    <row r="156" spans="1:7" x14ac:dyDescent="0.75">
      <c r="A156" s="1">
        <v>8</v>
      </c>
      <c r="B156">
        <v>5</v>
      </c>
      <c r="C156">
        <v>0.65</v>
      </c>
      <c r="D156">
        <v>0</v>
      </c>
      <c r="E156">
        <v>0</v>
      </c>
      <c r="F156">
        <v>0.1</v>
      </c>
      <c r="G156">
        <v>0</v>
      </c>
    </row>
    <row r="157" spans="1:7" x14ac:dyDescent="0.75">
      <c r="A157" s="1">
        <v>9</v>
      </c>
      <c r="B157">
        <v>5</v>
      </c>
      <c r="C157">
        <v>0.85</v>
      </c>
      <c r="D157">
        <v>0</v>
      </c>
      <c r="E157">
        <v>0</v>
      </c>
      <c r="F157">
        <v>0</v>
      </c>
      <c r="G157">
        <v>0</v>
      </c>
    </row>
    <row r="158" spans="1:7" x14ac:dyDescent="0.75">
      <c r="A158" s="1">
        <v>10</v>
      </c>
      <c r="B158">
        <v>10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75">
      <c r="A159" s="1">
        <v>11</v>
      </c>
      <c r="B159">
        <v>10</v>
      </c>
      <c r="C159">
        <v>0.2</v>
      </c>
      <c r="D159">
        <v>0</v>
      </c>
      <c r="E159">
        <v>0</v>
      </c>
      <c r="F159">
        <v>0</v>
      </c>
      <c r="G159">
        <v>0</v>
      </c>
    </row>
    <row r="160" spans="1:7" x14ac:dyDescent="0.75">
      <c r="A160" s="1">
        <v>12</v>
      </c>
      <c r="B160">
        <v>10</v>
      </c>
      <c r="C160">
        <v>0.45</v>
      </c>
      <c r="D160">
        <v>0</v>
      </c>
      <c r="E160">
        <v>0</v>
      </c>
      <c r="F160">
        <v>0</v>
      </c>
      <c r="G160">
        <v>0</v>
      </c>
    </row>
    <row r="161" spans="1:7" x14ac:dyDescent="0.75">
      <c r="A161" s="1">
        <v>13</v>
      </c>
      <c r="B161">
        <v>10</v>
      </c>
      <c r="C161">
        <v>0.65</v>
      </c>
      <c r="D161">
        <v>0</v>
      </c>
      <c r="E161">
        <v>0</v>
      </c>
      <c r="F161">
        <v>0</v>
      </c>
      <c r="G161">
        <v>0</v>
      </c>
    </row>
    <row r="162" spans="1:7" x14ac:dyDescent="0.75">
      <c r="A162" s="1">
        <v>14</v>
      </c>
      <c r="B162">
        <v>10</v>
      </c>
      <c r="C162">
        <v>0.85</v>
      </c>
      <c r="D162">
        <v>0</v>
      </c>
      <c r="E162">
        <v>0</v>
      </c>
      <c r="F162">
        <v>0</v>
      </c>
      <c r="G162">
        <v>0</v>
      </c>
    </row>
    <row r="163" spans="1:7" x14ac:dyDescent="0.75">
      <c r="A163" s="1">
        <v>15</v>
      </c>
      <c r="B163">
        <v>20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75">
      <c r="A164" s="1">
        <v>16</v>
      </c>
      <c r="B164">
        <v>20</v>
      </c>
      <c r="C164">
        <v>0.2</v>
      </c>
      <c r="D164">
        <v>0</v>
      </c>
      <c r="E164">
        <v>0</v>
      </c>
      <c r="F164">
        <v>0</v>
      </c>
      <c r="G164">
        <v>0</v>
      </c>
    </row>
    <row r="165" spans="1:7" x14ac:dyDescent="0.75">
      <c r="A165" s="1">
        <v>17</v>
      </c>
      <c r="B165">
        <v>20</v>
      </c>
      <c r="C165">
        <v>0.45</v>
      </c>
      <c r="D165">
        <v>0</v>
      </c>
      <c r="E165">
        <v>0</v>
      </c>
      <c r="F165">
        <v>0</v>
      </c>
      <c r="G165">
        <v>0</v>
      </c>
    </row>
    <row r="166" spans="1:7" x14ac:dyDescent="0.75">
      <c r="A166" s="1">
        <v>18</v>
      </c>
      <c r="B166">
        <v>20</v>
      </c>
      <c r="C166">
        <v>0.65</v>
      </c>
      <c r="D166">
        <v>0</v>
      </c>
      <c r="E166">
        <v>0</v>
      </c>
      <c r="F166">
        <v>0</v>
      </c>
      <c r="G166">
        <v>0</v>
      </c>
    </row>
    <row r="167" spans="1:7" x14ac:dyDescent="0.75">
      <c r="A167" s="1">
        <v>19</v>
      </c>
      <c r="B167">
        <v>20</v>
      </c>
      <c r="C167">
        <v>0.85</v>
      </c>
      <c r="D167">
        <v>0</v>
      </c>
      <c r="E167">
        <v>0</v>
      </c>
      <c r="F167">
        <v>0</v>
      </c>
      <c r="G167">
        <v>0</v>
      </c>
    </row>
    <row r="168" spans="1:7" x14ac:dyDescent="0.75">
      <c r="A168" s="1">
        <v>20</v>
      </c>
      <c r="B168">
        <v>50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75">
      <c r="A169" s="1">
        <v>21</v>
      </c>
      <c r="B169">
        <v>50</v>
      </c>
      <c r="C169">
        <v>0.2</v>
      </c>
      <c r="D169">
        <v>0</v>
      </c>
      <c r="E169">
        <v>0</v>
      </c>
      <c r="F169">
        <v>0</v>
      </c>
      <c r="G169">
        <v>0</v>
      </c>
    </row>
    <row r="170" spans="1:7" x14ac:dyDescent="0.75">
      <c r="A170" s="1">
        <v>22</v>
      </c>
      <c r="B170">
        <v>50</v>
      </c>
      <c r="C170">
        <v>0.45</v>
      </c>
      <c r="D170">
        <v>0</v>
      </c>
      <c r="E170">
        <v>0</v>
      </c>
      <c r="F170">
        <v>0</v>
      </c>
      <c r="G170">
        <v>0</v>
      </c>
    </row>
    <row r="171" spans="1:7" x14ac:dyDescent="0.75">
      <c r="A171" s="1">
        <v>23</v>
      </c>
      <c r="B171">
        <v>50</v>
      </c>
      <c r="C171">
        <v>0.65</v>
      </c>
      <c r="D171">
        <v>0</v>
      </c>
      <c r="E171">
        <v>0</v>
      </c>
      <c r="F171">
        <v>0</v>
      </c>
      <c r="G171">
        <v>0</v>
      </c>
    </row>
    <row r="172" spans="1:7" x14ac:dyDescent="0.75">
      <c r="A172" s="1">
        <v>24</v>
      </c>
      <c r="B172">
        <v>50</v>
      </c>
      <c r="C172">
        <v>0.85</v>
      </c>
      <c r="D172">
        <v>0</v>
      </c>
      <c r="E172">
        <v>0</v>
      </c>
      <c r="F172">
        <v>0</v>
      </c>
      <c r="G172">
        <v>0</v>
      </c>
    </row>
    <row r="173" spans="1:7" x14ac:dyDescent="0.75">
      <c r="A173" s="1">
        <v>25</v>
      </c>
      <c r="B173">
        <v>100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75">
      <c r="A174" s="1">
        <v>26</v>
      </c>
      <c r="B174">
        <v>100</v>
      </c>
      <c r="C174">
        <v>0.2</v>
      </c>
      <c r="D174">
        <v>0</v>
      </c>
      <c r="E174">
        <v>0</v>
      </c>
      <c r="F174">
        <v>0</v>
      </c>
      <c r="G174">
        <v>0</v>
      </c>
    </row>
    <row r="175" spans="1:7" x14ac:dyDescent="0.75">
      <c r="A175" s="1">
        <v>27</v>
      </c>
      <c r="B175">
        <v>100</v>
      </c>
      <c r="C175">
        <v>0.45</v>
      </c>
      <c r="D175">
        <v>0</v>
      </c>
      <c r="E175">
        <v>0</v>
      </c>
      <c r="F175">
        <v>0</v>
      </c>
      <c r="G175">
        <v>0</v>
      </c>
    </row>
    <row r="176" spans="1:7" x14ac:dyDescent="0.75">
      <c r="A176" s="1">
        <v>28</v>
      </c>
      <c r="B176">
        <v>100</v>
      </c>
      <c r="C176">
        <v>0.65</v>
      </c>
      <c r="D176">
        <v>0</v>
      </c>
      <c r="E176">
        <v>0</v>
      </c>
      <c r="F176">
        <v>0</v>
      </c>
      <c r="G176">
        <v>0</v>
      </c>
    </row>
    <row r="177" spans="1:7" x14ac:dyDescent="0.75">
      <c r="A177" s="1">
        <v>29</v>
      </c>
      <c r="B177">
        <v>100</v>
      </c>
      <c r="C177">
        <v>0.85</v>
      </c>
      <c r="D177">
        <v>0</v>
      </c>
      <c r="E177">
        <v>0</v>
      </c>
      <c r="F177">
        <v>0</v>
      </c>
      <c r="G177">
        <v>0</v>
      </c>
    </row>
    <row r="181" spans="1:7" x14ac:dyDescent="0.75">
      <c r="A181" s="1">
        <v>0</v>
      </c>
      <c r="B181" t="s">
        <v>11</v>
      </c>
    </row>
    <row r="183" spans="1:7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</row>
    <row r="184" spans="1:7" x14ac:dyDescent="0.75">
      <c r="A184" s="1">
        <v>0</v>
      </c>
      <c r="B184">
        <v>0</v>
      </c>
      <c r="C184">
        <v>0</v>
      </c>
      <c r="D184">
        <v>9.6999999999999993</v>
      </c>
      <c r="E184">
        <v>8</v>
      </c>
      <c r="F184">
        <v>8.5</v>
      </c>
      <c r="G184">
        <v>16.100000000000001</v>
      </c>
    </row>
    <row r="185" spans="1:7" x14ac:dyDescent="0.75">
      <c r="A185" s="1">
        <v>1</v>
      </c>
      <c r="B185">
        <v>0</v>
      </c>
      <c r="C185">
        <v>0.2</v>
      </c>
      <c r="D185">
        <v>13.1</v>
      </c>
      <c r="E185">
        <v>9.4</v>
      </c>
      <c r="F185">
        <v>10</v>
      </c>
      <c r="G185">
        <v>20.399999999999999</v>
      </c>
    </row>
    <row r="186" spans="1:7" x14ac:dyDescent="0.75">
      <c r="A186" s="1">
        <v>2</v>
      </c>
      <c r="B186">
        <v>0</v>
      </c>
      <c r="C186">
        <v>0.45</v>
      </c>
      <c r="D186">
        <v>13.5</v>
      </c>
      <c r="E186">
        <v>9.9</v>
      </c>
      <c r="F186">
        <v>9.5</v>
      </c>
      <c r="G186">
        <v>21.2</v>
      </c>
    </row>
    <row r="187" spans="1:7" x14ac:dyDescent="0.75">
      <c r="A187" s="1">
        <v>3</v>
      </c>
      <c r="B187">
        <v>0</v>
      </c>
      <c r="C187">
        <v>0.65</v>
      </c>
      <c r="D187">
        <v>14.7</v>
      </c>
      <c r="E187">
        <v>13</v>
      </c>
      <c r="F187">
        <v>10.9</v>
      </c>
      <c r="G187">
        <v>24.5</v>
      </c>
    </row>
    <row r="188" spans="1:7" x14ac:dyDescent="0.75">
      <c r="A188" s="1">
        <v>4</v>
      </c>
      <c r="B188">
        <v>0</v>
      </c>
      <c r="C188">
        <v>0.85</v>
      </c>
      <c r="D188">
        <v>16.899999999999999</v>
      </c>
      <c r="E188">
        <v>14</v>
      </c>
      <c r="F188">
        <v>11.9</v>
      </c>
      <c r="G188">
        <v>26.6</v>
      </c>
    </row>
    <row r="189" spans="1:7" x14ac:dyDescent="0.75">
      <c r="A189" s="1">
        <v>5</v>
      </c>
      <c r="B189">
        <v>5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75">
      <c r="A190" s="1">
        <v>6</v>
      </c>
      <c r="B190">
        <v>5</v>
      </c>
      <c r="C190">
        <v>0.2</v>
      </c>
      <c r="D190">
        <v>0.1</v>
      </c>
      <c r="E190">
        <v>0.4</v>
      </c>
      <c r="F190">
        <v>0.1</v>
      </c>
      <c r="G190">
        <v>0.4</v>
      </c>
    </row>
    <row r="191" spans="1:7" x14ac:dyDescent="0.75">
      <c r="A191" s="1">
        <v>7</v>
      </c>
      <c r="B191">
        <v>5</v>
      </c>
      <c r="C191">
        <v>0.45</v>
      </c>
      <c r="D191">
        <v>0.6</v>
      </c>
      <c r="E191">
        <v>0.2</v>
      </c>
      <c r="F191">
        <v>0.1</v>
      </c>
      <c r="G191">
        <v>0.9</v>
      </c>
    </row>
    <row r="192" spans="1:7" x14ac:dyDescent="0.75">
      <c r="A192" s="1">
        <v>8</v>
      </c>
      <c r="B192">
        <v>5</v>
      </c>
      <c r="C192">
        <v>0.65</v>
      </c>
      <c r="D192">
        <v>0.4</v>
      </c>
      <c r="E192">
        <v>0.4</v>
      </c>
      <c r="F192">
        <v>0.1</v>
      </c>
      <c r="G192">
        <v>1</v>
      </c>
    </row>
    <row r="193" spans="1:7" x14ac:dyDescent="0.75">
      <c r="A193" s="1">
        <v>9</v>
      </c>
      <c r="B193">
        <v>5</v>
      </c>
      <c r="C193">
        <v>0.85</v>
      </c>
      <c r="D193">
        <v>0.6</v>
      </c>
      <c r="E193">
        <v>1</v>
      </c>
      <c r="F193">
        <v>0</v>
      </c>
      <c r="G193">
        <v>0.9</v>
      </c>
    </row>
    <row r="194" spans="1:7" x14ac:dyDescent="0.75">
      <c r="A194" s="1">
        <v>10</v>
      </c>
      <c r="B194">
        <v>10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75">
      <c r="A195" s="1">
        <v>11</v>
      </c>
      <c r="B195">
        <v>10</v>
      </c>
      <c r="C195">
        <v>0.2</v>
      </c>
      <c r="D195">
        <v>0.2</v>
      </c>
      <c r="E195">
        <v>0</v>
      </c>
      <c r="F195">
        <v>0</v>
      </c>
      <c r="G195">
        <v>0.1</v>
      </c>
    </row>
    <row r="196" spans="1:7" x14ac:dyDescent="0.75">
      <c r="A196" s="1">
        <v>12</v>
      </c>
      <c r="B196">
        <v>10</v>
      </c>
      <c r="C196">
        <v>0.45</v>
      </c>
      <c r="D196">
        <v>0.3</v>
      </c>
      <c r="E196">
        <v>0</v>
      </c>
      <c r="F196">
        <v>0.2</v>
      </c>
      <c r="G196">
        <v>0.4</v>
      </c>
    </row>
    <row r="197" spans="1:7" x14ac:dyDescent="0.75">
      <c r="A197" s="1">
        <v>13</v>
      </c>
      <c r="B197">
        <v>10</v>
      </c>
      <c r="C197">
        <v>0.65</v>
      </c>
      <c r="D197">
        <v>0.3</v>
      </c>
      <c r="E197">
        <v>0</v>
      </c>
      <c r="F197">
        <v>0.1</v>
      </c>
      <c r="G197">
        <v>0.2</v>
      </c>
    </row>
    <row r="198" spans="1:7" x14ac:dyDescent="0.75">
      <c r="A198" s="1">
        <v>14</v>
      </c>
      <c r="B198">
        <v>10</v>
      </c>
      <c r="C198">
        <v>0.85</v>
      </c>
      <c r="D198">
        <v>0</v>
      </c>
      <c r="E198">
        <v>0.1</v>
      </c>
      <c r="F198">
        <v>0.1</v>
      </c>
      <c r="G198">
        <v>0.9</v>
      </c>
    </row>
    <row r="199" spans="1:7" x14ac:dyDescent="0.75">
      <c r="A199" s="1">
        <v>15</v>
      </c>
      <c r="B199">
        <v>20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75">
      <c r="A200" s="1">
        <v>16</v>
      </c>
      <c r="B200">
        <v>20</v>
      </c>
      <c r="C200">
        <v>0.2</v>
      </c>
      <c r="D200">
        <v>0.1</v>
      </c>
      <c r="E200">
        <v>0.4</v>
      </c>
      <c r="F200">
        <v>0.1</v>
      </c>
      <c r="G200">
        <v>0.2</v>
      </c>
    </row>
    <row r="201" spans="1:7" x14ac:dyDescent="0.75">
      <c r="A201" s="1">
        <v>17</v>
      </c>
      <c r="B201">
        <v>20</v>
      </c>
      <c r="C201">
        <v>0.45</v>
      </c>
      <c r="D201">
        <v>0.2</v>
      </c>
      <c r="E201">
        <v>0.1</v>
      </c>
      <c r="F201">
        <v>0.1</v>
      </c>
      <c r="G201">
        <v>0.4</v>
      </c>
    </row>
    <row r="202" spans="1:7" x14ac:dyDescent="0.75">
      <c r="A202" s="1">
        <v>18</v>
      </c>
      <c r="B202">
        <v>20</v>
      </c>
      <c r="C202">
        <v>0.65</v>
      </c>
      <c r="D202">
        <v>0.1</v>
      </c>
      <c r="E202">
        <v>0.5</v>
      </c>
      <c r="F202">
        <v>0.1</v>
      </c>
      <c r="G202">
        <v>0.2</v>
      </c>
    </row>
    <row r="203" spans="1:7" x14ac:dyDescent="0.75">
      <c r="A203" s="1">
        <v>19</v>
      </c>
      <c r="B203">
        <v>20</v>
      </c>
      <c r="C203">
        <v>0.85</v>
      </c>
      <c r="D203">
        <v>0.6</v>
      </c>
      <c r="E203">
        <v>0.7</v>
      </c>
      <c r="F203">
        <v>0.3</v>
      </c>
      <c r="G203">
        <v>0.7</v>
      </c>
    </row>
    <row r="204" spans="1:7" x14ac:dyDescent="0.75">
      <c r="A204" s="1">
        <v>20</v>
      </c>
      <c r="B204">
        <v>50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75">
      <c r="A205" s="1">
        <v>21</v>
      </c>
      <c r="B205">
        <v>50</v>
      </c>
      <c r="C205">
        <v>0.2</v>
      </c>
      <c r="D205">
        <v>0.2</v>
      </c>
      <c r="E205">
        <v>0</v>
      </c>
      <c r="F205">
        <v>0</v>
      </c>
      <c r="G205">
        <v>0</v>
      </c>
    </row>
    <row r="206" spans="1:7" x14ac:dyDescent="0.75">
      <c r="A206" s="1">
        <v>22</v>
      </c>
      <c r="B206">
        <v>50</v>
      </c>
      <c r="C206">
        <v>0.45</v>
      </c>
      <c r="D206">
        <v>0.1</v>
      </c>
      <c r="E206">
        <v>0</v>
      </c>
      <c r="F206">
        <v>0</v>
      </c>
      <c r="G206">
        <v>0.1</v>
      </c>
    </row>
    <row r="207" spans="1:7" x14ac:dyDescent="0.75">
      <c r="A207" s="1">
        <v>23</v>
      </c>
      <c r="B207">
        <v>50</v>
      </c>
      <c r="C207">
        <v>0.65</v>
      </c>
      <c r="D207">
        <v>0</v>
      </c>
      <c r="E207">
        <v>0</v>
      </c>
      <c r="F207">
        <v>0</v>
      </c>
      <c r="G207">
        <v>0</v>
      </c>
    </row>
    <row r="208" spans="1:7" x14ac:dyDescent="0.75">
      <c r="A208" s="1">
        <v>24</v>
      </c>
      <c r="B208">
        <v>50</v>
      </c>
      <c r="C208">
        <v>0.85</v>
      </c>
      <c r="D208">
        <v>0</v>
      </c>
      <c r="E208">
        <v>0</v>
      </c>
      <c r="F208">
        <v>0</v>
      </c>
      <c r="G208">
        <v>0.1</v>
      </c>
    </row>
    <row r="209" spans="1:7" x14ac:dyDescent="0.75">
      <c r="A209" s="1">
        <v>25</v>
      </c>
      <c r="B209">
        <v>100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75">
      <c r="A210" s="1">
        <v>26</v>
      </c>
      <c r="B210">
        <v>100</v>
      </c>
      <c r="C210">
        <v>0.2</v>
      </c>
      <c r="D210">
        <v>0</v>
      </c>
      <c r="E210">
        <v>0</v>
      </c>
      <c r="F210">
        <v>0</v>
      </c>
      <c r="G210">
        <v>0</v>
      </c>
    </row>
    <row r="211" spans="1:7" x14ac:dyDescent="0.75">
      <c r="A211" s="1">
        <v>27</v>
      </c>
      <c r="B211">
        <v>100</v>
      </c>
      <c r="C211">
        <v>0.45</v>
      </c>
      <c r="D211">
        <v>0</v>
      </c>
      <c r="E211">
        <v>0</v>
      </c>
      <c r="F211">
        <v>0</v>
      </c>
      <c r="G211">
        <v>0</v>
      </c>
    </row>
    <row r="212" spans="1:7" x14ac:dyDescent="0.75">
      <c r="A212" s="1">
        <v>28</v>
      </c>
      <c r="B212">
        <v>100</v>
      </c>
      <c r="C212">
        <v>0.65</v>
      </c>
      <c r="D212">
        <v>0</v>
      </c>
      <c r="E212">
        <v>0</v>
      </c>
      <c r="F212">
        <v>0</v>
      </c>
      <c r="G212">
        <v>0</v>
      </c>
    </row>
    <row r="213" spans="1:7" x14ac:dyDescent="0.75">
      <c r="A213" s="1">
        <v>29</v>
      </c>
      <c r="B213">
        <v>100</v>
      </c>
      <c r="C213">
        <v>0.85</v>
      </c>
      <c r="D213">
        <v>0</v>
      </c>
      <c r="E213">
        <v>0</v>
      </c>
      <c r="F213">
        <v>0</v>
      </c>
      <c r="G213">
        <v>0</v>
      </c>
    </row>
    <row r="217" spans="1:7" x14ac:dyDescent="0.75">
      <c r="A217" s="1">
        <v>0</v>
      </c>
      <c r="B217" t="s">
        <v>12</v>
      </c>
    </row>
    <row r="219" spans="1:7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</row>
    <row r="220" spans="1:7" x14ac:dyDescent="0.75">
      <c r="A220" s="1">
        <v>0</v>
      </c>
      <c r="B220">
        <v>0</v>
      </c>
      <c r="C220">
        <v>0</v>
      </c>
      <c r="D220">
        <v>9.1999999999999993</v>
      </c>
      <c r="E220">
        <v>7.6</v>
      </c>
      <c r="F220">
        <v>8.1</v>
      </c>
      <c r="G220">
        <v>7.3</v>
      </c>
    </row>
    <row r="221" spans="1:7" x14ac:dyDescent="0.75">
      <c r="A221" s="1">
        <v>1</v>
      </c>
      <c r="B221">
        <v>0</v>
      </c>
      <c r="C221">
        <v>0.2</v>
      </c>
      <c r="D221">
        <v>8.4</v>
      </c>
      <c r="E221">
        <v>8.6999999999999993</v>
      </c>
      <c r="F221">
        <v>8.9</v>
      </c>
      <c r="G221">
        <v>9.4</v>
      </c>
    </row>
    <row r="222" spans="1:7" x14ac:dyDescent="0.75">
      <c r="A222" s="1">
        <v>2</v>
      </c>
      <c r="B222">
        <v>0</v>
      </c>
      <c r="C222">
        <v>0.45</v>
      </c>
      <c r="D222">
        <v>4.7</v>
      </c>
      <c r="E222">
        <v>5.7</v>
      </c>
      <c r="F222">
        <v>5.2</v>
      </c>
      <c r="G222">
        <v>4.8</v>
      </c>
    </row>
    <row r="223" spans="1:7" x14ac:dyDescent="0.75">
      <c r="A223" s="1">
        <v>3</v>
      </c>
      <c r="B223">
        <v>0</v>
      </c>
      <c r="C223">
        <v>0.65</v>
      </c>
      <c r="D223">
        <v>5</v>
      </c>
      <c r="E223">
        <v>5.0999999999999996</v>
      </c>
      <c r="F223">
        <v>6.4</v>
      </c>
      <c r="G223">
        <v>4.8</v>
      </c>
    </row>
    <row r="224" spans="1:7" x14ac:dyDescent="0.75">
      <c r="A224" s="1">
        <v>4</v>
      </c>
      <c r="B224">
        <v>0</v>
      </c>
      <c r="C224">
        <v>0.85</v>
      </c>
      <c r="D224">
        <v>4.0999999999999996</v>
      </c>
      <c r="E224">
        <v>6.3</v>
      </c>
      <c r="F224">
        <v>6.2</v>
      </c>
      <c r="G224">
        <v>3.8</v>
      </c>
    </row>
    <row r="225" spans="1:7" x14ac:dyDescent="0.75">
      <c r="A225" s="1">
        <v>5</v>
      </c>
      <c r="B225">
        <v>5</v>
      </c>
      <c r="C225">
        <v>0</v>
      </c>
      <c r="D225">
        <v>1.3</v>
      </c>
      <c r="E225">
        <v>1.2</v>
      </c>
      <c r="F225">
        <v>1.2</v>
      </c>
      <c r="G225">
        <v>1.7</v>
      </c>
    </row>
    <row r="226" spans="1:7" x14ac:dyDescent="0.75">
      <c r="A226" s="1">
        <v>6</v>
      </c>
      <c r="B226">
        <v>5</v>
      </c>
      <c r="C226">
        <v>0.2</v>
      </c>
      <c r="D226">
        <v>2</v>
      </c>
      <c r="E226">
        <v>1.9</v>
      </c>
      <c r="F226">
        <v>1.7</v>
      </c>
      <c r="G226">
        <v>2.7</v>
      </c>
    </row>
    <row r="227" spans="1:7" x14ac:dyDescent="0.75">
      <c r="A227" s="1">
        <v>7</v>
      </c>
      <c r="B227">
        <v>5</v>
      </c>
      <c r="C227">
        <v>0.45</v>
      </c>
      <c r="D227">
        <v>1.2</v>
      </c>
      <c r="E227">
        <v>0.9</v>
      </c>
      <c r="F227">
        <v>0.7</v>
      </c>
      <c r="G227">
        <v>2.1</v>
      </c>
    </row>
    <row r="228" spans="1:7" x14ac:dyDescent="0.75">
      <c r="A228" s="1">
        <v>8</v>
      </c>
      <c r="B228">
        <v>5</v>
      </c>
      <c r="C228">
        <v>0.65</v>
      </c>
      <c r="D228">
        <v>1.3</v>
      </c>
      <c r="E228">
        <v>1.2</v>
      </c>
      <c r="F228">
        <v>0.7</v>
      </c>
      <c r="G228">
        <v>1.9</v>
      </c>
    </row>
    <row r="229" spans="1:7" x14ac:dyDescent="0.75">
      <c r="A229" s="1">
        <v>9</v>
      </c>
      <c r="B229">
        <v>5</v>
      </c>
      <c r="C229">
        <v>0.85</v>
      </c>
      <c r="D229">
        <v>1.8</v>
      </c>
      <c r="E229">
        <v>1.9</v>
      </c>
      <c r="F229">
        <v>1.3</v>
      </c>
      <c r="G229">
        <v>2.1</v>
      </c>
    </row>
    <row r="230" spans="1:7" x14ac:dyDescent="0.75">
      <c r="A230" s="1">
        <v>10</v>
      </c>
      <c r="B230">
        <v>10</v>
      </c>
      <c r="C230">
        <v>0</v>
      </c>
      <c r="D230">
        <v>0.9</v>
      </c>
      <c r="E230">
        <v>0.9</v>
      </c>
      <c r="F230">
        <v>0.9</v>
      </c>
      <c r="G230">
        <v>1.2</v>
      </c>
    </row>
    <row r="231" spans="1:7" x14ac:dyDescent="0.75">
      <c r="A231" s="1">
        <v>11</v>
      </c>
      <c r="B231">
        <v>10</v>
      </c>
      <c r="C231">
        <v>0.2</v>
      </c>
      <c r="D231">
        <v>1.9</v>
      </c>
      <c r="E231">
        <v>1.9</v>
      </c>
      <c r="F231">
        <v>1.6</v>
      </c>
      <c r="G231">
        <v>2.2000000000000002</v>
      </c>
    </row>
    <row r="232" spans="1:7" x14ac:dyDescent="0.75">
      <c r="A232" s="1">
        <v>12</v>
      </c>
      <c r="B232">
        <v>10</v>
      </c>
      <c r="C232">
        <v>0.45</v>
      </c>
      <c r="D232">
        <v>1.5</v>
      </c>
      <c r="E232">
        <v>0.1</v>
      </c>
      <c r="F232">
        <v>1.4</v>
      </c>
      <c r="G232">
        <v>1.1000000000000001</v>
      </c>
    </row>
    <row r="233" spans="1:7" x14ac:dyDescent="0.75">
      <c r="A233" s="1">
        <v>13</v>
      </c>
      <c r="B233">
        <v>10</v>
      </c>
      <c r="C233">
        <v>0.65</v>
      </c>
      <c r="D233">
        <v>1.4</v>
      </c>
      <c r="E233">
        <v>0.5</v>
      </c>
      <c r="F233">
        <v>0.9</v>
      </c>
      <c r="G233">
        <v>1.6</v>
      </c>
    </row>
    <row r="234" spans="1:7" x14ac:dyDescent="0.75">
      <c r="A234" s="1">
        <v>14</v>
      </c>
      <c r="B234">
        <v>10</v>
      </c>
      <c r="C234">
        <v>0.85</v>
      </c>
      <c r="D234">
        <v>1.1000000000000001</v>
      </c>
      <c r="E234">
        <v>0.4</v>
      </c>
      <c r="F234">
        <v>0.8</v>
      </c>
      <c r="G234">
        <v>1.9</v>
      </c>
    </row>
    <row r="235" spans="1:7" x14ac:dyDescent="0.75">
      <c r="A235" s="1">
        <v>15</v>
      </c>
      <c r="B235">
        <v>20</v>
      </c>
      <c r="C235">
        <v>0</v>
      </c>
      <c r="D235">
        <v>0.4</v>
      </c>
      <c r="E235">
        <v>0.6</v>
      </c>
      <c r="F235">
        <v>0.8</v>
      </c>
      <c r="G235">
        <v>0.4</v>
      </c>
    </row>
    <row r="236" spans="1:7" x14ac:dyDescent="0.75">
      <c r="A236" s="1">
        <v>16</v>
      </c>
      <c r="B236">
        <v>20</v>
      </c>
      <c r="C236">
        <v>0.2</v>
      </c>
      <c r="D236">
        <v>1.2</v>
      </c>
      <c r="E236">
        <v>0.9</v>
      </c>
      <c r="F236">
        <v>1.1000000000000001</v>
      </c>
      <c r="G236">
        <v>2.1</v>
      </c>
    </row>
    <row r="237" spans="1:7" x14ac:dyDescent="0.75">
      <c r="A237" s="1">
        <v>17</v>
      </c>
      <c r="B237">
        <v>20</v>
      </c>
      <c r="C237">
        <v>0.45</v>
      </c>
      <c r="D237">
        <v>0.5</v>
      </c>
      <c r="E237">
        <v>0.8</v>
      </c>
      <c r="F237">
        <v>0.3</v>
      </c>
      <c r="G237">
        <v>0.9</v>
      </c>
    </row>
    <row r="238" spans="1:7" x14ac:dyDescent="0.75">
      <c r="A238" s="1">
        <v>18</v>
      </c>
      <c r="B238">
        <v>20</v>
      </c>
      <c r="C238">
        <v>0.65</v>
      </c>
      <c r="D238">
        <v>1</v>
      </c>
      <c r="E238">
        <v>1.5</v>
      </c>
      <c r="F238">
        <v>0.6</v>
      </c>
      <c r="G238">
        <v>1.2</v>
      </c>
    </row>
    <row r="239" spans="1:7" x14ac:dyDescent="0.75">
      <c r="A239" s="1">
        <v>19</v>
      </c>
      <c r="B239">
        <v>20</v>
      </c>
      <c r="C239">
        <v>0.85</v>
      </c>
      <c r="D239">
        <v>1</v>
      </c>
      <c r="E239">
        <v>0.3</v>
      </c>
      <c r="F239">
        <v>1</v>
      </c>
      <c r="G239">
        <v>1</v>
      </c>
    </row>
    <row r="240" spans="1:7" x14ac:dyDescent="0.75">
      <c r="A240" s="1">
        <v>20</v>
      </c>
      <c r="B240">
        <v>50</v>
      </c>
      <c r="C240">
        <v>0</v>
      </c>
      <c r="D240">
        <v>0.1</v>
      </c>
      <c r="E240">
        <v>0.1</v>
      </c>
      <c r="F240">
        <v>0.1</v>
      </c>
      <c r="G240">
        <v>0.3</v>
      </c>
    </row>
    <row r="241" spans="1:7" x14ac:dyDescent="0.75">
      <c r="A241" s="1">
        <v>21</v>
      </c>
      <c r="B241">
        <v>50</v>
      </c>
      <c r="C241">
        <v>0.2</v>
      </c>
      <c r="D241">
        <v>0.3</v>
      </c>
      <c r="E241">
        <v>0</v>
      </c>
      <c r="F241">
        <v>0.4</v>
      </c>
      <c r="G241">
        <v>0.1</v>
      </c>
    </row>
    <row r="242" spans="1:7" x14ac:dyDescent="0.75">
      <c r="A242" s="1">
        <v>22</v>
      </c>
      <c r="B242">
        <v>50</v>
      </c>
      <c r="C242">
        <v>0.45</v>
      </c>
      <c r="D242">
        <v>0</v>
      </c>
      <c r="E242">
        <v>0</v>
      </c>
      <c r="F242">
        <v>0.1</v>
      </c>
      <c r="G242">
        <v>0.1</v>
      </c>
    </row>
    <row r="243" spans="1:7" x14ac:dyDescent="0.75">
      <c r="A243" s="1">
        <v>23</v>
      </c>
      <c r="B243">
        <v>50</v>
      </c>
      <c r="C243">
        <v>0.65</v>
      </c>
      <c r="D243">
        <v>0.4</v>
      </c>
      <c r="E243">
        <v>0</v>
      </c>
      <c r="F243">
        <v>0</v>
      </c>
      <c r="G243">
        <v>0.3</v>
      </c>
    </row>
    <row r="244" spans="1:7" x14ac:dyDescent="0.75">
      <c r="A244" s="1">
        <v>24</v>
      </c>
      <c r="B244">
        <v>50</v>
      </c>
      <c r="C244">
        <v>0.85</v>
      </c>
      <c r="D244">
        <v>0.2</v>
      </c>
      <c r="E244">
        <v>0.1</v>
      </c>
      <c r="F244">
        <v>0.3</v>
      </c>
      <c r="G244">
        <v>0.3</v>
      </c>
    </row>
    <row r="245" spans="1:7" x14ac:dyDescent="0.75">
      <c r="A245" s="1">
        <v>25</v>
      </c>
      <c r="B245">
        <v>100</v>
      </c>
      <c r="C245">
        <v>0</v>
      </c>
      <c r="D245">
        <v>100</v>
      </c>
      <c r="E245">
        <v>100</v>
      </c>
      <c r="F245">
        <v>100</v>
      </c>
      <c r="G245">
        <v>100</v>
      </c>
    </row>
    <row r="246" spans="1:7" x14ac:dyDescent="0.75">
      <c r="A246" s="1">
        <v>26</v>
      </c>
      <c r="B246">
        <v>100</v>
      </c>
      <c r="C246">
        <v>0.2</v>
      </c>
      <c r="D246">
        <v>100</v>
      </c>
      <c r="E246">
        <v>100</v>
      </c>
      <c r="F246">
        <v>100</v>
      </c>
      <c r="G246">
        <v>100</v>
      </c>
    </row>
    <row r="247" spans="1:7" x14ac:dyDescent="0.75">
      <c r="A247" s="1">
        <v>27</v>
      </c>
      <c r="B247">
        <v>100</v>
      </c>
      <c r="C247">
        <v>0.45</v>
      </c>
      <c r="D247">
        <v>100</v>
      </c>
      <c r="E247">
        <v>100</v>
      </c>
      <c r="F247">
        <v>100</v>
      </c>
      <c r="G247">
        <v>100</v>
      </c>
    </row>
    <row r="248" spans="1:7" x14ac:dyDescent="0.75">
      <c r="A248" s="1">
        <v>28</v>
      </c>
      <c r="B248">
        <v>100</v>
      </c>
      <c r="C248">
        <v>0.65</v>
      </c>
      <c r="D248">
        <v>100</v>
      </c>
      <c r="E248">
        <v>100</v>
      </c>
      <c r="F248">
        <v>100</v>
      </c>
      <c r="G248">
        <v>100</v>
      </c>
    </row>
    <row r="249" spans="1:7" x14ac:dyDescent="0.75">
      <c r="A249" s="1">
        <v>29</v>
      </c>
      <c r="B249">
        <v>100</v>
      </c>
      <c r="C249">
        <v>0.85</v>
      </c>
      <c r="D249">
        <v>100</v>
      </c>
      <c r="E249">
        <v>100</v>
      </c>
      <c r="F249">
        <v>100</v>
      </c>
      <c r="G249">
        <v>100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81D6-8E96-44D6-98A0-ABA95297B156}">
  <dimension ref="A1:M249"/>
  <sheetViews>
    <sheetView workbookViewId="0">
      <selection sqref="A1:G1048576"/>
    </sheetView>
  </sheetViews>
  <sheetFormatPr defaultRowHeight="14.75" x14ac:dyDescent="0.75"/>
  <sheetData>
    <row r="1" spans="1:13" x14ac:dyDescent="0.75">
      <c r="A1" s="1">
        <v>0</v>
      </c>
      <c r="B1" t="s">
        <v>0</v>
      </c>
    </row>
    <row r="3" spans="1:13" x14ac:dyDescent="0.7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25</v>
      </c>
      <c r="J3" s="2"/>
      <c r="K3" s="2" t="s">
        <v>26</v>
      </c>
      <c r="L3" s="2" t="s">
        <v>27</v>
      </c>
    </row>
    <row r="4" spans="1:13" x14ac:dyDescent="0.75">
      <c r="A4" s="1">
        <v>0</v>
      </c>
      <c r="B4">
        <v>2</v>
      </c>
      <c r="C4">
        <v>0</v>
      </c>
      <c r="D4">
        <v>61.54</v>
      </c>
      <c r="E4">
        <v>75</v>
      </c>
      <c r="F4">
        <v>54.67</v>
      </c>
      <c r="G4">
        <v>0</v>
      </c>
      <c r="I4">
        <f>_xlfn.STDEV.P(D4:G4)</f>
        <v>28.551114142008544</v>
      </c>
      <c r="J4">
        <v>2</v>
      </c>
      <c r="K4">
        <f>_xlfn.STDEV.P(D4:G8)</f>
        <v>26.785887006966941</v>
      </c>
      <c r="L4">
        <f>_xlfn.STDEV.P(D4:G4,D9:G9,D14:G14,D19:G19,D24:G24,D29:G29)</f>
        <v>14.891946066209428</v>
      </c>
      <c r="M4">
        <v>0</v>
      </c>
    </row>
    <row r="5" spans="1:13" x14ac:dyDescent="0.75">
      <c r="A5" s="1">
        <v>1</v>
      </c>
      <c r="B5">
        <v>2</v>
      </c>
      <c r="C5">
        <v>0.2</v>
      </c>
      <c r="D5">
        <v>63.64</v>
      </c>
      <c r="E5">
        <v>66.67</v>
      </c>
      <c r="F5">
        <v>49.13</v>
      </c>
      <c r="G5">
        <v>0</v>
      </c>
      <c r="I5">
        <f t="shared" ref="I5:I33" si="0">_xlfn.STDEV.P(D5:G5)</f>
        <v>26.734888254862788</v>
      </c>
      <c r="J5">
        <v>5</v>
      </c>
      <c r="K5">
        <f>_xlfn.STDEV.P(D9:G13)</f>
        <v>3.2171780724728314</v>
      </c>
      <c r="L5">
        <f>_xlfn.STDEV.P(D5:G5,D10:G10,D15:G15,D20:G20,D25:G25,D30:G30)</f>
        <v>14.87363352733809</v>
      </c>
      <c r="M5">
        <v>0.2</v>
      </c>
    </row>
    <row r="6" spans="1:13" x14ac:dyDescent="0.75">
      <c r="A6" s="1">
        <v>2</v>
      </c>
      <c r="B6">
        <v>2</v>
      </c>
      <c r="C6">
        <v>0.45</v>
      </c>
      <c r="D6">
        <v>68.42</v>
      </c>
      <c r="E6">
        <v>63.64</v>
      </c>
      <c r="F6">
        <v>47.05</v>
      </c>
      <c r="G6">
        <v>0</v>
      </c>
      <c r="I6">
        <f t="shared" si="0"/>
        <v>27.041405635617391</v>
      </c>
      <c r="J6">
        <v>10</v>
      </c>
      <c r="K6">
        <f>_xlfn.STDEV.P(D14:G18)</f>
        <v>7.0845172559603586</v>
      </c>
      <c r="L6">
        <f t="shared" ref="L6:L8" si="1">_xlfn.STDEV.P(D6:G6,D11:G11,D16:G16,D21:G21,D26:G26,D31:G31)</f>
        <v>15.005157423551218</v>
      </c>
      <c r="M6">
        <v>0.45</v>
      </c>
    </row>
    <row r="7" spans="1:13" x14ac:dyDescent="0.75">
      <c r="A7" s="1">
        <v>3</v>
      </c>
      <c r="B7">
        <v>2</v>
      </c>
      <c r="C7">
        <v>0.65</v>
      </c>
      <c r="D7">
        <v>62.5</v>
      </c>
      <c r="E7">
        <v>68.569999999999993</v>
      </c>
      <c r="F7">
        <v>48.97</v>
      </c>
      <c r="G7">
        <v>0</v>
      </c>
      <c r="I7">
        <f t="shared" si="0"/>
        <v>26.937684570133349</v>
      </c>
      <c r="J7">
        <v>20</v>
      </c>
      <c r="K7">
        <f>_xlfn.STDEV.P(D19:G23)</f>
        <v>2.5513633120353529</v>
      </c>
      <c r="L7">
        <f t="shared" si="1"/>
        <v>13.94828692563077</v>
      </c>
      <c r="M7">
        <v>0.65</v>
      </c>
    </row>
    <row r="8" spans="1:13" x14ac:dyDescent="0.75">
      <c r="A8" s="1">
        <v>4</v>
      </c>
      <c r="B8">
        <v>2</v>
      </c>
      <c r="C8">
        <v>0.85</v>
      </c>
      <c r="D8">
        <v>50</v>
      </c>
      <c r="E8">
        <v>61.54</v>
      </c>
      <c r="F8">
        <v>52.03</v>
      </c>
      <c r="G8">
        <v>0</v>
      </c>
      <c r="I8">
        <f t="shared" si="0"/>
        <v>24.007843900483856</v>
      </c>
      <c r="J8">
        <v>50</v>
      </c>
      <c r="K8">
        <f>_xlfn.STDEV.P(D25:G28)</f>
        <v>11.09212711721135</v>
      </c>
      <c r="L8">
        <f t="shared" si="1"/>
        <v>12.876520615435018</v>
      </c>
      <c r="M8">
        <v>0.85</v>
      </c>
    </row>
    <row r="9" spans="1:13" x14ac:dyDescent="0.75">
      <c r="A9" s="1">
        <v>5</v>
      </c>
      <c r="B9">
        <v>5</v>
      </c>
      <c r="C9">
        <v>0</v>
      </c>
      <c r="D9">
        <v>54.81</v>
      </c>
      <c r="E9">
        <v>54.13</v>
      </c>
      <c r="F9">
        <v>52.33</v>
      </c>
      <c r="G9">
        <v>56.21</v>
      </c>
      <c r="I9">
        <f t="shared" si="0"/>
        <v>1.3962807740565659</v>
      </c>
      <c r="J9">
        <v>100</v>
      </c>
      <c r="K9">
        <f>_xlfn.STDEV.P(D29:G33)</f>
        <v>11.739091745105277</v>
      </c>
    </row>
    <row r="10" spans="1:13" x14ac:dyDescent="0.75">
      <c r="A10" s="1">
        <v>6</v>
      </c>
      <c r="B10">
        <v>5</v>
      </c>
      <c r="C10">
        <v>0.2</v>
      </c>
      <c r="D10">
        <v>54.29</v>
      </c>
      <c r="E10">
        <v>55.61</v>
      </c>
      <c r="F10">
        <v>48.42</v>
      </c>
      <c r="G10">
        <v>56.47</v>
      </c>
      <c r="I10">
        <f t="shared" si="0"/>
        <v>3.1443391595055381</v>
      </c>
    </row>
    <row r="11" spans="1:13" x14ac:dyDescent="0.75">
      <c r="A11" s="1">
        <v>7</v>
      </c>
      <c r="B11">
        <v>5</v>
      </c>
      <c r="C11">
        <v>0.45</v>
      </c>
      <c r="D11">
        <v>57.68</v>
      </c>
      <c r="E11">
        <v>53.28</v>
      </c>
      <c r="F11">
        <v>47.83</v>
      </c>
      <c r="G11">
        <v>57.79</v>
      </c>
      <c r="I11">
        <f t="shared" si="0"/>
        <v>4.0746073430454626</v>
      </c>
    </row>
    <row r="12" spans="1:13" x14ac:dyDescent="0.75">
      <c r="A12" s="1">
        <v>8</v>
      </c>
      <c r="B12">
        <v>5</v>
      </c>
      <c r="C12">
        <v>0.65</v>
      </c>
      <c r="D12">
        <v>56.01</v>
      </c>
      <c r="E12">
        <v>52.82</v>
      </c>
      <c r="F12">
        <v>47.41</v>
      </c>
      <c r="G12">
        <v>57.09</v>
      </c>
      <c r="I12">
        <f t="shared" si="0"/>
        <v>3.7625282390966865</v>
      </c>
    </row>
    <row r="13" spans="1:13" x14ac:dyDescent="0.75">
      <c r="A13" s="1">
        <v>9</v>
      </c>
      <c r="B13">
        <v>5</v>
      </c>
      <c r="C13">
        <v>0.85</v>
      </c>
      <c r="D13">
        <v>54.28</v>
      </c>
      <c r="E13">
        <v>52.85</v>
      </c>
      <c r="F13">
        <v>48.69</v>
      </c>
      <c r="G13">
        <v>56.41</v>
      </c>
      <c r="I13">
        <f t="shared" si="0"/>
        <v>2.8218732696561695</v>
      </c>
    </row>
    <row r="14" spans="1:13" x14ac:dyDescent="0.75">
      <c r="A14" s="1">
        <v>10</v>
      </c>
      <c r="B14">
        <v>10</v>
      </c>
      <c r="C14">
        <v>0</v>
      </c>
      <c r="D14">
        <v>67</v>
      </c>
      <c r="E14">
        <v>51.9</v>
      </c>
      <c r="F14">
        <v>52</v>
      </c>
      <c r="G14">
        <v>62.5</v>
      </c>
      <c r="I14">
        <f t="shared" si="0"/>
        <v>6.59488438109417</v>
      </c>
    </row>
    <row r="15" spans="1:13" x14ac:dyDescent="0.75">
      <c r="A15" s="1">
        <v>11</v>
      </c>
      <c r="B15">
        <v>10</v>
      </c>
      <c r="C15">
        <v>0.2</v>
      </c>
      <c r="D15">
        <v>63.5</v>
      </c>
      <c r="E15">
        <v>52.29</v>
      </c>
      <c r="F15">
        <v>50.5</v>
      </c>
      <c r="G15">
        <v>62.8</v>
      </c>
      <c r="I15">
        <f t="shared" si="0"/>
        <v>5.9166518192302728</v>
      </c>
      <c r="J15" s="2"/>
      <c r="K15" s="2" t="s">
        <v>26</v>
      </c>
      <c r="L15" s="2" t="s">
        <v>27</v>
      </c>
    </row>
    <row r="16" spans="1:13" x14ac:dyDescent="0.75">
      <c r="A16" s="1">
        <v>12</v>
      </c>
      <c r="B16">
        <v>10</v>
      </c>
      <c r="C16">
        <v>0.45</v>
      </c>
      <c r="D16">
        <v>65.599999999999994</v>
      </c>
      <c r="E16">
        <v>50.5</v>
      </c>
      <c r="F16">
        <v>49</v>
      </c>
      <c r="G16">
        <v>65.900000000000006</v>
      </c>
      <c r="I16">
        <f t="shared" si="0"/>
        <v>8.0182604098395611</v>
      </c>
      <c r="J16">
        <v>2</v>
      </c>
      <c r="K16">
        <f>AVERAGE(D4:G8)</f>
        <v>44.668499999999995</v>
      </c>
      <c r="L16">
        <f>AVERAGE(D4:G4,D9:G9,D14:G14,D19:G19,D24:G24,D29:G29)</f>
        <v>56.335833333333319</v>
      </c>
      <c r="M16">
        <v>0</v>
      </c>
    </row>
    <row r="17" spans="1:13" x14ac:dyDescent="0.75">
      <c r="A17" s="1">
        <v>13</v>
      </c>
      <c r="B17">
        <v>10</v>
      </c>
      <c r="C17">
        <v>0.65</v>
      </c>
      <c r="D17">
        <v>65.8</v>
      </c>
      <c r="E17">
        <v>48.1</v>
      </c>
      <c r="F17">
        <v>49</v>
      </c>
      <c r="G17">
        <v>65.3</v>
      </c>
      <c r="I17">
        <f t="shared" si="0"/>
        <v>8.5077905474923483</v>
      </c>
      <c r="J17">
        <v>5</v>
      </c>
      <c r="K17">
        <f>AVERAGE(D9:G13)</f>
        <v>53.720500000000001</v>
      </c>
      <c r="L17">
        <f t="shared" ref="L17:L20" si="2">AVERAGE(D5:G5,D10:G10,D15:G15,D20:G20,D25:G25,D30:G30)</f>
        <v>56.055833333333332</v>
      </c>
      <c r="M17">
        <v>0.2</v>
      </c>
    </row>
    <row r="18" spans="1:13" x14ac:dyDescent="0.75">
      <c r="A18" s="1">
        <v>14</v>
      </c>
      <c r="B18">
        <v>10</v>
      </c>
      <c r="C18">
        <v>0.85</v>
      </c>
      <c r="D18">
        <v>61.7</v>
      </c>
      <c r="E18">
        <v>50.22</v>
      </c>
      <c r="F18">
        <v>49.4</v>
      </c>
      <c r="G18">
        <v>59.8</v>
      </c>
      <c r="I18">
        <f t="shared" si="0"/>
        <v>5.5187136182266254</v>
      </c>
      <c r="J18">
        <v>10</v>
      </c>
      <c r="K18">
        <f>AVERAGE(D14:G18)</f>
        <v>57.140499999999996</v>
      </c>
      <c r="L18">
        <f t="shared" si="2"/>
        <v>55.619166666666679</v>
      </c>
      <c r="M18">
        <v>0.45</v>
      </c>
    </row>
    <row r="19" spans="1:13" x14ac:dyDescent="0.75">
      <c r="A19" s="1">
        <v>15</v>
      </c>
      <c r="B19">
        <v>20</v>
      </c>
      <c r="C19">
        <v>0</v>
      </c>
      <c r="D19">
        <v>54.7</v>
      </c>
      <c r="E19">
        <v>50.66</v>
      </c>
      <c r="F19">
        <v>50.4</v>
      </c>
      <c r="G19">
        <v>54.2</v>
      </c>
      <c r="I19">
        <f t="shared" si="0"/>
        <v>1.9701015202268157</v>
      </c>
      <c r="J19">
        <v>20</v>
      </c>
      <c r="K19">
        <f>AVERAGE(D19:G23)</f>
        <v>52.565500000000007</v>
      </c>
      <c r="L19">
        <f t="shared" si="2"/>
        <v>54.074583333333329</v>
      </c>
      <c r="M19">
        <v>0.65</v>
      </c>
    </row>
    <row r="20" spans="1:13" x14ac:dyDescent="0.75">
      <c r="A20" s="1">
        <v>16</v>
      </c>
      <c r="B20">
        <v>20</v>
      </c>
      <c r="C20">
        <v>0.2</v>
      </c>
      <c r="D20">
        <v>56.5</v>
      </c>
      <c r="E20">
        <v>51.76</v>
      </c>
      <c r="F20">
        <v>51.8</v>
      </c>
      <c r="G20">
        <v>56.5</v>
      </c>
      <c r="I20">
        <f t="shared" si="0"/>
        <v>2.3600423725009696</v>
      </c>
      <c r="J20">
        <v>50</v>
      </c>
      <c r="K20">
        <f>AVERAGE(D24:G28)</f>
        <v>60.94</v>
      </c>
      <c r="L20">
        <f t="shared" si="2"/>
        <v>53.097916666666663</v>
      </c>
      <c r="M20">
        <v>0.85</v>
      </c>
    </row>
    <row r="21" spans="1:13" x14ac:dyDescent="0.75">
      <c r="A21" s="1">
        <v>17</v>
      </c>
      <c r="B21">
        <v>20</v>
      </c>
      <c r="C21">
        <v>0.45</v>
      </c>
      <c r="D21">
        <v>54.2</v>
      </c>
      <c r="E21">
        <v>49.43</v>
      </c>
      <c r="F21">
        <v>49.6</v>
      </c>
      <c r="G21">
        <v>55.7</v>
      </c>
      <c r="I21">
        <f t="shared" si="0"/>
        <v>2.7694166804581801</v>
      </c>
      <c r="J21">
        <v>100</v>
      </c>
      <c r="K21">
        <f>AVERAGE(D29:G33)</f>
        <v>61.185000000000002</v>
      </c>
    </row>
    <row r="22" spans="1:13" x14ac:dyDescent="0.75">
      <c r="A22" s="1">
        <v>18</v>
      </c>
      <c r="B22">
        <v>20</v>
      </c>
      <c r="C22">
        <v>0.65</v>
      </c>
      <c r="D22">
        <v>53.2</v>
      </c>
      <c r="E22">
        <v>47.98</v>
      </c>
      <c r="F22">
        <v>51.3</v>
      </c>
      <c r="G22">
        <v>53.3</v>
      </c>
      <c r="I22">
        <f t="shared" si="0"/>
        <v>2.1533868672396062</v>
      </c>
    </row>
    <row r="23" spans="1:13" x14ac:dyDescent="0.75">
      <c r="A23" s="1">
        <v>19</v>
      </c>
      <c r="B23">
        <v>20</v>
      </c>
      <c r="C23">
        <v>0.85</v>
      </c>
      <c r="D23">
        <v>54.2</v>
      </c>
      <c r="E23">
        <v>50.58</v>
      </c>
      <c r="F23">
        <v>49.4</v>
      </c>
      <c r="G23">
        <v>55.9</v>
      </c>
      <c r="I23">
        <f t="shared" si="0"/>
        <v>2.6336666455722915</v>
      </c>
    </row>
    <row r="24" spans="1:13" x14ac:dyDescent="0.75">
      <c r="A24" s="1">
        <v>20</v>
      </c>
      <c r="B24">
        <v>50</v>
      </c>
      <c r="C24">
        <v>0</v>
      </c>
      <c r="D24">
        <v>74</v>
      </c>
      <c r="E24">
        <v>50.81</v>
      </c>
      <c r="F24">
        <v>49.5</v>
      </c>
      <c r="G24">
        <v>75.099999999999994</v>
      </c>
      <c r="I24">
        <f t="shared" si="0"/>
        <v>12.212484135097164</v>
      </c>
    </row>
    <row r="25" spans="1:13" x14ac:dyDescent="0.75">
      <c r="A25" s="1">
        <v>21</v>
      </c>
      <c r="B25">
        <v>50</v>
      </c>
      <c r="C25">
        <v>0.2</v>
      </c>
      <c r="D25">
        <v>76.3</v>
      </c>
      <c r="E25">
        <v>51.06</v>
      </c>
      <c r="F25">
        <v>51.2</v>
      </c>
      <c r="G25">
        <v>74</v>
      </c>
      <c r="I25">
        <f t="shared" si="0"/>
        <v>12.037599428457488</v>
      </c>
    </row>
    <row r="26" spans="1:13" x14ac:dyDescent="0.75">
      <c r="A26" s="1">
        <v>22</v>
      </c>
      <c r="B26">
        <v>50</v>
      </c>
      <c r="C26">
        <v>0.45</v>
      </c>
      <c r="D26">
        <v>74.900000000000006</v>
      </c>
      <c r="E26">
        <v>49.24</v>
      </c>
      <c r="F26">
        <v>50.9</v>
      </c>
      <c r="G26">
        <v>72.900000000000006</v>
      </c>
      <c r="I26">
        <f t="shared" si="0"/>
        <v>11.950383885047334</v>
      </c>
    </row>
    <row r="27" spans="1:13" x14ac:dyDescent="0.75">
      <c r="A27" s="1">
        <v>23</v>
      </c>
      <c r="B27">
        <v>50</v>
      </c>
      <c r="C27">
        <v>0.65</v>
      </c>
      <c r="D27">
        <v>70.400000000000006</v>
      </c>
      <c r="E27">
        <v>47.54</v>
      </c>
      <c r="F27">
        <v>49.8</v>
      </c>
      <c r="G27">
        <v>68.099999999999994</v>
      </c>
      <c r="I27">
        <f t="shared" si="0"/>
        <v>10.352960929125532</v>
      </c>
    </row>
    <row r="28" spans="1:13" x14ac:dyDescent="0.75">
      <c r="A28" s="1">
        <v>24</v>
      </c>
      <c r="B28">
        <v>50</v>
      </c>
      <c r="C28">
        <v>0.85</v>
      </c>
      <c r="D28">
        <v>68.2</v>
      </c>
      <c r="E28">
        <v>50.15</v>
      </c>
      <c r="F28">
        <v>48.5</v>
      </c>
      <c r="G28">
        <v>66.2</v>
      </c>
      <c r="I28">
        <f t="shared" si="0"/>
        <v>8.9843874999913034</v>
      </c>
    </row>
    <row r="29" spans="1:13" x14ac:dyDescent="0.75">
      <c r="A29" s="1">
        <v>25</v>
      </c>
      <c r="B29">
        <v>100</v>
      </c>
      <c r="C29">
        <v>0</v>
      </c>
      <c r="D29">
        <v>75.3</v>
      </c>
      <c r="E29">
        <v>50.5</v>
      </c>
      <c r="F29">
        <v>50.7</v>
      </c>
      <c r="G29">
        <v>74.099999999999994</v>
      </c>
      <c r="I29">
        <f t="shared" si="0"/>
        <v>12.057673905028276</v>
      </c>
    </row>
    <row r="30" spans="1:13" x14ac:dyDescent="0.75">
      <c r="A30" s="1">
        <v>26</v>
      </c>
      <c r="B30">
        <v>100</v>
      </c>
      <c r="C30">
        <v>0.2</v>
      </c>
      <c r="D30">
        <v>77.3</v>
      </c>
      <c r="E30">
        <v>50.8</v>
      </c>
      <c r="F30">
        <v>48.9</v>
      </c>
      <c r="G30">
        <v>75.900000000000006</v>
      </c>
      <c r="I30">
        <f t="shared" si="0"/>
        <v>13.4010027609877</v>
      </c>
    </row>
    <row r="31" spans="1:13" x14ac:dyDescent="0.75">
      <c r="A31" s="1">
        <v>27</v>
      </c>
      <c r="B31">
        <v>100</v>
      </c>
      <c r="C31">
        <v>0.45</v>
      </c>
      <c r="D31">
        <v>75.7</v>
      </c>
      <c r="E31">
        <v>49</v>
      </c>
      <c r="F31">
        <v>51.4</v>
      </c>
      <c r="G31">
        <v>75.2</v>
      </c>
      <c r="I31">
        <f t="shared" si="0"/>
        <v>12.654717499810111</v>
      </c>
    </row>
    <row r="32" spans="1:13" x14ac:dyDescent="0.75">
      <c r="A32" s="1">
        <v>28</v>
      </c>
      <c r="B32">
        <v>100</v>
      </c>
      <c r="C32">
        <v>0.65</v>
      </c>
      <c r="D32">
        <v>69.400000000000006</v>
      </c>
      <c r="E32">
        <v>47.5</v>
      </c>
      <c r="F32">
        <v>49.9</v>
      </c>
      <c r="G32">
        <v>67.8</v>
      </c>
      <c r="I32">
        <f t="shared" si="0"/>
        <v>10.002124774266671</v>
      </c>
    </row>
    <row r="33" spans="1:13" x14ac:dyDescent="0.75">
      <c r="A33" s="1">
        <v>29</v>
      </c>
      <c r="B33">
        <v>100</v>
      </c>
      <c r="C33">
        <v>0.85</v>
      </c>
      <c r="D33">
        <v>68.099999999999994</v>
      </c>
      <c r="E33">
        <v>49.9</v>
      </c>
      <c r="F33">
        <v>49.2</v>
      </c>
      <c r="G33">
        <v>67.099999999999994</v>
      </c>
      <c r="I33">
        <f t="shared" si="0"/>
        <v>9.0353126675284532</v>
      </c>
    </row>
    <row r="37" spans="1:13" x14ac:dyDescent="0.75">
      <c r="A37" s="1">
        <v>0</v>
      </c>
      <c r="B37" t="s">
        <v>7</v>
      </c>
    </row>
    <row r="39" spans="1:13" x14ac:dyDescent="0.75"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I39" s="2" t="s">
        <v>25</v>
      </c>
      <c r="J39" s="2"/>
      <c r="K39" s="2" t="s">
        <v>26</v>
      </c>
      <c r="L39" s="2" t="s">
        <v>27</v>
      </c>
    </row>
    <row r="40" spans="1:13" x14ac:dyDescent="0.75">
      <c r="A40" s="1">
        <v>0</v>
      </c>
      <c r="B40">
        <v>0</v>
      </c>
      <c r="C40">
        <v>0</v>
      </c>
      <c r="D40">
        <v>53.13</v>
      </c>
      <c r="E40">
        <v>54.76</v>
      </c>
      <c r="F40">
        <v>51.87</v>
      </c>
      <c r="G40">
        <v>53.95</v>
      </c>
      <c r="I40">
        <f>_xlfn.STDEV.P(D40:G40)</f>
        <v>1.0680443576930694</v>
      </c>
      <c r="J40">
        <v>2</v>
      </c>
      <c r="K40">
        <f>_xlfn.STDEV.P(D40:G44)</f>
        <v>2.1564885230392488</v>
      </c>
      <c r="L40">
        <f>_xlfn.STDEV.P(D40:G40,D45:G45,D50:G50,D55:G55,D60:G60,D65:G65)</f>
        <v>8.5076543864759184</v>
      </c>
      <c r="M40">
        <v>0</v>
      </c>
    </row>
    <row r="41" spans="1:13" x14ac:dyDescent="0.75">
      <c r="A41" s="1">
        <v>1</v>
      </c>
      <c r="B41">
        <v>0</v>
      </c>
      <c r="C41">
        <v>0.2</v>
      </c>
      <c r="D41">
        <v>52.92</v>
      </c>
      <c r="E41">
        <v>55.19</v>
      </c>
      <c r="F41">
        <v>51.87</v>
      </c>
      <c r="G41">
        <v>52.12</v>
      </c>
      <c r="I41">
        <f t="shared" ref="I41:I69" si="3">_xlfn.STDEV.P(D41:G41)</f>
        <v>1.3087494030562155</v>
      </c>
      <c r="J41">
        <v>5</v>
      </c>
      <c r="K41">
        <f>_xlfn.STDEV.P(D45:G49)</f>
        <v>2.0640433619476126</v>
      </c>
      <c r="L41">
        <f>_xlfn.STDEV.P(D41:G41,D46:G46,D51:G51,D56:G56,D61:G61,D66:G66)</f>
        <v>8.9784929368276938</v>
      </c>
      <c r="M41">
        <v>0.2</v>
      </c>
    </row>
    <row r="42" spans="1:13" x14ac:dyDescent="0.75">
      <c r="A42" s="1">
        <v>2</v>
      </c>
      <c r="B42">
        <v>0</v>
      </c>
      <c r="C42">
        <v>0.45</v>
      </c>
      <c r="D42">
        <v>55.79</v>
      </c>
      <c r="E42">
        <v>54.48</v>
      </c>
      <c r="F42">
        <v>48.69</v>
      </c>
      <c r="G42">
        <v>54.29</v>
      </c>
      <c r="I42">
        <f t="shared" si="3"/>
        <v>2.7305711398899684</v>
      </c>
      <c r="J42">
        <v>10</v>
      </c>
      <c r="K42">
        <f>_xlfn.STDEV.P(D50:G54)</f>
        <v>4.3214002360346111</v>
      </c>
      <c r="L42">
        <f t="shared" ref="L42:L44" si="4">_xlfn.STDEV.P(D42:G42,D47:G47,D52:G52,D57:G57,D62:G62,D67:G67)</f>
        <v>6.8389268646272718</v>
      </c>
      <c r="M42">
        <v>0.45</v>
      </c>
    </row>
    <row r="43" spans="1:13" x14ac:dyDescent="0.75">
      <c r="A43" s="1">
        <v>3</v>
      </c>
      <c r="B43">
        <v>0</v>
      </c>
      <c r="C43">
        <v>0.65</v>
      </c>
      <c r="D43">
        <v>55.97</v>
      </c>
      <c r="E43">
        <v>55.13</v>
      </c>
      <c r="F43">
        <v>48.17</v>
      </c>
      <c r="G43">
        <v>55.01</v>
      </c>
      <c r="I43">
        <f t="shared" si="3"/>
        <v>3.1395541084682703</v>
      </c>
      <c r="J43">
        <v>20</v>
      </c>
      <c r="K43">
        <f>_xlfn.STDEV.P(D55:G59)</f>
        <v>4.2392068833686327</v>
      </c>
      <c r="L43">
        <f t="shared" si="4"/>
        <v>6.3348817734298493</v>
      </c>
      <c r="M43">
        <v>0.65</v>
      </c>
    </row>
    <row r="44" spans="1:13" x14ac:dyDescent="0.75">
      <c r="A44" s="1">
        <v>4</v>
      </c>
      <c r="B44">
        <v>0</v>
      </c>
      <c r="C44">
        <v>0.85</v>
      </c>
      <c r="D44">
        <v>53.46</v>
      </c>
      <c r="E44">
        <v>51.52</v>
      </c>
      <c r="F44">
        <v>50.41</v>
      </c>
      <c r="G44">
        <v>54.1</v>
      </c>
      <c r="I44">
        <f t="shared" si="3"/>
        <v>1.4786036487172631</v>
      </c>
      <c r="J44">
        <v>50</v>
      </c>
      <c r="K44">
        <f>_xlfn.STDEV.P(D61:G64)</f>
        <v>9.3743999807987706</v>
      </c>
      <c r="L44">
        <f t="shared" si="4"/>
        <v>5.7816955984431369</v>
      </c>
      <c r="M44">
        <v>0.85</v>
      </c>
    </row>
    <row r="45" spans="1:13" x14ac:dyDescent="0.75">
      <c r="A45" s="1">
        <v>5</v>
      </c>
      <c r="B45">
        <v>5</v>
      </c>
      <c r="C45">
        <v>0</v>
      </c>
      <c r="D45">
        <v>51.6</v>
      </c>
      <c r="E45">
        <v>49.6</v>
      </c>
      <c r="F45">
        <v>46.8</v>
      </c>
      <c r="G45">
        <v>51.1</v>
      </c>
      <c r="I45">
        <f t="shared" si="3"/>
        <v>1.8686559340873874</v>
      </c>
      <c r="J45">
        <v>100</v>
      </c>
      <c r="K45">
        <f>_xlfn.STDEV.P(D65:G69)</f>
        <v>7.9568775282769959</v>
      </c>
    </row>
    <row r="46" spans="1:13" x14ac:dyDescent="0.75">
      <c r="A46" s="1">
        <v>6</v>
      </c>
      <c r="B46">
        <v>5</v>
      </c>
      <c r="C46">
        <v>0.2</v>
      </c>
      <c r="D46">
        <v>53.8</v>
      </c>
      <c r="E46">
        <v>49.7</v>
      </c>
      <c r="F46">
        <v>47.8</v>
      </c>
      <c r="G46">
        <v>50.1</v>
      </c>
      <c r="I46">
        <f t="shared" si="3"/>
        <v>2.1731313812100725</v>
      </c>
    </row>
    <row r="47" spans="1:13" x14ac:dyDescent="0.75">
      <c r="A47" s="1">
        <v>7</v>
      </c>
      <c r="B47">
        <v>5</v>
      </c>
      <c r="C47">
        <v>0.45</v>
      </c>
      <c r="D47">
        <v>53.5</v>
      </c>
      <c r="E47">
        <v>51</v>
      </c>
      <c r="F47">
        <v>51.7</v>
      </c>
      <c r="G47">
        <v>52.4</v>
      </c>
      <c r="I47">
        <f t="shared" si="3"/>
        <v>0.92330926563096893</v>
      </c>
    </row>
    <row r="48" spans="1:13" x14ac:dyDescent="0.75">
      <c r="A48" s="1">
        <v>8</v>
      </c>
      <c r="B48">
        <v>5</v>
      </c>
      <c r="C48">
        <v>0.65</v>
      </c>
      <c r="D48">
        <v>54.2</v>
      </c>
      <c r="E48">
        <v>53.2</v>
      </c>
      <c r="F48">
        <v>50.1</v>
      </c>
      <c r="G48">
        <v>53.1</v>
      </c>
      <c r="I48">
        <f t="shared" si="3"/>
        <v>1.5337861650177971</v>
      </c>
    </row>
    <row r="49" spans="1:13" x14ac:dyDescent="0.75">
      <c r="A49" s="1">
        <v>9</v>
      </c>
      <c r="B49">
        <v>5</v>
      </c>
      <c r="C49">
        <v>0.85</v>
      </c>
      <c r="D49">
        <v>52</v>
      </c>
      <c r="E49">
        <v>50.9</v>
      </c>
      <c r="F49">
        <v>47.4</v>
      </c>
      <c r="G49">
        <v>49.7</v>
      </c>
      <c r="I49">
        <f t="shared" si="3"/>
        <v>1.7073371078963875</v>
      </c>
    </row>
    <row r="50" spans="1:13" x14ac:dyDescent="0.75">
      <c r="A50" s="1">
        <v>10</v>
      </c>
      <c r="B50">
        <v>10</v>
      </c>
      <c r="C50">
        <v>0</v>
      </c>
      <c r="D50">
        <v>61.5</v>
      </c>
      <c r="E50">
        <v>51.5</v>
      </c>
      <c r="F50">
        <v>48.7</v>
      </c>
      <c r="G50">
        <v>57</v>
      </c>
      <c r="I50">
        <f t="shared" si="3"/>
        <v>4.9438724700380359</v>
      </c>
    </row>
    <row r="51" spans="1:13" x14ac:dyDescent="0.75">
      <c r="A51" s="1">
        <v>11</v>
      </c>
      <c r="B51">
        <v>10</v>
      </c>
      <c r="C51">
        <v>0.2</v>
      </c>
      <c r="D51">
        <v>63.9</v>
      </c>
      <c r="E51">
        <v>50.6</v>
      </c>
      <c r="F51">
        <v>48.6</v>
      </c>
      <c r="G51">
        <v>55.9</v>
      </c>
      <c r="I51">
        <f t="shared" si="3"/>
        <v>5.9179810746570984</v>
      </c>
      <c r="J51" s="2"/>
      <c r="K51" s="2" t="s">
        <v>26</v>
      </c>
      <c r="L51" s="2" t="s">
        <v>27</v>
      </c>
    </row>
    <row r="52" spans="1:13" x14ac:dyDescent="0.75">
      <c r="A52" s="1">
        <v>12</v>
      </c>
      <c r="B52">
        <v>10</v>
      </c>
      <c r="C52">
        <v>0.45</v>
      </c>
      <c r="D52">
        <v>61.1</v>
      </c>
      <c r="E52">
        <v>51.9</v>
      </c>
      <c r="F52">
        <v>50.7</v>
      </c>
      <c r="G52">
        <v>52.7</v>
      </c>
      <c r="I52">
        <f t="shared" si="3"/>
        <v>4.1036569057366385</v>
      </c>
      <c r="J52">
        <v>2</v>
      </c>
      <c r="K52">
        <f>AVERAGE(D40:G44)</f>
        <v>53.141499999999994</v>
      </c>
      <c r="L52">
        <f>AVERAGE(D40:G40,D45:G45,D50:G50,D55:G55,D60:G60,D65:G65)</f>
        <v>56.954583333333325</v>
      </c>
      <c r="M52">
        <v>0</v>
      </c>
    </row>
    <row r="53" spans="1:13" x14ac:dyDescent="0.75">
      <c r="A53" s="1">
        <v>13</v>
      </c>
      <c r="B53">
        <v>10</v>
      </c>
      <c r="C53">
        <v>0.65</v>
      </c>
      <c r="D53">
        <v>54.5</v>
      </c>
      <c r="E53">
        <v>53.9</v>
      </c>
      <c r="F53">
        <v>50.5</v>
      </c>
      <c r="G53">
        <v>51.4</v>
      </c>
      <c r="I53">
        <f t="shared" si="3"/>
        <v>1.6693936024796547</v>
      </c>
      <c r="J53">
        <v>5</v>
      </c>
      <c r="K53">
        <f>AVERAGE(D45:G49)</f>
        <v>50.985000000000007</v>
      </c>
      <c r="L53">
        <f>AVERAGE(D41:G41,D46:G46,D51:G51,D56:G56,D61:G61,D66:G66)</f>
        <v>57.162500000000016</v>
      </c>
      <c r="M53">
        <v>0.2</v>
      </c>
    </row>
    <row r="54" spans="1:13" x14ac:dyDescent="0.75">
      <c r="A54" s="1">
        <v>14</v>
      </c>
      <c r="B54">
        <v>10</v>
      </c>
      <c r="C54">
        <v>0.85</v>
      </c>
      <c r="D54">
        <v>56.2</v>
      </c>
      <c r="E54">
        <v>51.5</v>
      </c>
      <c r="F54">
        <v>48.1</v>
      </c>
      <c r="G54">
        <v>52.8</v>
      </c>
      <c r="I54">
        <f t="shared" si="3"/>
        <v>2.9004310024546358</v>
      </c>
      <c r="J54">
        <v>10</v>
      </c>
      <c r="K54">
        <f>AVERAGE(D50:G54)</f>
        <v>53.650000000000013</v>
      </c>
      <c r="L54">
        <f t="shared" ref="L54:L56" si="5">AVERAGE(D42:G42,D47:G47,D52:G52,D57:G57,D62:G62,D67:G67)</f>
        <v>56.510416666666686</v>
      </c>
      <c r="M54">
        <v>0.45</v>
      </c>
    </row>
    <row r="55" spans="1:13" x14ac:dyDescent="0.75">
      <c r="A55" s="1">
        <v>15</v>
      </c>
      <c r="B55">
        <v>20</v>
      </c>
      <c r="C55">
        <v>0</v>
      </c>
      <c r="D55">
        <v>54.6</v>
      </c>
      <c r="E55">
        <v>61.1</v>
      </c>
      <c r="F55">
        <v>48</v>
      </c>
      <c r="G55">
        <v>51.8</v>
      </c>
      <c r="I55">
        <f t="shared" si="3"/>
        <v>4.7840228887412328</v>
      </c>
      <c r="J55">
        <v>20</v>
      </c>
      <c r="K55">
        <f>AVERAGE(D55:G59)</f>
        <v>53.024999999999999</v>
      </c>
      <c r="L55">
        <f t="shared" si="5"/>
        <v>55.682499999999997</v>
      </c>
      <c r="M55">
        <v>0.65</v>
      </c>
    </row>
    <row r="56" spans="1:13" x14ac:dyDescent="0.75">
      <c r="A56" s="1">
        <v>16</v>
      </c>
      <c r="B56">
        <v>20</v>
      </c>
      <c r="C56">
        <v>0.2</v>
      </c>
      <c r="D56">
        <v>56.5</v>
      </c>
      <c r="E56">
        <v>58.6</v>
      </c>
      <c r="F56">
        <v>47.2</v>
      </c>
      <c r="G56">
        <v>52.5</v>
      </c>
      <c r="I56">
        <f t="shared" si="3"/>
        <v>4.3456875175281526</v>
      </c>
      <c r="J56">
        <v>50</v>
      </c>
      <c r="K56">
        <f>AVERAGE(D60:G64)</f>
        <v>63.805000000000007</v>
      </c>
      <c r="L56">
        <f t="shared" si="5"/>
        <v>53.787083333333321</v>
      </c>
      <c r="M56">
        <v>0.85</v>
      </c>
    </row>
    <row r="57" spans="1:13" x14ac:dyDescent="0.75">
      <c r="A57" s="1">
        <v>17</v>
      </c>
      <c r="B57">
        <v>20</v>
      </c>
      <c r="C57">
        <v>0.45</v>
      </c>
      <c r="D57">
        <v>52.7</v>
      </c>
      <c r="E57">
        <v>59.4</v>
      </c>
      <c r="F57">
        <v>51.8</v>
      </c>
      <c r="G57">
        <v>50.7</v>
      </c>
      <c r="I57">
        <f t="shared" si="3"/>
        <v>3.3944808144987348</v>
      </c>
      <c r="J57">
        <v>100</v>
      </c>
      <c r="K57">
        <f>AVERAGE(D65:G69)</f>
        <v>61.510000000000005</v>
      </c>
    </row>
    <row r="58" spans="1:13" x14ac:dyDescent="0.75">
      <c r="A58" s="1">
        <v>18</v>
      </c>
      <c r="B58">
        <v>20</v>
      </c>
      <c r="C58">
        <v>0.65</v>
      </c>
      <c r="D58">
        <v>51</v>
      </c>
      <c r="E58">
        <v>60</v>
      </c>
      <c r="F58">
        <v>50.1</v>
      </c>
      <c r="G58">
        <v>48.6</v>
      </c>
      <c r="I58">
        <f t="shared" si="3"/>
        <v>4.4566663550236738</v>
      </c>
    </row>
    <row r="59" spans="1:13" x14ac:dyDescent="0.75">
      <c r="A59" s="1">
        <v>19</v>
      </c>
      <c r="B59">
        <v>20</v>
      </c>
      <c r="C59">
        <v>0.85</v>
      </c>
      <c r="D59">
        <v>52.3</v>
      </c>
      <c r="E59">
        <v>56.4</v>
      </c>
      <c r="F59">
        <v>46.6</v>
      </c>
      <c r="G59">
        <v>50.6</v>
      </c>
      <c r="I59">
        <f t="shared" si="3"/>
        <v>3.5166567930351107</v>
      </c>
    </row>
    <row r="60" spans="1:13" x14ac:dyDescent="0.75">
      <c r="A60" s="1">
        <v>20</v>
      </c>
      <c r="B60">
        <v>50</v>
      </c>
      <c r="C60">
        <v>0</v>
      </c>
      <c r="D60">
        <v>72.599999999999994</v>
      </c>
      <c r="E60">
        <v>74.3</v>
      </c>
      <c r="F60">
        <v>50.8</v>
      </c>
      <c r="G60">
        <v>67.599999999999994</v>
      </c>
      <c r="I60">
        <f t="shared" si="3"/>
        <v>9.2955298396595225</v>
      </c>
    </row>
    <row r="61" spans="1:13" x14ac:dyDescent="0.75">
      <c r="A61" s="1">
        <v>21</v>
      </c>
      <c r="B61">
        <v>50</v>
      </c>
      <c r="C61">
        <v>0.2</v>
      </c>
      <c r="D61">
        <v>74.2</v>
      </c>
      <c r="E61">
        <v>76.3</v>
      </c>
      <c r="F61">
        <v>49</v>
      </c>
      <c r="G61">
        <v>66.5</v>
      </c>
      <c r="I61">
        <f t="shared" si="3"/>
        <v>10.742206477255985</v>
      </c>
    </row>
    <row r="62" spans="1:13" x14ac:dyDescent="0.75">
      <c r="A62" s="1">
        <v>22</v>
      </c>
      <c r="B62">
        <v>50</v>
      </c>
      <c r="C62">
        <v>0.45</v>
      </c>
      <c r="D62">
        <v>69</v>
      </c>
      <c r="E62">
        <v>73.7</v>
      </c>
      <c r="F62">
        <v>50.9</v>
      </c>
      <c r="G62">
        <v>62.7</v>
      </c>
      <c r="I62">
        <f t="shared" si="3"/>
        <v>8.5493786323919512</v>
      </c>
    </row>
    <row r="63" spans="1:13" x14ac:dyDescent="0.75">
      <c r="A63" s="1">
        <v>23</v>
      </c>
      <c r="B63">
        <v>50</v>
      </c>
      <c r="C63">
        <v>0.65</v>
      </c>
      <c r="D63">
        <v>65.7</v>
      </c>
      <c r="E63">
        <v>73.5</v>
      </c>
      <c r="F63">
        <v>50.7</v>
      </c>
      <c r="G63">
        <v>60</v>
      </c>
      <c r="I63">
        <f t="shared" si="3"/>
        <v>8.3175642468213695</v>
      </c>
    </row>
    <row r="64" spans="1:13" x14ac:dyDescent="0.75">
      <c r="A64" s="1">
        <v>24</v>
      </c>
      <c r="B64">
        <v>50</v>
      </c>
      <c r="C64">
        <v>0.85</v>
      </c>
      <c r="D64">
        <v>61.8</v>
      </c>
      <c r="E64">
        <v>71.400000000000006</v>
      </c>
      <c r="F64">
        <v>48.4</v>
      </c>
      <c r="G64">
        <v>57</v>
      </c>
      <c r="I64">
        <f t="shared" si="3"/>
        <v>8.3106858922714739</v>
      </c>
    </row>
    <row r="65" spans="1:13" x14ac:dyDescent="0.75">
      <c r="A65" s="1">
        <v>25</v>
      </c>
      <c r="B65">
        <v>100</v>
      </c>
      <c r="C65">
        <v>0</v>
      </c>
      <c r="D65">
        <v>73.099999999999994</v>
      </c>
      <c r="E65">
        <v>63.7</v>
      </c>
      <c r="F65">
        <v>48.8</v>
      </c>
      <c r="G65">
        <v>69</v>
      </c>
      <c r="I65">
        <f t="shared" si="3"/>
        <v>9.198505313364711</v>
      </c>
    </row>
    <row r="66" spans="1:13" x14ac:dyDescent="0.75">
      <c r="A66" s="1">
        <v>26</v>
      </c>
      <c r="B66">
        <v>100</v>
      </c>
      <c r="C66">
        <v>0.2</v>
      </c>
      <c r="D66">
        <v>73.400000000000006</v>
      </c>
      <c r="E66">
        <v>66</v>
      </c>
      <c r="F66">
        <v>49.5</v>
      </c>
      <c r="G66">
        <v>69.7</v>
      </c>
      <c r="I66">
        <f t="shared" si="3"/>
        <v>9.1297590329646692</v>
      </c>
    </row>
    <row r="67" spans="1:13" x14ac:dyDescent="0.75">
      <c r="A67" s="1">
        <v>27</v>
      </c>
      <c r="B67">
        <v>100</v>
      </c>
      <c r="C67">
        <v>0.45</v>
      </c>
      <c r="D67">
        <v>69.2</v>
      </c>
      <c r="E67">
        <v>61.9</v>
      </c>
      <c r="F67">
        <v>51.4</v>
      </c>
      <c r="G67">
        <v>64.599999999999994</v>
      </c>
      <c r="I67">
        <f t="shared" si="3"/>
        <v>6.5339019735530144</v>
      </c>
    </row>
    <row r="68" spans="1:13" x14ac:dyDescent="0.75">
      <c r="A68" s="1">
        <v>28</v>
      </c>
      <c r="B68">
        <v>100</v>
      </c>
      <c r="C68">
        <v>0.65</v>
      </c>
      <c r="D68">
        <v>67.3</v>
      </c>
      <c r="E68">
        <v>61</v>
      </c>
      <c r="F68">
        <v>51.1</v>
      </c>
      <c r="G68">
        <v>62.2</v>
      </c>
      <c r="I68">
        <f t="shared" si="3"/>
        <v>5.8672821646823827</v>
      </c>
    </row>
    <row r="69" spans="1:13" x14ac:dyDescent="0.75">
      <c r="A69" s="1">
        <v>29</v>
      </c>
      <c r="B69">
        <v>100</v>
      </c>
      <c r="C69">
        <v>0.85</v>
      </c>
      <c r="D69">
        <v>62</v>
      </c>
      <c r="E69">
        <v>60</v>
      </c>
      <c r="F69">
        <v>46.8</v>
      </c>
      <c r="G69">
        <v>59.5</v>
      </c>
      <c r="I69">
        <f t="shared" si="3"/>
        <v>6.005570330951052</v>
      </c>
    </row>
    <row r="73" spans="1:13" x14ac:dyDescent="0.75">
      <c r="A73" s="1">
        <v>0</v>
      </c>
      <c r="B73" t="s">
        <v>8</v>
      </c>
    </row>
    <row r="75" spans="1:13" x14ac:dyDescent="0.75"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6</v>
      </c>
      <c r="I75" s="2" t="s">
        <v>25</v>
      </c>
      <c r="J75" s="2"/>
      <c r="K75" s="2" t="s">
        <v>26</v>
      </c>
      <c r="L75" s="2" t="s">
        <v>27</v>
      </c>
    </row>
    <row r="76" spans="1:13" x14ac:dyDescent="0.75">
      <c r="A76" s="1">
        <v>0</v>
      </c>
      <c r="B76">
        <v>0</v>
      </c>
      <c r="C76">
        <v>0</v>
      </c>
      <c r="D76">
        <v>53.4</v>
      </c>
      <c r="E76">
        <v>52.7</v>
      </c>
      <c r="F76">
        <v>51.9</v>
      </c>
      <c r="G76">
        <v>55.7</v>
      </c>
      <c r="I76">
        <f>_xlfn.STDEV.P(D76:G76)</f>
        <v>1.4166421566507201</v>
      </c>
      <c r="J76">
        <v>2</v>
      </c>
      <c r="K76">
        <f>_xlfn.STDEV.P(D76:G80)</f>
        <v>2.7781468643684044</v>
      </c>
      <c r="L76">
        <f>_xlfn.STDEV.P(D76:G76,D81:G81,D86:G86,D91:G91,D96:G96,D101:G101)</f>
        <v>8.8598569950210333</v>
      </c>
      <c r="M76">
        <v>0</v>
      </c>
    </row>
    <row r="77" spans="1:13" x14ac:dyDescent="0.75">
      <c r="A77" s="1">
        <v>1</v>
      </c>
      <c r="B77">
        <v>0</v>
      </c>
      <c r="C77">
        <v>0.2</v>
      </c>
      <c r="D77">
        <v>52.8</v>
      </c>
      <c r="E77">
        <v>54.3</v>
      </c>
      <c r="F77">
        <v>50.7</v>
      </c>
      <c r="G77">
        <v>56</v>
      </c>
      <c r="I77">
        <f t="shared" ref="I77:I105" si="6">_xlfn.STDEV.P(D77:G77)</f>
        <v>1.9499999999999988</v>
      </c>
      <c r="J77">
        <v>5</v>
      </c>
      <c r="K77">
        <f>_xlfn.STDEV.P(D81:G85)</f>
        <v>6.7009309054786854</v>
      </c>
      <c r="L77">
        <f>_xlfn.STDEV.P(D77:G77,D82:G82,D87:G87,D92:G92,D97:G97,D102:G102)</f>
        <v>9.1505910176459775</v>
      </c>
      <c r="M77">
        <v>0.2</v>
      </c>
    </row>
    <row r="78" spans="1:13" x14ac:dyDescent="0.75">
      <c r="A78" s="1">
        <v>2</v>
      </c>
      <c r="B78">
        <v>0</v>
      </c>
      <c r="C78">
        <v>0.45</v>
      </c>
      <c r="D78">
        <v>56.6</v>
      </c>
      <c r="E78">
        <v>55.9</v>
      </c>
      <c r="F78">
        <v>49.4</v>
      </c>
      <c r="G78">
        <v>57.8</v>
      </c>
      <c r="I78">
        <f t="shared" si="6"/>
        <v>3.2614222357738347</v>
      </c>
      <c r="J78">
        <v>10</v>
      </c>
      <c r="K78">
        <f>_xlfn.STDEV.P(D86:G90)</f>
        <v>5.0052872045468071</v>
      </c>
      <c r="L78">
        <f t="shared" ref="L78:L80" si="7">_xlfn.STDEV.P(D78:G78,D83:G83,D88:G88,D93:G93,D98:G98,D103:G103)</f>
        <v>7.8910011599007408</v>
      </c>
      <c r="M78">
        <v>0.45</v>
      </c>
    </row>
    <row r="79" spans="1:13" x14ac:dyDescent="0.75">
      <c r="A79" s="1">
        <v>3</v>
      </c>
      <c r="B79">
        <v>0</v>
      </c>
      <c r="C79">
        <v>0.65</v>
      </c>
      <c r="D79">
        <v>56.6</v>
      </c>
      <c r="E79">
        <v>55.7</v>
      </c>
      <c r="F79">
        <v>47.9</v>
      </c>
      <c r="G79">
        <v>58</v>
      </c>
      <c r="I79">
        <f t="shared" si="6"/>
        <v>3.9258756984907213</v>
      </c>
      <c r="J79">
        <v>20</v>
      </c>
      <c r="K79">
        <f>_xlfn.STDEV.P(D91:G95)</f>
        <v>8.0906288383537106</v>
      </c>
      <c r="L79">
        <f t="shared" si="7"/>
        <v>7.1201482018752236</v>
      </c>
      <c r="M79">
        <v>0.65</v>
      </c>
    </row>
    <row r="80" spans="1:13" x14ac:dyDescent="0.75">
      <c r="A80" s="1">
        <v>4</v>
      </c>
      <c r="B80">
        <v>0</v>
      </c>
      <c r="C80">
        <v>0.85</v>
      </c>
      <c r="D80">
        <v>55</v>
      </c>
      <c r="E80">
        <v>53.9</v>
      </c>
      <c r="F80">
        <v>49.7</v>
      </c>
      <c r="G80">
        <v>54.6</v>
      </c>
      <c r="I80">
        <f t="shared" si="6"/>
        <v>2.115419580130617</v>
      </c>
      <c r="J80">
        <v>50</v>
      </c>
      <c r="K80">
        <f>_xlfn.STDEV.P(D97:G100)</f>
        <v>8.8185506710285164</v>
      </c>
      <c r="L80">
        <f t="shared" si="7"/>
        <v>6.3446376636757922</v>
      </c>
      <c r="M80">
        <v>0.85</v>
      </c>
    </row>
    <row r="81" spans="1:13" x14ac:dyDescent="0.75">
      <c r="A81" s="1">
        <v>5</v>
      </c>
      <c r="B81">
        <v>5</v>
      </c>
      <c r="C81">
        <v>0</v>
      </c>
      <c r="D81">
        <v>65.3</v>
      </c>
      <c r="E81">
        <v>51.6</v>
      </c>
      <c r="F81">
        <v>49.3</v>
      </c>
      <c r="G81">
        <v>66.5</v>
      </c>
      <c r="I81">
        <f t="shared" si="6"/>
        <v>7.7792592835050982</v>
      </c>
      <c r="J81">
        <v>100</v>
      </c>
      <c r="K81">
        <f>_xlfn.STDEV.P(D101:G105)</f>
        <v>8.503240558751779</v>
      </c>
    </row>
    <row r="82" spans="1:13" x14ac:dyDescent="0.75">
      <c r="A82" s="1">
        <v>6</v>
      </c>
      <c r="B82">
        <v>5</v>
      </c>
      <c r="C82">
        <v>0.2</v>
      </c>
      <c r="D82">
        <v>64.599999999999994</v>
      </c>
      <c r="E82">
        <v>51.7</v>
      </c>
      <c r="F82">
        <v>49.7</v>
      </c>
      <c r="G82">
        <v>64.599999999999994</v>
      </c>
      <c r="I82">
        <f t="shared" si="6"/>
        <v>6.985878613316995</v>
      </c>
    </row>
    <row r="83" spans="1:13" x14ac:dyDescent="0.75">
      <c r="A83" s="1">
        <v>7</v>
      </c>
      <c r="B83">
        <v>5</v>
      </c>
      <c r="C83">
        <v>0.45</v>
      </c>
      <c r="D83">
        <v>65.599999999999994</v>
      </c>
      <c r="E83">
        <v>52.7</v>
      </c>
      <c r="F83">
        <v>53.2</v>
      </c>
      <c r="G83">
        <v>67</v>
      </c>
      <c r="I83">
        <f t="shared" si="6"/>
        <v>6.6956609083793852</v>
      </c>
    </row>
    <row r="84" spans="1:13" x14ac:dyDescent="0.75">
      <c r="A84" s="1">
        <v>8</v>
      </c>
      <c r="B84">
        <v>5</v>
      </c>
      <c r="C84">
        <v>0.65</v>
      </c>
      <c r="D84">
        <v>64.900000000000006</v>
      </c>
      <c r="E84">
        <v>54.7</v>
      </c>
      <c r="F84">
        <v>50.6</v>
      </c>
      <c r="G84">
        <v>64.099999999999994</v>
      </c>
      <c r="I84">
        <f t="shared" si="6"/>
        <v>6.106297978317123</v>
      </c>
    </row>
    <row r="85" spans="1:13" x14ac:dyDescent="0.75">
      <c r="A85" s="1">
        <v>9</v>
      </c>
      <c r="B85">
        <v>5</v>
      </c>
      <c r="C85">
        <v>0.85</v>
      </c>
      <c r="D85">
        <v>62.2</v>
      </c>
      <c r="E85">
        <v>53.1</v>
      </c>
      <c r="F85">
        <v>49.9</v>
      </c>
      <c r="G85">
        <v>61.6</v>
      </c>
      <c r="I85">
        <f t="shared" si="6"/>
        <v>5.3258802089419941</v>
      </c>
    </row>
    <row r="86" spans="1:13" x14ac:dyDescent="0.75">
      <c r="A86" s="1">
        <v>10</v>
      </c>
      <c r="B86">
        <v>10</v>
      </c>
      <c r="C86">
        <v>0</v>
      </c>
      <c r="D86">
        <v>65.5</v>
      </c>
      <c r="E86">
        <v>60.8</v>
      </c>
      <c r="F86">
        <v>49.8</v>
      </c>
      <c r="G86">
        <v>58.3</v>
      </c>
      <c r="I86">
        <f t="shared" si="6"/>
        <v>5.7004385796182397</v>
      </c>
    </row>
    <row r="87" spans="1:13" x14ac:dyDescent="0.75">
      <c r="A87" s="1">
        <v>11</v>
      </c>
      <c r="B87">
        <v>10</v>
      </c>
      <c r="C87">
        <v>0.2</v>
      </c>
      <c r="D87">
        <v>66</v>
      </c>
      <c r="E87">
        <v>57.3</v>
      </c>
      <c r="F87">
        <v>49.7</v>
      </c>
      <c r="G87">
        <v>59.6</v>
      </c>
      <c r="I87">
        <f t="shared" si="6"/>
        <v>5.8277354092305869</v>
      </c>
      <c r="J87" s="2"/>
      <c r="K87" s="2" t="s">
        <v>26</v>
      </c>
      <c r="L87" s="2" t="s">
        <v>27</v>
      </c>
    </row>
    <row r="88" spans="1:13" x14ac:dyDescent="0.75">
      <c r="A88" s="1">
        <v>12</v>
      </c>
      <c r="B88">
        <v>10</v>
      </c>
      <c r="C88">
        <v>0.45</v>
      </c>
      <c r="D88">
        <v>60.6</v>
      </c>
      <c r="E88">
        <v>59.4</v>
      </c>
      <c r="F88">
        <v>50.1</v>
      </c>
      <c r="G88">
        <v>56.1</v>
      </c>
      <c r="I88">
        <f t="shared" si="6"/>
        <v>4.0721615881494682</v>
      </c>
      <c r="J88">
        <v>2</v>
      </c>
      <c r="K88">
        <f>AVERAGE(D76:G80)</f>
        <v>53.929999999999993</v>
      </c>
      <c r="L88">
        <f>AVERAGE(D76:G76,D81:G81,D86:G86,D91:G91,D96:G96,D101:G101)</f>
        <v>60.095833333333324</v>
      </c>
      <c r="M88">
        <v>0</v>
      </c>
    </row>
    <row r="89" spans="1:13" x14ac:dyDescent="0.75">
      <c r="A89" s="1">
        <v>13</v>
      </c>
      <c r="B89">
        <v>10</v>
      </c>
      <c r="C89">
        <v>0.65</v>
      </c>
      <c r="D89">
        <v>57.6</v>
      </c>
      <c r="E89">
        <v>58.1</v>
      </c>
      <c r="F89">
        <v>49.8</v>
      </c>
      <c r="G89">
        <v>55.3</v>
      </c>
      <c r="I89">
        <f t="shared" si="6"/>
        <v>3.2916561181265593</v>
      </c>
      <c r="J89">
        <v>5</v>
      </c>
      <c r="K89">
        <f>AVERAGE(D81:G85)</f>
        <v>58.145000000000003</v>
      </c>
      <c r="L89">
        <f>AVERAGE(D77:G77,D82:G82,D87:G87,D92:G92,D97:G97,D102:G102)</f>
        <v>59.945833333333326</v>
      </c>
      <c r="M89">
        <v>0.2</v>
      </c>
    </row>
    <row r="90" spans="1:13" x14ac:dyDescent="0.75">
      <c r="A90" s="1">
        <v>14</v>
      </c>
      <c r="B90">
        <v>10</v>
      </c>
      <c r="C90">
        <v>0.85</v>
      </c>
      <c r="D90">
        <v>57.8</v>
      </c>
      <c r="E90">
        <v>54.1</v>
      </c>
      <c r="F90">
        <v>47.4</v>
      </c>
      <c r="G90">
        <v>56.5</v>
      </c>
      <c r="I90">
        <f t="shared" si="6"/>
        <v>4.0078048854703496</v>
      </c>
      <c r="J90">
        <v>10</v>
      </c>
      <c r="K90">
        <f>AVERAGE(D86:G90)</f>
        <v>56.489999999999995</v>
      </c>
      <c r="L90">
        <f t="shared" ref="L90:L92" si="8">AVERAGE(D78:G78,D83:G83,D88:G88,D93:G93,D98:G98,D103:G103)</f>
        <v>59.62916666666667</v>
      </c>
      <c r="M90">
        <v>0.45</v>
      </c>
    </row>
    <row r="91" spans="1:13" x14ac:dyDescent="0.75">
      <c r="A91" s="1">
        <v>15</v>
      </c>
      <c r="B91">
        <v>20</v>
      </c>
      <c r="C91">
        <v>0</v>
      </c>
      <c r="D91">
        <v>59.4</v>
      </c>
      <c r="E91">
        <v>74.900000000000006</v>
      </c>
      <c r="F91">
        <v>49.4</v>
      </c>
      <c r="G91">
        <v>53.9</v>
      </c>
      <c r="I91">
        <f t="shared" si="6"/>
        <v>9.624188277460032</v>
      </c>
      <c r="J91">
        <v>20</v>
      </c>
      <c r="K91">
        <f>AVERAGE(D91:G95)</f>
        <v>57.364999999999995</v>
      </c>
      <c r="L91">
        <f t="shared" si="8"/>
        <v>58.637499999999996</v>
      </c>
      <c r="M91">
        <v>0.65</v>
      </c>
    </row>
    <row r="92" spans="1:13" x14ac:dyDescent="0.75">
      <c r="A92" s="1">
        <v>16</v>
      </c>
      <c r="B92">
        <v>20</v>
      </c>
      <c r="C92">
        <v>0.2</v>
      </c>
      <c r="D92">
        <v>56.9</v>
      </c>
      <c r="E92">
        <v>71.2</v>
      </c>
      <c r="F92">
        <v>47.6</v>
      </c>
      <c r="G92">
        <v>56</v>
      </c>
      <c r="I92">
        <f t="shared" si="6"/>
        <v>8.4792024978768126</v>
      </c>
      <c r="J92">
        <v>50</v>
      </c>
      <c r="K92">
        <f>AVERAGE(D96:G100)</f>
        <v>64.655000000000001</v>
      </c>
      <c r="L92">
        <f t="shared" si="8"/>
        <v>56.987500000000004</v>
      </c>
      <c r="M92">
        <v>0.85</v>
      </c>
    </row>
    <row r="93" spans="1:13" x14ac:dyDescent="0.75">
      <c r="A93" s="1">
        <v>17</v>
      </c>
      <c r="B93">
        <v>20</v>
      </c>
      <c r="C93">
        <v>0.45</v>
      </c>
      <c r="D93">
        <v>56</v>
      </c>
      <c r="E93">
        <v>69.900000000000006</v>
      </c>
      <c r="F93">
        <v>48.7</v>
      </c>
      <c r="G93">
        <v>53.5</v>
      </c>
      <c r="I93">
        <f t="shared" si="6"/>
        <v>7.8826946534798426</v>
      </c>
      <c r="J93">
        <v>100</v>
      </c>
      <c r="K93">
        <f>AVERAGE(D101:G105)</f>
        <v>63.769999999999996</v>
      </c>
    </row>
    <row r="94" spans="1:13" x14ac:dyDescent="0.75">
      <c r="A94" s="1">
        <v>18</v>
      </c>
      <c r="B94">
        <v>20</v>
      </c>
      <c r="C94">
        <v>0.65</v>
      </c>
      <c r="D94">
        <v>55</v>
      </c>
      <c r="E94">
        <v>68.8</v>
      </c>
      <c r="F94">
        <v>51</v>
      </c>
      <c r="G94">
        <v>51.6</v>
      </c>
      <c r="I94">
        <f t="shared" si="6"/>
        <v>7.2069410986908728</v>
      </c>
    </row>
    <row r="95" spans="1:13" x14ac:dyDescent="0.75">
      <c r="A95" s="1">
        <v>19</v>
      </c>
      <c r="B95">
        <v>20</v>
      </c>
      <c r="C95">
        <v>0.85</v>
      </c>
      <c r="D95">
        <v>55.8</v>
      </c>
      <c r="E95">
        <v>66.2</v>
      </c>
      <c r="F95">
        <v>49</v>
      </c>
      <c r="G95">
        <v>52.5</v>
      </c>
      <c r="I95">
        <f t="shared" si="6"/>
        <v>6.4278203926369928</v>
      </c>
    </row>
    <row r="96" spans="1:13" x14ac:dyDescent="0.75">
      <c r="A96" s="1">
        <v>20</v>
      </c>
      <c r="B96">
        <v>50</v>
      </c>
      <c r="C96">
        <v>0</v>
      </c>
      <c r="D96">
        <v>75</v>
      </c>
      <c r="E96">
        <v>67.099999999999994</v>
      </c>
      <c r="F96">
        <v>50.3</v>
      </c>
      <c r="G96">
        <v>72</v>
      </c>
      <c r="I96">
        <f t="shared" si="6"/>
        <v>9.5480364473540256</v>
      </c>
    </row>
    <row r="97" spans="1:13" x14ac:dyDescent="0.75">
      <c r="A97" s="1">
        <v>21</v>
      </c>
      <c r="B97">
        <v>50</v>
      </c>
      <c r="C97">
        <v>0.2</v>
      </c>
      <c r="D97">
        <v>75</v>
      </c>
      <c r="E97">
        <v>73.3</v>
      </c>
      <c r="F97">
        <v>49.3</v>
      </c>
      <c r="G97">
        <v>71.599999999999994</v>
      </c>
      <c r="I97">
        <f t="shared" si="6"/>
        <v>10.461596436490842</v>
      </c>
    </row>
    <row r="98" spans="1:13" x14ac:dyDescent="0.75">
      <c r="A98" s="1">
        <v>22</v>
      </c>
      <c r="B98">
        <v>50</v>
      </c>
      <c r="C98">
        <v>0.45</v>
      </c>
      <c r="D98">
        <v>70.2</v>
      </c>
      <c r="E98">
        <v>71.3</v>
      </c>
      <c r="F98">
        <v>50.9</v>
      </c>
      <c r="G98">
        <v>68.7</v>
      </c>
      <c r="I98">
        <f t="shared" si="6"/>
        <v>8.350561358375824</v>
      </c>
    </row>
    <row r="99" spans="1:13" x14ac:dyDescent="0.75">
      <c r="A99" s="1">
        <v>23</v>
      </c>
      <c r="B99">
        <v>50</v>
      </c>
      <c r="C99">
        <v>0.65</v>
      </c>
      <c r="D99">
        <v>67.599999999999994</v>
      </c>
      <c r="E99">
        <v>70.7</v>
      </c>
      <c r="F99">
        <v>50.1</v>
      </c>
      <c r="G99">
        <v>65</v>
      </c>
      <c r="I99">
        <f t="shared" si="6"/>
        <v>7.9115422011134937</v>
      </c>
    </row>
    <row r="100" spans="1:13" x14ac:dyDescent="0.75">
      <c r="A100" s="1">
        <v>24</v>
      </c>
      <c r="B100">
        <v>50</v>
      </c>
      <c r="C100">
        <v>0.85</v>
      </c>
      <c r="D100">
        <v>64.599999999999994</v>
      </c>
      <c r="E100">
        <v>67.900000000000006</v>
      </c>
      <c r="F100">
        <v>49.5</v>
      </c>
      <c r="G100">
        <v>63</v>
      </c>
      <c r="I100">
        <f t="shared" si="6"/>
        <v>7.0101711819327157</v>
      </c>
    </row>
    <row r="101" spans="1:13" x14ac:dyDescent="0.75">
      <c r="A101" s="1">
        <v>25</v>
      </c>
      <c r="B101">
        <v>100</v>
      </c>
      <c r="C101">
        <v>0</v>
      </c>
      <c r="D101">
        <v>74.099999999999994</v>
      </c>
      <c r="E101">
        <v>63.4</v>
      </c>
      <c r="F101">
        <v>50.7</v>
      </c>
      <c r="G101">
        <v>71.3</v>
      </c>
      <c r="I101">
        <f t="shared" si="6"/>
        <v>9.075895272643896</v>
      </c>
    </row>
    <row r="102" spans="1:13" x14ac:dyDescent="0.75">
      <c r="A102" s="1">
        <v>26</v>
      </c>
      <c r="B102">
        <v>100</v>
      </c>
      <c r="C102">
        <v>0.2</v>
      </c>
      <c r="D102">
        <v>73.8</v>
      </c>
      <c r="E102">
        <v>66.900000000000006</v>
      </c>
      <c r="F102">
        <v>48.6</v>
      </c>
      <c r="G102">
        <v>71.5</v>
      </c>
      <c r="I102">
        <f t="shared" si="6"/>
        <v>9.9007575467739564</v>
      </c>
    </row>
    <row r="103" spans="1:13" x14ac:dyDescent="0.75">
      <c r="A103" s="1">
        <v>27</v>
      </c>
      <c r="B103">
        <v>100</v>
      </c>
      <c r="C103">
        <v>0.45</v>
      </c>
      <c r="D103">
        <v>73.099999999999994</v>
      </c>
      <c r="E103">
        <v>64.3</v>
      </c>
      <c r="F103">
        <v>50.2</v>
      </c>
      <c r="G103">
        <v>69.900000000000006</v>
      </c>
      <c r="I103">
        <f t="shared" si="6"/>
        <v>8.7690863264082637</v>
      </c>
    </row>
    <row r="104" spans="1:13" x14ac:dyDescent="0.75">
      <c r="A104" s="1">
        <v>28</v>
      </c>
      <c r="B104">
        <v>100</v>
      </c>
      <c r="C104">
        <v>0.65</v>
      </c>
      <c r="D104">
        <v>68.8</v>
      </c>
      <c r="E104">
        <v>67.7</v>
      </c>
      <c r="F104">
        <v>51.8</v>
      </c>
      <c r="G104">
        <v>65.900000000000006</v>
      </c>
      <c r="I104">
        <f t="shared" si="6"/>
        <v>6.862397540218673</v>
      </c>
    </row>
    <row r="105" spans="1:13" x14ac:dyDescent="0.75">
      <c r="A105" s="1">
        <v>29</v>
      </c>
      <c r="B105">
        <v>100</v>
      </c>
      <c r="C105">
        <v>0.85</v>
      </c>
      <c r="D105">
        <v>65.8</v>
      </c>
      <c r="E105">
        <v>64</v>
      </c>
      <c r="F105">
        <v>49.3</v>
      </c>
      <c r="G105">
        <v>64.3</v>
      </c>
      <c r="I105">
        <f t="shared" si="6"/>
        <v>6.7031708914511885</v>
      </c>
    </row>
    <row r="109" spans="1:13" x14ac:dyDescent="0.75">
      <c r="A109" s="1">
        <v>0</v>
      </c>
      <c r="B109" t="s">
        <v>9</v>
      </c>
    </row>
    <row r="111" spans="1:13" x14ac:dyDescent="0.75">
      <c r="B111" s="1" t="s">
        <v>1</v>
      </c>
      <c r="C111" s="1" t="s">
        <v>2</v>
      </c>
      <c r="D111" s="1" t="s">
        <v>3</v>
      </c>
      <c r="E111" s="1" t="s">
        <v>4</v>
      </c>
      <c r="F111" s="1" t="s">
        <v>5</v>
      </c>
      <c r="G111" s="1" t="s">
        <v>6</v>
      </c>
      <c r="I111" s="2" t="s">
        <v>25</v>
      </c>
      <c r="J111" s="2"/>
      <c r="K111" s="2" t="s">
        <v>26</v>
      </c>
      <c r="L111" s="2" t="s">
        <v>27</v>
      </c>
    </row>
    <row r="112" spans="1:13" x14ac:dyDescent="0.75">
      <c r="A112" s="1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f>_xlfn.STDEV.P(D112:G112)</f>
        <v>0</v>
      </c>
      <c r="J112">
        <v>2</v>
      </c>
      <c r="K112">
        <f>_xlfn.STDEV.P(D112:G116)</f>
        <v>0</v>
      </c>
      <c r="L112">
        <f>_xlfn.STDEV.P(D112:G112,D117:G117,D122:G122,D127:G127,D132:G132,D137:G137)</f>
        <v>23.184928279068622</v>
      </c>
      <c r="M112">
        <v>0</v>
      </c>
    </row>
    <row r="113" spans="1:13" x14ac:dyDescent="0.75">
      <c r="A113" s="1">
        <v>1</v>
      </c>
      <c r="B113">
        <v>0</v>
      </c>
      <c r="C113">
        <v>0.2</v>
      </c>
      <c r="D113">
        <v>0</v>
      </c>
      <c r="E113">
        <v>0</v>
      </c>
      <c r="F113">
        <v>0</v>
      </c>
      <c r="G113">
        <v>0</v>
      </c>
      <c r="I113">
        <f t="shared" ref="I113:I141" si="9">_xlfn.STDEV.P(D113:G113)</f>
        <v>0</v>
      </c>
      <c r="J113">
        <v>5</v>
      </c>
      <c r="K113">
        <f>_xlfn.STDEV.P(D117:G121)</f>
        <v>2.4771326165548748</v>
      </c>
      <c r="L113">
        <f>_xlfn.STDEV.P(D113:G113,D118:G118,D123:G123,D128:G128,D133:G133,D138:G138)</f>
        <v>23.846366595907014</v>
      </c>
      <c r="M113">
        <v>0.2</v>
      </c>
    </row>
    <row r="114" spans="1:13" x14ac:dyDescent="0.75">
      <c r="A114" s="1">
        <v>2</v>
      </c>
      <c r="B114">
        <v>0</v>
      </c>
      <c r="C114">
        <v>0.45</v>
      </c>
      <c r="D114">
        <v>0</v>
      </c>
      <c r="E114">
        <v>0</v>
      </c>
      <c r="F114">
        <v>0</v>
      </c>
      <c r="G114">
        <v>0</v>
      </c>
      <c r="I114">
        <f t="shared" si="9"/>
        <v>0</v>
      </c>
      <c r="J114">
        <v>10</v>
      </c>
      <c r="K114">
        <f>_xlfn.STDEV.P(D122:G126)</f>
        <v>2.8788676159212323</v>
      </c>
      <c r="L114">
        <f t="shared" ref="L114:L116" si="10">_xlfn.STDEV.P(D114:G114,D119:G119,D124:G124,D129:G129,D134:G134,D139:G139)</f>
        <v>23.231618181550193</v>
      </c>
      <c r="M114">
        <v>0.45</v>
      </c>
    </row>
    <row r="115" spans="1:13" x14ac:dyDescent="0.75">
      <c r="A115" s="1">
        <v>3</v>
      </c>
      <c r="B115">
        <v>0</v>
      </c>
      <c r="C115">
        <v>0.65</v>
      </c>
      <c r="D115">
        <v>0</v>
      </c>
      <c r="E115">
        <v>0</v>
      </c>
      <c r="F115">
        <v>0</v>
      </c>
      <c r="G115">
        <v>0</v>
      </c>
      <c r="I115">
        <f t="shared" si="9"/>
        <v>0</v>
      </c>
      <c r="J115">
        <v>20</v>
      </c>
      <c r="K115">
        <f>_xlfn.STDEV.P(D127:G131)</f>
        <v>4.9355812980843501</v>
      </c>
      <c r="L115">
        <f t="shared" si="10"/>
        <v>22.382680928690313</v>
      </c>
      <c r="M115">
        <v>0.65</v>
      </c>
    </row>
    <row r="116" spans="1:13" x14ac:dyDescent="0.75">
      <c r="A116" s="1">
        <v>4</v>
      </c>
      <c r="B116">
        <v>0</v>
      </c>
      <c r="C116">
        <v>0.85</v>
      </c>
      <c r="D116">
        <v>0</v>
      </c>
      <c r="E116">
        <v>0</v>
      </c>
      <c r="F116">
        <v>0</v>
      </c>
      <c r="G116">
        <v>0</v>
      </c>
      <c r="I116">
        <f t="shared" si="9"/>
        <v>0</v>
      </c>
      <c r="J116">
        <v>50</v>
      </c>
      <c r="K116">
        <f>_xlfn.STDEV.P(D133:G136)</f>
        <v>11.929724152694133</v>
      </c>
      <c r="L116">
        <f t="shared" si="10"/>
        <v>22.001376093326506</v>
      </c>
      <c r="M116">
        <v>0.85</v>
      </c>
    </row>
    <row r="117" spans="1:13" x14ac:dyDescent="0.75">
      <c r="A117" s="1">
        <v>5</v>
      </c>
      <c r="B117">
        <v>5</v>
      </c>
      <c r="C117">
        <v>0</v>
      </c>
      <c r="D117">
        <v>55.92</v>
      </c>
      <c r="E117">
        <v>58.33</v>
      </c>
      <c r="F117">
        <v>52.05</v>
      </c>
      <c r="G117">
        <v>55.57</v>
      </c>
      <c r="I117">
        <f t="shared" si="9"/>
        <v>2.2410084225633784</v>
      </c>
      <c r="J117">
        <v>100</v>
      </c>
      <c r="K117">
        <f>_xlfn.STDEV.P(D137:G141)</f>
        <v>12.854444756581254</v>
      </c>
    </row>
    <row r="118" spans="1:13" x14ac:dyDescent="0.75">
      <c r="A118" s="1">
        <v>6</v>
      </c>
      <c r="B118">
        <v>5</v>
      </c>
      <c r="C118">
        <v>0.2</v>
      </c>
      <c r="D118">
        <v>55.4</v>
      </c>
      <c r="E118">
        <v>57.88</v>
      </c>
      <c r="F118">
        <v>51.7</v>
      </c>
      <c r="G118">
        <v>55.46</v>
      </c>
      <c r="I118">
        <f t="shared" si="9"/>
        <v>2.208370439939821</v>
      </c>
    </row>
    <row r="119" spans="1:13" x14ac:dyDescent="0.75">
      <c r="A119" s="1">
        <v>7</v>
      </c>
      <c r="B119">
        <v>5</v>
      </c>
      <c r="C119">
        <v>0.45</v>
      </c>
      <c r="D119">
        <v>55.19</v>
      </c>
      <c r="E119">
        <v>54.88</v>
      </c>
      <c r="F119">
        <v>51.5</v>
      </c>
      <c r="G119">
        <v>57.11</v>
      </c>
      <c r="I119">
        <f t="shared" si="9"/>
        <v>2.0197153264754908</v>
      </c>
    </row>
    <row r="120" spans="1:13" x14ac:dyDescent="0.75">
      <c r="A120" s="1">
        <v>8</v>
      </c>
      <c r="B120">
        <v>5</v>
      </c>
      <c r="C120">
        <v>0.65</v>
      </c>
      <c r="D120">
        <v>56.97</v>
      </c>
      <c r="E120">
        <v>52.32</v>
      </c>
      <c r="F120">
        <v>51.1</v>
      </c>
      <c r="G120">
        <v>54.31</v>
      </c>
      <c r="I120">
        <f t="shared" si="9"/>
        <v>2.2207487476074363</v>
      </c>
    </row>
    <row r="121" spans="1:13" x14ac:dyDescent="0.75">
      <c r="A121" s="1">
        <v>9</v>
      </c>
      <c r="B121">
        <v>5</v>
      </c>
      <c r="C121">
        <v>0.85</v>
      </c>
      <c r="D121">
        <v>54.97</v>
      </c>
      <c r="E121">
        <v>55.51</v>
      </c>
      <c r="F121">
        <v>48.59</v>
      </c>
      <c r="G121">
        <v>56.2</v>
      </c>
      <c r="I121">
        <f t="shared" si="9"/>
        <v>3.0494210516096318</v>
      </c>
    </row>
    <row r="122" spans="1:13" x14ac:dyDescent="0.75">
      <c r="A122" s="1">
        <v>10</v>
      </c>
      <c r="B122">
        <v>10</v>
      </c>
      <c r="C122">
        <v>0</v>
      </c>
      <c r="D122">
        <v>54.7</v>
      </c>
      <c r="E122">
        <v>51.16</v>
      </c>
      <c r="F122">
        <v>50.7</v>
      </c>
      <c r="G122">
        <v>52.9</v>
      </c>
      <c r="I122">
        <f t="shared" si="9"/>
        <v>1.5781872512474566</v>
      </c>
    </row>
    <row r="123" spans="1:13" x14ac:dyDescent="0.75">
      <c r="A123" s="1">
        <v>11</v>
      </c>
      <c r="B123">
        <v>10</v>
      </c>
      <c r="C123">
        <v>0.2</v>
      </c>
      <c r="D123">
        <v>54.1</v>
      </c>
      <c r="E123">
        <v>52.52</v>
      </c>
      <c r="F123">
        <v>52.3</v>
      </c>
      <c r="G123">
        <v>51.9</v>
      </c>
      <c r="I123">
        <f t="shared" si="9"/>
        <v>0.83550882700304352</v>
      </c>
      <c r="J123" s="2"/>
      <c r="K123" s="2" t="s">
        <v>26</v>
      </c>
      <c r="L123" s="2" t="s">
        <v>27</v>
      </c>
    </row>
    <row r="124" spans="1:13" x14ac:dyDescent="0.75">
      <c r="A124" s="1">
        <v>12</v>
      </c>
      <c r="B124">
        <v>10</v>
      </c>
      <c r="C124">
        <v>0.45</v>
      </c>
      <c r="D124">
        <v>56.1</v>
      </c>
      <c r="E124">
        <v>49.05</v>
      </c>
      <c r="F124">
        <v>47.7</v>
      </c>
      <c r="G124">
        <v>54.6</v>
      </c>
      <c r="I124">
        <f t="shared" si="9"/>
        <v>3.5597357696885319</v>
      </c>
      <c r="J124">
        <v>2</v>
      </c>
      <c r="K124">
        <f>AVERAGE(D112:G116)</f>
        <v>0</v>
      </c>
      <c r="L124">
        <f>AVERAGE(D112:G112,D117:G117,D122:G122,D127:G127,D132:G132,D137:G137)</f>
        <v>48.155833333333334</v>
      </c>
      <c r="M124">
        <v>0</v>
      </c>
    </row>
    <row r="125" spans="1:13" x14ac:dyDescent="0.75">
      <c r="A125" s="1">
        <v>13</v>
      </c>
      <c r="B125">
        <v>10</v>
      </c>
      <c r="C125">
        <v>0.65</v>
      </c>
      <c r="D125">
        <v>57.7</v>
      </c>
      <c r="E125">
        <v>47.46</v>
      </c>
      <c r="F125">
        <v>49.4</v>
      </c>
      <c r="G125">
        <v>55.5</v>
      </c>
      <c r="I125">
        <f t="shared" si="9"/>
        <v>4.2145788638961319</v>
      </c>
      <c r="J125">
        <v>5</v>
      </c>
      <c r="K125">
        <f>AVERAGE(D117:G121)</f>
        <v>54.548000000000002</v>
      </c>
      <c r="L125">
        <f>AVERAGE(D113:G113,D118:G118,D123:G123,D128:G128,D133:G133,D138:G138)</f>
        <v>48.895416666666655</v>
      </c>
      <c r="M125">
        <v>0.2</v>
      </c>
    </row>
    <row r="126" spans="1:13" x14ac:dyDescent="0.75">
      <c r="A126" s="1">
        <v>14</v>
      </c>
      <c r="B126">
        <v>10</v>
      </c>
      <c r="C126">
        <v>0.85</v>
      </c>
      <c r="D126">
        <v>57.1</v>
      </c>
      <c r="E126">
        <v>50.06</v>
      </c>
      <c r="F126">
        <v>51.1</v>
      </c>
      <c r="G126">
        <v>53.1</v>
      </c>
      <c r="I126">
        <f t="shared" si="9"/>
        <v>2.6912450650210209</v>
      </c>
      <c r="J126">
        <v>10</v>
      </c>
      <c r="K126">
        <f>AVERAGE(D122:G126)</f>
        <v>52.457500000000003</v>
      </c>
      <c r="L126">
        <f t="shared" ref="L126:L128" si="11">AVERAGE(D114:G114,D119:G119,D124:G124,D129:G129,D134:G134,D139:G139)</f>
        <v>47.824999999999996</v>
      </c>
      <c r="M126">
        <v>0.45</v>
      </c>
    </row>
    <row r="127" spans="1:13" x14ac:dyDescent="0.75">
      <c r="A127" s="1">
        <v>15</v>
      </c>
      <c r="B127">
        <v>20</v>
      </c>
      <c r="C127">
        <v>0</v>
      </c>
      <c r="D127">
        <v>59.6</v>
      </c>
      <c r="E127">
        <v>50.31</v>
      </c>
      <c r="F127">
        <v>50.3</v>
      </c>
      <c r="G127">
        <v>60.4</v>
      </c>
      <c r="I127">
        <f t="shared" si="9"/>
        <v>4.8557459519624784</v>
      </c>
      <c r="J127">
        <v>20</v>
      </c>
      <c r="K127">
        <f>AVERAGE(D127:G131)</f>
        <v>54.263500000000001</v>
      </c>
      <c r="L127">
        <f t="shared" si="11"/>
        <v>46.713333333333317</v>
      </c>
      <c r="M127">
        <v>0.65</v>
      </c>
    </row>
    <row r="128" spans="1:13" x14ac:dyDescent="0.75">
      <c r="A128" s="1">
        <v>16</v>
      </c>
      <c r="B128">
        <v>20</v>
      </c>
      <c r="C128">
        <v>0.2</v>
      </c>
      <c r="D128">
        <v>61.5</v>
      </c>
      <c r="E128">
        <v>51.13</v>
      </c>
      <c r="F128">
        <v>50.3</v>
      </c>
      <c r="G128">
        <v>62.8</v>
      </c>
      <c r="I128">
        <f t="shared" si="9"/>
        <v>5.7434457209936189</v>
      </c>
      <c r="J128">
        <v>50</v>
      </c>
      <c r="K128">
        <f>AVERAGE(D132:G136)</f>
        <v>61.66449999999999</v>
      </c>
      <c r="L128">
        <f t="shared" si="11"/>
        <v>46.730000000000011</v>
      </c>
      <c r="M128">
        <v>0.85</v>
      </c>
    </row>
    <row r="129" spans="1:11" x14ac:dyDescent="0.75">
      <c r="A129" s="1">
        <v>17</v>
      </c>
      <c r="B129">
        <v>20</v>
      </c>
      <c r="C129">
        <v>0.45</v>
      </c>
      <c r="D129">
        <v>58.9</v>
      </c>
      <c r="E129">
        <v>49.17</v>
      </c>
      <c r="F129">
        <v>49.4</v>
      </c>
      <c r="G129">
        <v>57.6</v>
      </c>
      <c r="I129">
        <f t="shared" si="9"/>
        <v>4.5067359308040222</v>
      </c>
      <c r="J129">
        <v>100</v>
      </c>
      <c r="K129">
        <f>AVERAGE(D137:G141)</f>
        <v>63.05</v>
      </c>
    </row>
    <row r="130" spans="1:11" x14ac:dyDescent="0.75">
      <c r="A130" s="1">
        <v>18</v>
      </c>
      <c r="B130">
        <v>20</v>
      </c>
      <c r="C130">
        <v>0.65</v>
      </c>
      <c r="D130">
        <v>56.4</v>
      </c>
      <c r="E130">
        <v>47.72</v>
      </c>
      <c r="F130">
        <v>49.1</v>
      </c>
      <c r="G130">
        <v>57.4</v>
      </c>
      <c r="I130">
        <f t="shared" si="9"/>
        <v>4.2875488335411402</v>
      </c>
    </row>
    <row r="131" spans="1:11" x14ac:dyDescent="0.75">
      <c r="A131" s="1">
        <v>19</v>
      </c>
      <c r="B131">
        <v>20</v>
      </c>
      <c r="C131">
        <v>0.85</v>
      </c>
      <c r="D131">
        <v>57.4</v>
      </c>
      <c r="E131">
        <v>49.74</v>
      </c>
      <c r="F131">
        <v>48.6</v>
      </c>
      <c r="G131">
        <v>57.5</v>
      </c>
      <c r="I131">
        <f t="shared" si="9"/>
        <v>4.159723548506558</v>
      </c>
    </row>
    <row r="132" spans="1:11" x14ac:dyDescent="0.75">
      <c r="A132" s="1">
        <v>20</v>
      </c>
      <c r="B132">
        <v>50</v>
      </c>
      <c r="C132">
        <v>0</v>
      </c>
      <c r="D132">
        <v>72.8</v>
      </c>
      <c r="E132">
        <v>50.5</v>
      </c>
      <c r="F132">
        <v>51</v>
      </c>
      <c r="G132">
        <v>73.400000000000006</v>
      </c>
      <c r="I132">
        <f t="shared" si="9"/>
        <v>11.178411112497153</v>
      </c>
    </row>
    <row r="133" spans="1:11" x14ac:dyDescent="0.75">
      <c r="A133" s="1">
        <v>21</v>
      </c>
      <c r="B133">
        <v>50</v>
      </c>
      <c r="C133">
        <v>0.2</v>
      </c>
      <c r="D133">
        <v>75.599999999999994</v>
      </c>
      <c r="E133">
        <v>50.8</v>
      </c>
      <c r="F133">
        <v>50.7</v>
      </c>
      <c r="G133">
        <v>77</v>
      </c>
      <c r="I133">
        <f t="shared" si="9"/>
        <v>12.784634331884492</v>
      </c>
    </row>
    <row r="134" spans="1:11" x14ac:dyDescent="0.75">
      <c r="A134" s="1">
        <v>22</v>
      </c>
      <c r="B134">
        <v>50</v>
      </c>
      <c r="C134">
        <v>0.45</v>
      </c>
      <c r="D134">
        <v>74.8</v>
      </c>
      <c r="E134">
        <v>49.05</v>
      </c>
      <c r="F134">
        <v>50.5</v>
      </c>
      <c r="G134">
        <v>75</v>
      </c>
      <c r="I134">
        <f t="shared" si="9"/>
        <v>12.573154685678521</v>
      </c>
    </row>
    <row r="135" spans="1:11" x14ac:dyDescent="0.75">
      <c r="A135" s="1">
        <v>23</v>
      </c>
      <c r="B135">
        <v>50</v>
      </c>
      <c r="C135">
        <v>0.65</v>
      </c>
      <c r="D135">
        <v>72.8</v>
      </c>
      <c r="E135">
        <v>47.69</v>
      </c>
      <c r="F135">
        <v>50</v>
      </c>
      <c r="G135">
        <v>72.400000000000006</v>
      </c>
      <c r="I135">
        <f t="shared" si="9"/>
        <v>11.906385629148723</v>
      </c>
    </row>
    <row r="136" spans="1:11" x14ac:dyDescent="0.75">
      <c r="A136" s="1">
        <v>24</v>
      </c>
      <c r="B136">
        <v>50</v>
      </c>
      <c r="C136">
        <v>0.85</v>
      </c>
      <c r="D136">
        <v>69.7</v>
      </c>
      <c r="E136">
        <v>49.85</v>
      </c>
      <c r="F136">
        <v>50</v>
      </c>
      <c r="G136">
        <v>69.7</v>
      </c>
      <c r="I136">
        <f t="shared" si="9"/>
        <v>9.8876422240087081</v>
      </c>
    </row>
    <row r="137" spans="1:11" x14ac:dyDescent="0.75">
      <c r="A137" s="1">
        <v>25</v>
      </c>
      <c r="B137">
        <v>100</v>
      </c>
      <c r="C137">
        <v>0</v>
      </c>
      <c r="D137">
        <v>78.5</v>
      </c>
      <c r="E137">
        <v>50.4</v>
      </c>
      <c r="F137">
        <v>50.2</v>
      </c>
      <c r="G137">
        <v>77</v>
      </c>
      <c r="I137">
        <f t="shared" si="9"/>
        <v>13.735424092469799</v>
      </c>
    </row>
    <row r="138" spans="1:11" x14ac:dyDescent="0.75">
      <c r="A138" s="1">
        <v>26</v>
      </c>
      <c r="B138">
        <v>100</v>
      </c>
      <c r="C138">
        <v>0.2</v>
      </c>
      <c r="D138">
        <v>80.5</v>
      </c>
      <c r="E138">
        <v>50.8</v>
      </c>
      <c r="F138">
        <v>51</v>
      </c>
      <c r="G138">
        <v>80.099999999999994</v>
      </c>
      <c r="I138">
        <f t="shared" si="9"/>
        <v>14.700850315542969</v>
      </c>
    </row>
    <row r="139" spans="1:11" x14ac:dyDescent="0.75">
      <c r="A139" s="1">
        <v>27</v>
      </c>
      <c r="B139">
        <v>100</v>
      </c>
      <c r="C139">
        <v>0.45</v>
      </c>
      <c r="D139">
        <v>77.900000000000006</v>
      </c>
      <c r="E139">
        <v>49.05</v>
      </c>
      <c r="F139">
        <v>53.3</v>
      </c>
      <c r="G139">
        <v>77</v>
      </c>
      <c r="I139">
        <f t="shared" si="9"/>
        <v>13.226978821711322</v>
      </c>
    </row>
    <row r="140" spans="1:11" x14ac:dyDescent="0.75">
      <c r="A140" s="1">
        <v>28</v>
      </c>
      <c r="B140">
        <v>100</v>
      </c>
      <c r="C140">
        <v>0.65</v>
      </c>
      <c r="D140">
        <v>71.900000000000006</v>
      </c>
      <c r="E140">
        <v>47.55</v>
      </c>
      <c r="F140">
        <v>51.1</v>
      </c>
      <c r="G140">
        <v>72.3</v>
      </c>
      <c r="I140">
        <f t="shared" si="9"/>
        <v>11.457332532051213</v>
      </c>
    </row>
    <row r="141" spans="1:11" x14ac:dyDescent="0.75">
      <c r="A141" s="1">
        <v>29</v>
      </c>
      <c r="B141">
        <v>100</v>
      </c>
      <c r="C141">
        <v>0.85</v>
      </c>
      <c r="D141">
        <v>69.900000000000006</v>
      </c>
      <c r="E141">
        <v>49.9</v>
      </c>
      <c r="F141">
        <v>51.9</v>
      </c>
      <c r="G141">
        <v>70.7</v>
      </c>
      <c r="I141">
        <f t="shared" si="9"/>
        <v>9.7298509752205149</v>
      </c>
    </row>
    <row r="145" spans="1:13" x14ac:dyDescent="0.75">
      <c r="A145" s="1">
        <v>0</v>
      </c>
      <c r="B145" t="s">
        <v>10</v>
      </c>
    </row>
    <row r="147" spans="1:13" x14ac:dyDescent="0.75">
      <c r="B147" s="1" t="s">
        <v>1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I147" s="2" t="s">
        <v>25</v>
      </c>
      <c r="J147" s="2"/>
      <c r="K147" s="2" t="s">
        <v>26</v>
      </c>
      <c r="L147" s="2" t="s">
        <v>27</v>
      </c>
    </row>
    <row r="148" spans="1:13" x14ac:dyDescent="0.75">
      <c r="A148" s="1">
        <v>0</v>
      </c>
      <c r="B148">
        <v>0</v>
      </c>
      <c r="C148">
        <v>0</v>
      </c>
      <c r="D148">
        <v>75.680000000000007</v>
      </c>
      <c r="E148">
        <v>0</v>
      </c>
      <c r="F148">
        <v>51.62</v>
      </c>
      <c r="G148">
        <v>70.7</v>
      </c>
      <c r="I148">
        <f>_xlfn.STDEV.P(D148:G148)</f>
        <v>29.956538518326855</v>
      </c>
      <c r="J148">
        <v>2</v>
      </c>
      <c r="K148">
        <f>_xlfn.STDEV.P(D148:G152)</f>
        <v>28.978751400810914</v>
      </c>
      <c r="L148">
        <f>_xlfn.STDEV.P(D148:G148,D153:G153,D158:G158,D163:G163,D168:G168,D173:G173)</f>
        <v>16.631003155920045</v>
      </c>
      <c r="M148">
        <v>0</v>
      </c>
    </row>
    <row r="149" spans="1:13" x14ac:dyDescent="0.75">
      <c r="A149" s="1">
        <v>1</v>
      </c>
      <c r="B149">
        <v>0</v>
      </c>
      <c r="C149">
        <v>0.2</v>
      </c>
      <c r="D149">
        <v>75.38</v>
      </c>
      <c r="E149">
        <v>0</v>
      </c>
      <c r="F149">
        <v>51.82</v>
      </c>
      <c r="G149">
        <v>68.400000000000006</v>
      </c>
      <c r="I149">
        <f t="shared" ref="I149:I177" si="12">_xlfn.STDEV.P(D149:G149)</f>
        <v>29.500749143030255</v>
      </c>
      <c r="J149">
        <v>5</v>
      </c>
      <c r="K149">
        <f>_xlfn.STDEV.P(D153:G157)</f>
        <v>10.989135543799605</v>
      </c>
      <c r="L149">
        <f>_xlfn.STDEV.P(D149:G149,D154:G154,D159:G159,D164:G164,D169:G169,D174:G174)</f>
        <v>16.469353019742151</v>
      </c>
      <c r="M149">
        <v>0.2</v>
      </c>
    </row>
    <row r="150" spans="1:13" x14ac:dyDescent="0.75">
      <c r="A150" s="1">
        <v>2</v>
      </c>
      <c r="B150">
        <v>0</v>
      </c>
      <c r="C150">
        <v>0.45</v>
      </c>
      <c r="D150">
        <v>72.95</v>
      </c>
      <c r="E150">
        <v>0</v>
      </c>
      <c r="F150">
        <v>48.32</v>
      </c>
      <c r="G150">
        <v>69.8</v>
      </c>
      <c r="I150">
        <f t="shared" si="12"/>
        <v>29.161741524641503</v>
      </c>
      <c r="J150">
        <v>10</v>
      </c>
      <c r="K150">
        <f>_xlfn.STDEV.P(D158:G162)</f>
        <v>7.5863364017159549</v>
      </c>
      <c r="L150">
        <f t="shared" ref="L150:L152" si="13">_xlfn.STDEV.P(D150:G150,D155:G155,D160:G160,D165:G165,D170:G170,D175:G175)</f>
        <v>15.278286420194494</v>
      </c>
      <c r="M150">
        <v>0.45</v>
      </c>
    </row>
    <row r="151" spans="1:13" x14ac:dyDescent="0.75">
      <c r="A151" s="1">
        <v>3</v>
      </c>
      <c r="B151">
        <v>0</v>
      </c>
      <c r="C151">
        <v>0.65</v>
      </c>
      <c r="D151">
        <v>70.77</v>
      </c>
      <c r="E151">
        <v>0</v>
      </c>
      <c r="F151">
        <v>48.04</v>
      </c>
      <c r="G151">
        <v>68.900000000000006</v>
      </c>
      <c r="I151">
        <f t="shared" si="12"/>
        <v>28.52491663002716</v>
      </c>
      <c r="J151">
        <v>20</v>
      </c>
      <c r="K151">
        <f>_xlfn.STDEV.P(D163:G167)</f>
        <v>2.5906514624703951</v>
      </c>
      <c r="L151">
        <f t="shared" si="13"/>
        <v>14.695135243555566</v>
      </c>
      <c r="M151">
        <v>0.65</v>
      </c>
    </row>
    <row r="152" spans="1:13" x14ac:dyDescent="0.75">
      <c r="A152" s="1">
        <v>4</v>
      </c>
      <c r="B152">
        <v>0</v>
      </c>
      <c r="C152">
        <v>0.85</v>
      </c>
      <c r="D152">
        <v>66.069999999999993</v>
      </c>
      <c r="E152">
        <v>0</v>
      </c>
      <c r="F152">
        <v>50.98</v>
      </c>
      <c r="G152">
        <v>68.3</v>
      </c>
      <c r="I152">
        <f t="shared" si="12"/>
        <v>27.570091018166767</v>
      </c>
      <c r="J152">
        <v>50</v>
      </c>
      <c r="K152">
        <f>_xlfn.STDEV.P(D169:G172)</f>
        <v>10.818206586583623</v>
      </c>
      <c r="L152">
        <f t="shared" si="13"/>
        <v>13.785396655065842</v>
      </c>
      <c r="M152">
        <v>0.85</v>
      </c>
    </row>
    <row r="153" spans="1:13" x14ac:dyDescent="0.75">
      <c r="A153" s="1">
        <v>5</v>
      </c>
      <c r="B153">
        <v>5</v>
      </c>
      <c r="C153">
        <v>0</v>
      </c>
      <c r="D153">
        <v>78.7</v>
      </c>
      <c r="E153">
        <v>49.7</v>
      </c>
      <c r="F153">
        <v>50.1</v>
      </c>
      <c r="G153">
        <v>52.4</v>
      </c>
      <c r="I153">
        <f t="shared" si="12"/>
        <v>12.153677427017715</v>
      </c>
      <c r="J153">
        <v>100</v>
      </c>
      <c r="K153">
        <f>_xlfn.STDEV.P(D173:G177)</f>
        <v>8.6650793418178971</v>
      </c>
    </row>
    <row r="154" spans="1:13" x14ac:dyDescent="0.75">
      <c r="A154" s="1">
        <v>6</v>
      </c>
      <c r="B154">
        <v>5</v>
      </c>
      <c r="C154">
        <v>0.2</v>
      </c>
      <c r="D154">
        <v>80.5</v>
      </c>
      <c r="E154">
        <v>49.5</v>
      </c>
      <c r="F154">
        <v>49.9</v>
      </c>
      <c r="G154">
        <v>53.2</v>
      </c>
      <c r="I154">
        <f t="shared" si="12"/>
        <v>12.911695279861569</v>
      </c>
    </row>
    <row r="155" spans="1:13" x14ac:dyDescent="0.75">
      <c r="A155" s="1">
        <v>7</v>
      </c>
      <c r="B155">
        <v>5</v>
      </c>
      <c r="C155">
        <v>0.45</v>
      </c>
      <c r="D155">
        <v>76.099999999999994</v>
      </c>
      <c r="E155">
        <v>51.1</v>
      </c>
      <c r="F155">
        <v>51.5</v>
      </c>
      <c r="G155">
        <v>55.5</v>
      </c>
      <c r="I155">
        <f t="shared" si="12"/>
        <v>10.277524020891416</v>
      </c>
    </row>
    <row r="156" spans="1:13" x14ac:dyDescent="0.75">
      <c r="A156" s="1">
        <v>8</v>
      </c>
      <c r="B156">
        <v>5</v>
      </c>
      <c r="C156">
        <v>0.65</v>
      </c>
      <c r="D156">
        <v>75.599999999999994</v>
      </c>
      <c r="E156">
        <v>52.9</v>
      </c>
      <c r="F156">
        <v>51.4</v>
      </c>
      <c r="G156">
        <v>55.2</v>
      </c>
      <c r="I156">
        <f t="shared" si="12"/>
        <v>9.8077456635049174</v>
      </c>
    </row>
    <row r="157" spans="1:13" x14ac:dyDescent="0.75">
      <c r="A157" s="1">
        <v>9</v>
      </c>
      <c r="B157">
        <v>5</v>
      </c>
      <c r="C157">
        <v>0.85</v>
      </c>
      <c r="D157">
        <v>71.2</v>
      </c>
      <c r="E157">
        <v>50.7</v>
      </c>
      <c r="F157">
        <v>48.2</v>
      </c>
      <c r="G157">
        <v>53.2</v>
      </c>
      <c r="I157">
        <f t="shared" si="12"/>
        <v>9.0510703786899995</v>
      </c>
    </row>
    <row r="158" spans="1:13" x14ac:dyDescent="0.75">
      <c r="A158" s="1">
        <v>10</v>
      </c>
      <c r="B158">
        <v>10</v>
      </c>
      <c r="C158">
        <v>0</v>
      </c>
      <c r="D158">
        <v>72.5</v>
      </c>
      <c r="E158">
        <v>50.1</v>
      </c>
      <c r="F158">
        <v>48.8</v>
      </c>
      <c r="G158">
        <v>61.8</v>
      </c>
      <c r="I158">
        <f t="shared" si="12"/>
        <v>9.6356110340756409</v>
      </c>
    </row>
    <row r="159" spans="1:13" x14ac:dyDescent="0.75">
      <c r="A159" s="1">
        <v>11</v>
      </c>
      <c r="B159">
        <v>10</v>
      </c>
      <c r="C159">
        <v>0.2</v>
      </c>
      <c r="D159">
        <v>71.400000000000006</v>
      </c>
      <c r="E159">
        <v>49.4</v>
      </c>
      <c r="F159">
        <v>50.4</v>
      </c>
      <c r="G159">
        <v>62.3</v>
      </c>
      <c r="I159">
        <f t="shared" si="12"/>
        <v>9.07203808413521</v>
      </c>
      <c r="J159" s="2"/>
      <c r="K159" s="2" t="s">
        <v>26</v>
      </c>
      <c r="L159" s="2" t="s">
        <v>27</v>
      </c>
    </row>
    <row r="160" spans="1:13" x14ac:dyDescent="0.75">
      <c r="A160" s="1">
        <v>12</v>
      </c>
      <c r="B160">
        <v>10</v>
      </c>
      <c r="C160">
        <v>0.45</v>
      </c>
      <c r="D160">
        <v>67</v>
      </c>
      <c r="E160">
        <v>51.1</v>
      </c>
      <c r="F160">
        <v>49.5</v>
      </c>
      <c r="G160">
        <v>58.4</v>
      </c>
      <c r="I160">
        <f t="shared" si="12"/>
        <v>6.9285640647972402</v>
      </c>
      <c r="J160">
        <v>2</v>
      </c>
      <c r="K160">
        <f>AVERAGE(D148:G152)</f>
        <v>47.886499999999991</v>
      </c>
      <c r="L160">
        <f>AVERAGE(D148:G148,D153:G153,D158:G158,D163:G163,D168:G168,D173:G173)</f>
        <v>58.49583333333333</v>
      </c>
      <c r="M160">
        <v>0</v>
      </c>
    </row>
    <row r="161" spans="1:13" x14ac:dyDescent="0.75">
      <c r="A161" s="1">
        <v>13</v>
      </c>
      <c r="B161">
        <v>10</v>
      </c>
      <c r="C161">
        <v>0.65</v>
      </c>
      <c r="D161">
        <v>62.3</v>
      </c>
      <c r="E161">
        <v>52.5</v>
      </c>
      <c r="F161">
        <v>49.9</v>
      </c>
      <c r="G161">
        <v>54.4</v>
      </c>
      <c r="I161">
        <f t="shared" si="12"/>
        <v>4.6289172600080031</v>
      </c>
      <c r="J161">
        <v>5</v>
      </c>
      <c r="K161">
        <f>AVERAGE(D153:G157)</f>
        <v>57.830000000000005</v>
      </c>
      <c r="L161">
        <f>AVERAGE(D149:G149,D154:G154,D159:G159,D164:G164,D169:G169,D174:G174)</f>
        <v>58.733333333333327</v>
      </c>
      <c r="M161">
        <v>0.2</v>
      </c>
    </row>
    <row r="162" spans="1:13" x14ac:dyDescent="0.75">
      <c r="A162" s="1">
        <v>14</v>
      </c>
      <c r="B162">
        <v>10</v>
      </c>
      <c r="C162">
        <v>0.85</v>
      </c>
      <c r="D162">
        <v>61.7</v>
      </c>
      <c r="E162">
        <v>50</v>
      </c>
      <c r="F162">
        <v>48.6</v>
      </c>
      <c r="G162">
        <v>54.9</v>
      </c>
      <c r="I162">
        <f t="shared" si="12"/>
        <v>5.1259145525457219</v>
      </c>
      <c r="J162">
        <v>10</v>
      </c>
      <c r="K162">
        <f>AVERAGE(D158:G162)</f>
        <v>56.35</v>
      </c>
      <c r="L162">
        <f t="shared" ref="L162:L164" si="14">AVERAGE(D150:G150,D155:G155,D160:G160,D165:G165,D170:G170,D175:G175)</f>
        <v>57.561250000000001</v>
      </c>
      <c r="M162">
        <v>0.45</v>
      </c>
    </row>
    <row r="163" spans="1:13" x14ac:dyDescent="0.75">
      <c r="A163" s="1">
        <v>15</v>
      </c>
      <c r="B163">
        <v>20</v>
      </c>
      <c r="C163">
        <v>0</v>
      </c>
      <c r="D163">
        <v>56.2</v>
      </c>
      <c r="E163">
        <v>51.1</v>
      </c>
      <c r="F163">
        <v>47.9</v>
      </c>
      <c r="G163">
        <v>53.4</v>
      </c>
      <c r="I163">
        <f t="shared" si="12"/>
        <v>3.0467195473164264</v>
      </c>
      <c r="J163">
        <v>20</v>
      </c>
      <c r="K163">
        <f>AVERAGE(D163:G167)</f>
        <v>52.094999999999992</v>
      </c>
      <c r="L163">
        <f t="shared" si="14"/>
        <v>56.242083333333341</v>
      </c>
      <c r="M163">
        <v>0.65</v>
      </c>
    </row>
    <row r="164" spans="1:13" x14ac:dyDescent="0.75">
      <c r="A164" s="1">
        <v>16</v>
      </c>
      <c r="B164">
        <v>20</v>
      </c>
      <c r="C164">
        <v>0.2</v>
      </c>
      <c r="D164">
        <v>57.4</v>
      </c>
      <c r="E164">
        <v>50.7</v>
      </c>
      <c r="F164">
        <v>49.4</v>
      </c>
      <c r="G164">
        <v>55.2</v>
      </c>
      <c r="I164">
        <f t="shared" si="12"/>
        <v>3.2529794035622173</v>
      </c>
      <c r="J164">
        <v>50</v>
      </c>
      <c r="K164">
        <f>AVERAGE(D168:G172)</f>
        <v>65.315000000000012</v>
      </c>
      <c r="L164">
        <f t="shared" si="14"/>
        <v>54.431249999999999</v>
      </c>
      <c r="M164">
        <v>0.85</v>
      </c>
    </row>
    <row r="165" spans="1:13" x14ac:dyDescent="0.75">
      <c r="A165" s="1">
        <v>17</v>
      </c>
      <c r="B165">
        <v>20</v>
      </c>
      <c r="C165">
        <v>0.45</v>
      </c>
      <c r="D165">
        <v>55.3</v>
      </c>
      <c r="E165">
        <v>53.1</v>
      </c>
      <c r="F165">
        <v>51.3</v>
      </c>
      <c r="G165">
        <v>52.7</v>
      </c>
      <c r="I165">
        <f t="shared" si="12"/>
        <v>1.435270009440732</v>
      </c>
      <c r="J165">
        <v>100</v>
      </c>
      <c r="K165">
        <f>AVERAGE(D173:G177)</f>
        <v>63.080000000000005</v>
      </c>
    </row>
    <row r="166" spans="1:13" x14ac:dyDescent="0.75">
      <c r="A166" s="1">
        <v>18</v>
      </c>
      <c r="B166">
        <v>20</v>
      </c>
      <c r="C166">
        <v>0.65</v>
      </c>
      <c r="D166">
        <v>52.9</v>
      </c>
      <c r="E166">
        <v>52.9</v>
      </c>
      <c r="F166">
        <v>48.7</v>
      </c>
      <c r="G166">
        <v>50.5</v>
      </c>
      <c r="I166">
        <f t="shared" si="12"/>
        <v>1.7684739183827378</v>
      </c>
    </row>
    <row r="167" spans="1:13" x14ac:dyDescent="0.75">
      <c r="A167" s="1">
        <v>19</v>
      </c>
      <c r="B167">
        <v>20</v>
      </c>
      <c r="C167">
        <v>0.85</v>
      </c>
      <c r="D167">
        <v>52.8</v>
      </c>
      <c r="E167">
        <v>51.4</v>
      </c>
      <c r="F167">
        <v>47.5</v>
      </c>
      <c r="G167">
        <v>51.5</v>
      </c>
      <c r="I167">
        <f t="shared" si="12"/>
        <v>1.9836834424877363</v>
      </c>
    </row>
    <row r="168" spans="1:13" x14ac:dyDescent="0.75">
      <c r="A168" s="1">
        <v>20</v>
      </c>
      <c r="B168">
        <v>50</v>
      </c>
      <c r="C168">
        <v>0</v>
      </c>
      <c r="D168">
        <v>73.3</v>
      </c>
      <c r="E168">
        <v>80.400000000000006</v>
      </c>
      <c r="F168">
        <v>47.6</v>
      </c>
      <c r="G168">
        <v>70.8</v>
      </c>
      <c r="I168">
        <f t="shared" si="12"/>
        <v>12.306984805385959</v>
      </c>
    </row>
    <row r="169" spans="1:13" x14ac:dyDescent="0.75">
      <c r="A169" s="1">
        <v>21</v>
      </c>
      <c r="B169">
        <v>50</v>
      </c>
      <c r="C169">
        <v>0.2</v>
      </c>
      <c r="D169">
        <v>72.900000000000006</v>
      </c>
      <c r="E169">
        <v>79.3</v>
      </c>
      <c r="F169">
        <v>49.3</v>
      </c>
      <c r="G169">
        <v>70.7</v>
      </c>
      <c r="I169">
        <f t="shared" si="12"/>
        <v>11.276856831582126</v>
      </c>
    </row>
    <row r="170" spans="1:13" x14ac:dyDescent="0.75">
      <c r="A170" s="1">
        <v>22</v>
      </c>
      <c r="B170">
        <v>50</v>
      </c>
      <c r="C170">
        <v>0.45</v>
      </c>
      <c r="D170">
        <v>66.5</v>
      </c>
      <c r="E170">
        <v>78.099999999999994</v>
      </c>
      <c r="F170">
        <v>49</v>
      </c>
      <c r="G170">
        <v>68.900000000000006</v>
      </c>
      <c r="I170">
        <f t="shared" si="12"/>
        <v>10.529808877657748</v>
      </c>
    </row>
    <row r="171" spans="1:13" x14ac:dyDescent="0.75">
      <c r="A171" s="1">
        <v>23</v>
      </c>
      <c r="B171">
        <v>50</v>
      </c>
      <c r="C171">
        <v>0.65</v>
      </c>
      <c r="D171">
        <v>61.7</v>
      </c>
      <c r="E171">
        <v>78.8</v>
      </c>
      <c r="F171">
        <v>48.7</v>
      </c>
      <c r="G171">
        <v>66.400000000000006</v>
      </c>
      <c r="I171">
        <f t="shared" si="12"/>
        <v>10.771954325933654</v>
      </c>
    </row>
    <row r="172" spans="1:13" x14ac:dyDescent="0.75">
      <c r="A172" s="1">
        <v>24</v>
      </c>
      <c r="B172">
        <v>50</v>
      </c>
      <c r="C172">
        <v>0.85</v>
      </c>
      <c r="D172">
        <v>60.5</v>
      </c>
      <c r="E172">
        <v>73.900000000000006</v>
      </c>
      <c r="F172">
        <v>47.5</v>
      </c>
      <c r="G172">
        <v>62</v>
      </c>
      <c r="I172">
        <f t="shared" si="12"/>
        <v>9.3529073020104203</v>
      </c>
    </row>
    <row r="173" spans="1:13" x14ac:dyDescent="0.75">
      <c r="A173" s="1">
        <v>25</v>
      </c>
      <c r="B173">
        <v>100</v>
      </c>
      <c r="C173">
        <v>0</v>
      </c>
      <c r="D173">
        <v>71.400000000000006</v>
      </c>
      <c r="E173">
        <v>67.2</v>
      </c>
      <c r="F173">
        <v>48.3</v>
      </c>
      <c r="G173">
        <v>74.2</v>
      </c>
      <c r="I173">
        <f t="shared" si="12"/>
        <v>10.112214149235569</v>
      </c>
    </row>
    <row r="174" spans="1:13" x14ac:dyDescent="0.75">
      <c r="A174" s="1">
        <v>26</v>
      </c>
      <c r="B174">
        <v>100</v>
      </c>
      <c r="C174">
        <v>0.2</v>
      </c>
      <c r="D174">
        <v>71.900000000000006</v>
      </c>
      <c r="E174">
        <v>69.3</v>
      </c>
      <c r="F174">
        <v>47.8</v>
      </c>
      <c r="G174">
        <v>73.5</v>
      </c>
      <c r="I174">
        <f t="shared" si="12"/>
        <v>10.399849758530197</v>
      </c>
    </row>
    <row r="175" spans="1:13" x14ac:dyDescent="0.75">
      <c r="A175" s="1">
        <v>27</v>
      </c>
      <c r="B175">
        <v>100</v>
      </c>
      <c r="C175">
        <v>0.45</v>
      </c>
      <c r="D175">
        <v>68.400000000000006</v>
      </c>
      <c r="E175">
        <v>66.099999999999994</v>
      </c>
      <c r="F175">
        <v>50.5</v>
      </c>
      <c r="G175">
        <v>70.3</v>
      </c>
      <c r="I175">
        <f t="shared" si="12"/>
        <v>7.8356158022200084</v>
      </c>
    </row>
    <row r="176" spans="1:13" x14ac:dyDescent="0.75">
      <c r="A176" s="1">
        <v>28</v>
      </c>
      <c r="B176">
        <v>100</v>
      </c>
      <c r="C176">
        <v>0.65</v>
      </c>
      <c r="D176">
        <v>63.9</v>
      </c>
      <c r="E176">
        <v>65</v>
      </c>
      <c r="F176">
        <v>51.7</v>
      </c>
      <c r="G176">
        <v>66.7</v>
      </c>
      <c r="I176">
        <f t="shared" si="12"/>
        <v>5.9301665238001533</v>
      </c>
    </row>
    <row r="177" spans="1:13" x14ac:dyDescent="0.75">
      <c r="A177" s="1">
        <v>29</v>
      </c>
      <c r="B177">
        <v>100</v>
      </c>
      <c r="C177">
        <v>0.85</v>
      </c>
      <c r="D177">
        <v>61.1</v>
      </c>
      <c r="E177">
        <v>62.4</v>
      </c>
      <c r="F177">
        <v>48.4</v>
      </c>
      <c r="G177">
        <v>63.5</v>
      </c>
      <c r="I177">
        <f t="shared" si="12"/>
        <v>6.0928236475381015</v>
      </c>
    </row>
    <row r="181" spans="1:13" x14ac:dyDescent="0.75">
      <c r="A181" s="1">
        <v>0</v>
      </c>
      <c r="B181" t="s">
        <v>11</v>
      </c>
    </row>
    <row r="183" spans="1:13" x14ac:dyDescent="0.75"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 t="s">
        <v>6</v>
      </c>
      <c r="I183" s="2" t="s">
        <v>25</v>
      </c>
      <c r="J183" s="2"/>
      <c r="K183" s="2" t="s">
        <v>26</v>
      </c>
      <c r="L183" s="2" t="s">
        <v>27</v>
      </c>
    </row>
    <row r="184" spans="1:13" x14ac:dyDescent="0.75">
      <c r="A184" s="1">
        <v>0</v>
      </c>
      <c r="B184">
        <v>0</v>
      </c>
      <c r="C184">
        <v>0</v>
      </c>
      <c r="D184">
        <v>58.12</v>
      </c>
      <c r="E184">
        <v>58.59</v>
      </c>
      <c r="F184">
        <v>48.97</v>
      </c>
      <c r="G184">
        <v>57.91</v>
      </c>
      <c r="I184">
        <f>_xlfn.STDEV.P(D184:G184)</f>
        <v>4.0071646771751226</v>
      </c>
      <c r="J184">
        <v>2</v>
      </c>
      <c r="K184">
        <f>_xlfn.STDEV.P(D184:G188)</f>
        <v>4.7720057627794201</v>
      </c>
      <c r="L184">
        <f>_xlfn.STDEV.P(D184:G184,D189:G189,D194:G194,D199:G199,D204:G204,D209:G209)</f>
        <v>19.887445784373323</v>
      </c>
      <c r="M184">
        <v>0</v>
      </c>
    </row>
    <row r="185" spans="1:13" x14ac:dyDescent="0.75">
      <c r="A185" s="1">
        <v>1</v>
      </c>
      <c r="B185">
        <v>0</v>
      </c>
      <c r="C185">
        <v>0.2</v>
      </c>
      <c r="D185">
        <v>61.05</v>
      </c>
      <c r="E185">
        <v>61.21</v>
      </c>
      <c r="F185">
        <v>50.45</v>
      </c>
      <c r="G185">
        <v>61.7</v>
      </c>
      <c r="I185">
        <f t="shared" ref="I185:I213" si="15">_xlfn.STDEV.P(D185:G185)</f>
        <v>4.7129363193236538</v>
      </c>
      <c r="J185">
        <v>5</v>
      </c>
      <c r="K185">
        <f>_xlfn.STDEV.P(D189:G193)</f>
        <v>18.487481298165047</v>
      </c>
      <c r="L185">
        <f>_xlfn.STDEV.P(D185:G185,D190:G190,D195:G195,D200:G200,D205:G205,D210:G210)</f>
        <v>19.350998610465108</v>
      </c>
      <c r="M185">
        <v>0.2</v>
      </c>
    </row>
    <row r="186" spans="1:13" x14ac:dyDescent="0.75">
      <c r="A186" s="1">
        <v>2</v>
      </c>
      <c r="B186">
        <v>0</v>
      </c>
      <c r="C186">
        <v>0.45</v>
      </c>
      <c r="D186">
        <v>61.49</v>
      </c>
      <c r="E186">
        <v>62.08</v>
      </c>
      <c r="F186">
        <v>48.36</v>
      </c>
      <c r="G186">
        <v>62.42</v>
      </c>
      <c r="I186">
        <f t="shared" si="15"/>
        <v>5.9142175095273162</v>
      </c>
      <c r="J186">
        <v>10</v>
      </c>
      <c r="K186">
        <f>_xlfn.STDEV.P(D194:G198)</f>
        <v>18.484496368578707</v>
      </c>
      <c r="L186">
        <f t="shared" ref="L186:L188" si="16">_xlfn.STDEV.P(D186:G186,D191:G191,D196:G196,D201:G201,D206:G206,D211:G211)</f>
        <v>18.667150919127998</v>
      </c>
      <c r="M186">
        <v>0.45</v>
      </c>
    </row>
    <row r="187" spans="1:13" x14ac:dyDescent="0.75">
      <c r="A187" s="1">
        <v>3</v>
      </c>
      <c r="B187">
        <v>0</v>
      </c>
      <c r="C187">
        <v>0.65</v>
      </c>
      <c r="D187">
        <v>57.43</v>
      </c>
      <c r="E187">
        <v>60.54</v>
      </c>
      <c r="F187">
        <v>48.07</v>
      </c>
      <c r="G187">
        <v>60.66</v>
      </c>
      <c r="I187">
        <f t="shared" si="15"/>
        <v>5.1340651534627009</v>
      </c>
      <c r="J187">
        <v>20</v>
      </c>
      <c r="K187">
        <f>_xlfn.STDEV.P(D199:G203)</f>
        <v>18.308877737316369</v>
      </c>
      <c r="L187">
        <f t="shared" si="16"/>
        <v>19.343509444743727</v>
      </c>
      <c r="M187">
        <v>0.65</v>
      </c>
    </row>
    <row r="188" spans="1:13" x14ac:dyDescent="0.75">
      <c r="A188" s="1">
        <v>4</v>
      </c>
      <c r="B188">
        <v>0</v>
      </c>
      <c r="C188">
        <v>0.85</v>
      </c>
      <c r="D188">
        <v>54.91</v>
      </c>
      <c r="E188">
        <v>56.98</v>
      </c>
      <c r="F188">
        <v>52.09</v>
      </c>
      <c r="G188">
        <v>58.75</v>
      </c>
      <c r="I188">
        <f t="shared" si="15"/>
        <v>2.4797114247428054</v>
      </c>
      <c r="J188">
        <v>50</v>
      </c>
      <c r="K188">
        <f>_xlfn.STDEV.P(D205:G208)</f>
        <v>18.224314801934256</v>
      </c>
      <c r="L188">
        <f t="shared" si="16"/>
        <v>17.12797693103305</v>
      </c>
      <c r="M188">
        <v>0.85</v>
      </c>
    </row>
    <row r="189" spans="1:13" x14ac:dyDescent="0.75">
      <c r="A189" s="1">
        <v>5</v>
      </c>
      <c r="B189">
        <v>5</v>
      </c>
      <c r="C189">
        <v>0</v>
      </c>
      <c r="D189">
        <v>93.4</v>
      </c>
      <c r="E189">
        <v>93.49</v>
      </c>
      <c r="F189">
        <v>50.41</v>
      </c>
      <c r="G189">
        <v>93.37</v>
      </c>
      <c r="I189">
        <f t="shared" si="15"/>
        <v>18.623928660462642</v>
      </c>
      <c r="J189">
        <v>100</v>
      </c>
      <c r="K189">
        <f>_xlfn.STDEV.P(D209:G213)</f>
        <v>17.720285515476405</v>
      </c>
    </row>
    <row r="190" spans="1:13" x14ac:dyDescent="0.75">
      <c r="A190" s="1">
        <v>6</v>
      </c>
      <c r="B190">
        <v>5</v>
      </c>
      <c r="C190">
        <v>0.2</v>
      </c>
      <c r="D190">
        <v>92.53</v>
      </c>
      <c r="E190">
        <v>92.65</v>
      </c>
      <c r="F190">
        <v>48.68</v>
      </c>
      <c r="G190">
        <v>92.63</v>
      </c>
      <c r="I190">
        <f t="shared" si="15"/>
        <v>19.019415573302986</v>
      </c>
    </row>
    <row r="191" spans="1:13" x14ac:dyDescent="0.75">
      <c r="A191" s="1">
        <v>7</v>
      </c>
      <c r="B191">
        <v>5</v>
      </c>
      <c r="C191">
        <v>0.45</v>
      </c>
      <c r="D191">
        <v>93.78</v>
      </c>
      <c r="E191">
        <v>93.49</v>
      </c>
      <c r="F191">
        <v>52.93</v>
      </c>
      <c r="G191">
        <v>93.31</v>
      </c>
      <c r="I191">
        <f t="shared" si="15"/>
        <v>17.579672031923721</v>
      </c>
    </row>
    <row r="192" spans="1:13" x14ac:dyDescent="0.75">
      <c r="A192" s="1">
        <v>8</v>
      </c>
      <c r="B192">
        <v>5</v>
      </c>
      <c r="C192">
        <v>0.65</v>
      </c>
      <c r="D192">
        <v>92.47</v>
      </c>
      <c r="E192">
        <v>92.93</v>
      </c>
      <c r="F192">
        <v>48.18</v>
      </c>
      <c r="G192">
        <v>92.82</v>
      </c>
      <c r="I192">
        <f t="shared" si="15"/>
        <v>19.29579358305844</v>
      </c>
    </row>
    <row r="193" spans="1:13" x14ac:dyDescent="0.75">
      <c r="A193" s="1">
        <v>9</v>
      </c>
      <c r="B193">
        <v>5</v>
      </c>
      <c r="C193">
        <v>0.85</v>
      </c>
      <c r="D193">
        <v>87.36</v>
      </c>
      <c r="E193">
        <v>87.1</v>
      </c>
      <c r="F193">
        <v>47.43</v>
      </c>
      <c r="G193">
        <v>87.03</v>
      </c>
      <c r="I193">
        <f t="shared" si="15"/>
        <v>17.20547732554958</v>
      </c>
    </row>
    <row r="194" spans="1:13" x14ac:dyDescent="0.75">
      <c r="A194" s="1">
        <v>10</v>
      </c>
      <c r="B194">
        <v>10</v>
      </c>
      <c r="C194">
        <v>0</v>
      </c>
      <c r="D194">
        <v>93.51</v>
      </c>
      <c r="E194">
        <v>93.65</v>
      </c>
      <c r="F194">
        <v>50.26</v>
      </c>
      <c r="G194">
        <v>93.48</v>
      </c>
      <c r="I194">
        <f t="shared" si="15"/>
        <v>18.743786303732744</v>
      </c>
    </row>
    <row r="195" spans="1:13" x14ac:dyDescent="0.75">
      <c r="A195" s="1">
        <v>11</v>
      </c>
      <c r="B195">
        <v>10</v>
      </c>
      <c r="C195">
        <v>0.2</v>
      </c>
      <c r="D195">
        <v>92.45</v>
      </c>
      <c r="E195">
        <v>92.41</v>
      </c>
      <c r="F195">
        <v>48.89</v>
      </c>
      <c r="G195">
        <v>92.74</v>
      </c>
      <c r="I195">
        <f t="shared" si="15"/>
        <v>18.898546736455696</v>
      </c>
      <c r="J195" s="2"/>
      <c r="K195" s="2" t="s">
        <v>26</v>
      </c>
      <c r="L195" s="2" t="s">
        <v>27</v>
      </c>
    </row>
    <row r="196" spans="1:13" x14ac:dyDescent="0.75">
      <c r="A196" s="1">
        <v>12</v>
      </c>
      <c r="B196">
        <v>10</v>
      </c>
      <c r="C196">
        <v>0.45</v>
      </c>
      <c r="D196">
        <v>93.29</v>
      </c>
      <c r="E196">
        <v>93.24</v>
      </c>
      <c r="F196">
        <v>51.94</v>
      </c>
      <c r="G196">
        <v>93.3</v>
      </c>
      <c r="I196">
        <f t="shared" si="15"/>
        <v>17.899316153138372</v>
      </c>
      <c r="J196">
        <v>2</v>
      </c>
      <c r="K196">
        <f>AVERAGE(D184:G188)</f>
        <v>57.088999999999984</v>
      </c>
      <c r="L196">
        <f>AVERAGE(D184:G184,D189:G189,D194:G194,D199:G199,D204:G204,D209:G209)</f>
        <v>78.075416666666655</v>
      </c>
      <c r="M196">
        <v>0</v>
      </c>
    </row>
    <row r="197" spans="1:13" x14ac:dyDescent="0.75">
      <c r="A197" s="1">
        <v>13</v>
      </c>
      <c r="B197">
        <v>10</v>
      </c>
      <c r="C197">
        <v>0.65</v>
      </c>
      <c r="D197">
        <v>92.07</v>
      </c>
      <c r="E197">
        <v>92.3</v>
      </c>
      <c r="F197">
        <v>48.16</v>
      </c>
      <c r="G197">
        <v>92.62</v>
      </c>
      <c r="I197">
        <f t="shared" si="15"/>
        <v>19.127168341131956</v>
      </c>
      <c r="J197">
        <v>5</v>
      </c>
      <c r="K197">
        <f>AVERAGE(D189:G193)</f>
        <v>81.299499999999995</v>
      </c>
      <c r="L197">
        <f>AVERAGE(D185:G185,D190:G190,D195:G195,D200:G200,D205:G205,D210:G210)</f>
        <v>77.36666666666666</v>
      </c>
      <c r="M197">
        <v>0.2</v>
      </c>
    </row>
    <row r="198" spans="1:13" x14ac:dyDescent="0.75">
      <c r="A198" s="1">
        <v>14</v>
      </c>
      <c r="B198">
        <v>10</v>
      </c>
      <c r="C198">
        <v>0.85</v>
      </c>
      <c r="D198">
        <v>86.78</v>
      </c>
      <c r="E198">
        <v>87.57</v>
      </c>
      <c r="F198">
        <v>47.65</v>
      </c>
      <c r="G198">
        <v>87.13</v>
      </c>
      <c r="I198">
        <f t="shared" si="15"/>
        <v>17.110621518518826</v>
      </c>
      <c r="J198">
        <v>10</v>
      </c>
      <c r="K198">
        <f>AVERAGE(D194:G198)</f>
        <v>81.171999999999997</v>
      </c>
      <c r="L198">
        <f t="shared" ref="L198:L200" si="17">AVERAGE(D186:G186,D191:G191,D196:G196,D201:G201,D206:G206,D211:G211)</f>
        <v>78.873750000000001</v>
      </c>
      <c r="M198">
        <v>0.45</v>
      </c>
    </row>
    <row r="199" spans="1:13" x14ac:dyDescent="0.75">
      <c r="A199" s="1">
        <v>15</v>
      </c>
      <c r="B199">
        <v>20</v>
      </c>
      <c r="C199">
        <v>0</v>
      </c>
      <c r="D199">
        <v>93.44</v>
      </c>
      <c r="E199">
        <v>93.49</v>
      </c>
      <c r="F199">
        <v>50.31</v>
      </c>
      <c r="G199">
        <v>93.68</v>
      </c>
      <c r="I199">
        <f t="shared" si="15"/>
        <v>18.717909872632667</v>
      </c>
      <c r="J199">
        <v>20</v>
      </c>
      <c r="K199">
        <f>AVERAGE(D199:G203)</f>
        <v>81.126000000000005</v>
      </c>
      <c r="L199">
        <f t="shared" si="17"/>
        <v>77.160833333333315</v>
      </c>
      <c r="M199">
        <v>0.65</v>
      </c>
    </row>
    <row r="200" spans="1:13" x14ac:dyDescent="0.75">
      <c r="A200" s="1">
        <v>16</v>
      </c>
      <c r="B200">
        <v>20</v>
      </c>
      <c r="C200">
        <v>0.2</v>
      </c>
      <c r="D200">
        <v>92.62</v>
      </c>
      <c r="E200">
        <v>92.52</v>
      </c>
      <c r="F200">
        <v>48.95</v>
      </c>
      <c r="G200">
        <v>92.22</v>
      </c>
      <c r="I200">
        <f t="shared" si="15"/>
        <v>18.838070993336927</v>
      </c>
      <c r="J200">
        <v>50</v>
      </c>
      <c r="K200">
        <f>AVERAGE(D204:G208)</f>
        <v>80.734999999999999</v>
      </c>
      <c r="L200">
        <f t="shared" si="17"/>
        <v>73.172499999999999</v>
      </c>
      <c r="M200">
        <v>0.85</v>
      </c>
    </row>
    <row r="201" spans="1:13" x14ac:dyDescent="0.75">
      <c r="A201" s="1">
        <v>17</v>
      </c>
      <c r="B201">
        <v>20</v>
      </c>
      <c r="C201">
        <v>0.45</v>
      </c>
      <c r="D201">
        <v>93.04</v>
      </c>
      <c r="E201">
        <v>93.49</v>
      </c>
      <c r="F201">
        <v>51.89</v>
      </c>
      <c r="G201">
        <v>93.07</v>
      </c>
      <c r="I201">
        <f t="shared" si="15"/>
        <v>17.888639376710586</v>
      </c>
      <c r="J201">
        <v>100</v>
      </c>
      <c r="K201">
        <f>AVERAGE(D209:G213)</f>
        <v>80.157499999999999</v>
      </c>
    </row>
    <row r="202" spans="1:13" x14ac:dyDescent="0.75">
      <c r="A202" s="1">
        <v>18</v>
      </c>
      <c r="B202">
        <v>20</v>
      </c>
      <c r="C202">
        <v>0.65</v>
      </c>
      <c r="D202">
        <v>91.93</v>
      </c>
      <c r="E202">
        <v>92.23</v>
      </c>
      <c r="F202">
        <v>48.87</v>
      </c>
      <c r="G202">
        <v>92.08</v>
      </c>
      <c r="I202">
        <f t="shared" si="15"/>
        <v>18.710779480021667</v>
      </c>
    </row>
    <row r="203" spans="1:13" x14ac:dyDescent="0.75">
      <c r="A203" s="1">
        <v>19</v>
      </c>
      <c r="B203">
        <v>20</v>
      </c>
      <c r="C203">
        <v>0.85</v>
      </c>
      <c r="D203">
        <v>87.14</v>
      </c>
      <c r="E203">
        <v>86.57</v>
      </c>
      <c r="F203">
        <v>48.23</v>
      </c>
      <c r="G203">
        <v>86.75</v>
      </c>
      <c r="I203">
        <f t="shared" si="15"/>
        <v>16.711230318262075</v>
      </c>
    </row>
    <row r="204" spans="1:13" x14ac:dyDescent="0.75">
      <c r="A204" s="1">
        <v>20</v>
      </c>
      <c r="B204">
        <v>50</v>
      </c>
      <c r="C204">
        <v>0</v>
      </c>
      <c r="D204">
        <v>93.46</v>
      </c>
      <c r="E204">
        <v>93.06</v>
      </c>
      <c r="F204">
        <v>49.74</v>
      </c>
      <c r="G204">
        <v>93.56</v>
      </c>
      <c r="I204">
        <f t="shared" si="15"/>
        <v>18.888940547315013</v>
      </c>
    </row>
    <row r="205" spans="1:13" x14ac:dyDescent="0.75">
      <c r="A205" s="1">
        <v>21</v>
      </c>
      <c r="B205">
        <v>50</v>
      </c>
      <c r="C205">
        <v>0.2</v>
      </c>
      <c r="D205">
        <v>92.24</v>
      </c>
      <c r="E205">
        <v>92.02</v>
      </c>
      <c r="F205">
        <v>47.88</v>
      </c>
      <c r="G205">
        <v>92.12</v>
      </c>
      <c r="I205">
        <f t="shared" si="15"/>
        <v>19.159527003556228</v>
      </c>
    </row>
    <row r="206" spans="1:13" x14ac:dyDescent="0.75">
      <c r="A206" s="1">
        <v>22</v>
      </c>
      <c r="B206">
        <v>50</v>
      </c>
      <c r="C206">
        <v>0.45</v>
      </c>
      <c r="D206">
        <v>92.65</v>
      </c>
      <c r="E206">
        <v>93.06</v>
      </c>
      <c r="F206">
        <v>52.38</v>
      </c>
      <c r="G206">
        <v>92.65</v>
      </c>
      <c r="I206">
        <f t="shared" si="15"/>
        <v>17.497400521220285</v>
      </c>
    </row>
    <row r="207" spans="1:13" x14ac:dyDescent="0.75">
      <c r="A207" s="1">
        <v>23</v>
      </c>
      <c r="B207">
        <v>50</v>
      </c>
      <c r="C207">
        <v>0.65</v>
      </c>
      <c r="D207">
        <v>91.77</v>
      </c>
      <c r="E207">
        <v>91.92</v>
      </c>
      <c r="F207">
        <v>48.39</v>
      </c>
      <c r="G207">
        <v>91.97</v>
      </c>
      <c r="I207">
        <f t="shared" si="15"/>
        <v>18.834752951658352</v>
      </c>
    </row>
    <row r="208" spans="1:13" x14ac:dyDescent="0.75">
      <c r="A208" s="1">
        <v>24</v>
      </c>
      <c r="B208">
        <v>50</v>
      </c>
      <c r="C208">
        <v>0.85</v>
      </c>
      <c r="D208">
        <v>86.35</v>
      </c>
      <c r="E208">
        <v>85.87</v>
      </c>
      <c r="F208">
        <v>47.53</v>
      </c>
      <c r="G208">
        <v>86.08</v>
      </c>
      <c r="I208">
        <f t="shared" si="15"/>
        <v>16.70216658849985</v>
      </c>
    </row>
    <row r="209" spans="1:13" x14ac:dyDescent="0.75">
      <c r="A209" s="1">
        <v>25</v>
      </c>
      <c r="B209">
        <v>100</v>
      </c>
      <c r="C209">
        <v>0</v>
      </c>
      <c r="D209">
        <v>92.72</v>
      </c>
      <c r="E209">
        <v>93.37</v>
      </c>
      <c r="F209">
        <v>49.07</v>
      </c>
      <c r="G209">
        <v>92.75</v>
      </c>
      <c r="I209">
        <f t="shared" si="15"/>
        <v>19.000925470881715</v>
      </c>
    </row>
    <row r="210" spans="1:13" x14ac:dyDescent="0.75">
      <c r="A210" s="1">
        <v>26</v>
      </c>
      <c r="B210">
        <v>100</v>
      </c>
      <c r="C210">
        <v>0.2</v>
      </c>
      <c r="D210">
        <v>91.28</v>
      </c>
      <c r="E210">
        <v>92.32</v>
      </c>
      <c r="F210">
        <v>47.02</v>
      </c>
      <c r="G210">
        <v>88.22</v>
      </c>
      <c r="I210">
        <f t="shared" si="15"/>
        <v>18.933655220268456</v>
      </c>
    </row>
    <row r="211" spans="1:13" x14ac:dyDescent="0.75">
      <c r="A211" s="1">
        <v>27</v>
      </c>
      <c r="B211">
        <v>100</v>
      </c>
      <c r="C211">
        <v>0.45</v>
      </c>
      <c r="D211">
        <v>92.53</v>
      </c>
      <c r="E211">
        <v>93.38</v>
      </c>
      <c r="F211">
        <v>52.48</v>
      </c>
      <c r="G211">
        <v>92.72</v>
      </c>
      <c r="I211">
        <f t="shared" si="15"/>
        <v>17.495114139381851</v>
      </c>
    </row>
    <row r="212" spans="1:13" x14ac:dyDescent="0.75">
      <c r="A212" s="1">
        <v>28</v>
      </c>
      <c r="B212">
        <v>100</v>
      </c>
      <c r="C212">
        <v>0.65</v>
      </c>
      <c r="D212">
        <v>90.51</v>
      </c>
      <c r="E212">
        <v>91.83</v>
      </c>
      <c r="F212">
        <v>52.59</v>
      </c>
      <c r="G212">
        <v>89.52</v>
      </c>
      <c r="I212">
        <f t="shared" si="15"/>
        <v>16.487850640699065</v>
      </c>
    </row>
    <row r="213" spans="1:13" x14ac:dyDescent="0.75">
      <c r="A213" s="1">
        <v>29</v>
      </c>
      <c r="B213">
        <v>100</v>
      </c>
      <c r="C213">
        <v>0.85</v>
      </c>
      <c r="D213">
        <v>84</v>
      </c>
      <c r="E213">
        <v>84.86</v>
      </c>
      <c r="F213">
        <v>48.57</v>
      </c>
      <c r="G213">
        <v>83.41</v>
      </c>
      <c r="I213">
        <f t="shared" si="15"/>
        <v>15.389251118881626</v>
      </c>
    </row>
    <row r="217" spans="1:13" x14ac:dyDescent="0.75">
      <c r="A217" s="1">
        <v>0</v>
      </c>
      <c r="B217" t="s">
        <v>12</v>
      </c>
    </row>
    <row r="219" spans="1:13" x14ac:dyDescent="0.75"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I219" s="2" t="s">
        <v>25</v>
      </c>
      <c r="J219" s="2"/>
      <c r="K219" s="2" t="s">
        <v>26</v>
      </c>
      <c r="L219" s="2" t="s">
        <v>27</v>
      </c>
    </row>
    <row r="220" spans="1:13" x14ac:dyDescent="0.75">
      <c r="A220" s="1">
        <v>0</v>
      </c>
      <c r="B220">
        <v>0</v>
      </c>
      <c r="C220">
        <v>0</v>
      </c>
      <c r="D220">
        <v>50.88</v>
      </c>
      <c r="E220">
        <v>47.81</v>
      </c>
      <c r="F220">
        <v>50</v>
      </c>
      <c r="G220">
        <v>45.54</v>
      </c>
      <c r="I220">
        <f>_xlfn.STDEV.P(D220:G220)</f>
        <v>2.0699562193437822</v>
      </c>
      <c r="J220">
        <v>2</v>
      </c>
      <c r="K220">
        <f>_xlfn.STDEV.P(D220:G224)</f>
        <v>2.5909964781913541</v>
      </c>
      <c r="L220">
        <f>_xlfn.STDEV.P(D220:G220,D225:G225,D230:G230,D235:G235,D240:G240,D245:G245)</f>
        <v>19.109700702457399</v>
      </c>
      <c r="M220">
        <v>0</v>
      </c>
    </row>
    <row r="221" spans="1:13" x14ac:dyDescent="0.75">
      <c r="A221" s="1">
        <v>1</v>
      </c>
      <c r="B221">
        <v>0</v>
      </c>
      <c r="C221">
        <v>0.2</v>
      </c>
      <c r="D221">
        <v>47.06</v>
      </c>
      <c r="E221">
        <v>43.26</v>
      </c>
      <c r="F221">
        <v>53.2</v>
      </c>
      <c r="G221">
        <v>47.58</v>
      </c>
      <c r="I221">
        <f t="shared" ref="I221:I249" si="18">_xlfn.STDEV.P(D221:G221)</f>
        <v>3.5484186618830664</v>
      </c>
      <c r="J221">
        <v>5</v>
      </c>
      <c r="K221">
        <f>_xlfn.STDEV.P(D225:G229)</f>
        <v>3.4794035408385735</v>
      </c>
      <c r="L221">
        <f>_xlfn.STDEV.P(D221:G221,D226:G226,D231:G231,D236:G236,D241:G241,D246:G246)</f>
        <v>19.444832106750681</v>
      </c>
      <c r="M221">
        <v>0.2</v>
      </c>
    </row>
    <row r="222" spans="1:13" x14ac:dyDescent="0.75">
      <c r="A222" s="1">
        <v>2</v>
      </c>
      <c r="B222">
        <v>0</v>
      </c>
      <c r="C222">
        <v>0.45</v>
      </c>
      <c r="D222">
        <v>47.22</v>
      </c>
      <c r="E222">
        <v>44.58</v>
      </c>
      <c r="F222">
        <v>48.73</v>
      </c>
      <c r="G222">
        <v>44.55</v>
      </c>
      <c r="I222">
        <f t="shared" si="18"/>
        <v>1.7866588930179144</v>
      </c>
      <c r="J222">
        <v>10</v>
      </c>
      <c r="K222">
        <f>_xlfn.STDEV.P(D230:G234)</f>
        <v>4.0633189636059832</v>
      </c>
      <c r="L222">
        <f t="shared" ref="L222:L224" si="19">_xlfn.STDEV.P(D222:G222,D227:G227,D232:G232,D237:G237,D242:G242,D247:G247)</f>
        <v>19.201848489576907</v>
      </c>
      <c r="M222">
        <v>0.45</v>
      </c>
    </row>
    <row r="223" spans="1:13" x14ac:dyDescent="0.75">
      <c r="A223" s="1">
        <v>3</v>
      </c>
      <c r="B223">
        <v>0</v>
      </c>
      <c r="C223">
        <v>0.65</v>
      </c>
      <c r="D223">
        <v>44.27</v>
      </c>
      <c r="E223">
        <v>46.39</v>
      </c>
      <c r="F223">
        <v>44.74</v>
      </c>
      <c r="G223">
        <v>46.26</v>
      </c>
      <c r="I223">
        <f t="shared" si="18"/>
        <v>0.92618842575363514</v>
      </c>
      <c r="J223">
        <v>20</v>
      </c>
      <c r="K223">
        <f>_xlfn.STDEV.P(D235:G239)</f>
        <v>5.1353017438121391</v>
      </c>
      <c r="L223">
        <f t="shared" si="19"/>
        <v>19.26321025350742</v>
      </c>
      <c r="M223">
        <v>0.65</v>
      </c>
    </row>
    <row r="224" spans="1:13" x14ac:dyDescent="0.75">
      <c r="A224" s="1">
        <v>4</v>
      </c>
      <c r="B224">
        <v>0</v>
      </c>
      <c r="C224">
        <v>0.85</v>
      </c>
      <c r="D224">
        <v>44.03</v>
      </c>
      <c r="E224">
        <v>43.35</v>
      </c>
      <c r="F224">
        <v>49.21</v>
      </c>
      <c r="G224">
        <v>46.27</v>
      </c>
      <c r="I224">
        <f t="shared" si="18"/>
        <v>2.2888588859953773</v>
      </c>
      <c r="J224">
        <v>50</v>
      </c>
      <c r="K224">
        <f>_xlfn.STDEV.P(D241:G244)</f>
        <v>5.738648441706462</v>
      </c>
      <c r="L224">
        <f t="shared" si="19"/>
        <v>18.407417318200544</v>
      </c>
      <c r="M224">
        <v>0.85</v>
      </c>
    </row>
    <row r="225" spans="1:13" x14ac:dyDescent="0.75">
      <c r="A225" s="1">
        <v>5</v>
      </c>
      <c r="B225">
        <v>5</v>
      </c>
      <c r="C225">
        <v>0</v>
      </c>
      <c r="D225">
        <v>57.26</v>
      </c>
      <c r="E225">
        <v>58.09</v>
      </c>
      <c r="F225">
        <v>51.75</v>
      </c>
      <c r="G225">
        <v>54.51</v>
      </c>
      <c r="I225">
        <f t="shared" si="18"/>
        <v>2.4904956835939314</v>
      </c>
      <c r="J225">
        <v>100</v>
      </c>
      <c r="K225">
        <f>_xlfn.STDEV.P(D245:G249)</f>
        <v>26.237038781081985</v>
      </c>
    </row>
    <row r="226" spans="1:13" x14ac:dyDescent="0.75">
      <c r="A226" s="1">
        <v>6</v>
      </c>
      <c r="B226">
        <v>5</v>
      </c>
      <c r="C226">
        <v>0.2</v>
      </c>
      <c r="D226">
        <v>56.41</v>
      </c>
      <c r="E226">
        <v>57.95</v>
      </c>
      <c r="F226">
        <v>49.58</v>
      </c>
      <c r="G226">
        <v>51.57</v>
      </c>
      <c r="I226">
        <f t="shared" si="18"/>
        <v>3.4202293417254936</v>
      </c>
    </row>
    <row r="227" spans="1:13" x14ac:dyDescent="0.75">
      <c r="A227" s="1">
        <v>7</v>
      </c>
      <c r="B227">
        <v>5</v>
      </c>
      <c r="C227">
        <v>0.45</v>
      </c>
      <c r="D227">
        <v>58.43</v>
      </c>
      <c r="E227">
        <v>57.79</v>
      </c>
      <c r="F227">
        <v>51.84</v>
      </c>
      <c r="G227">
        <v>54.29</v>
      </c>
      <c r="I227">
        <f t="shared" si="18"/>
        <v>2.676661866952939</v>
      </c>
    </row>
    <row r="228" spans="1:13" x14ac:dyDescent="0.75">
      <c r="A228" s="1">
        <v>8</v>
      </c>
      <c r="B228">
        <v>5</v>
      </c>
      <c r="C228">
        <v>0.65</v>
      </c>
      <c r="D228">
        <v>61.39</v>
      </c>
      <c r="E228">
        <v>54.76</v>
      </c>
      <c r="F228">
        <v>46.58</v>
      </c>
      <c r="G228">
        <v>55.72</v>
      </c>
      <c r="I228">
        <f t="shared" si="18"/>
        <v>5.2845026965647399</v>
      </c>
    </row>
    <row r="229" spans="1:13" x14ac:dyDescent="0.75">
      <c r="A229" s="1">
        <v>9</v>
      </c>
      <c r="B229">
        <v>5</v>
      </c>
      <c r="C229">
        <v>0.85</v>
      </c>
      <c r="D229">
        <v>55.59</v>
      </c>
      <c r="E229">
        <v>54.35</v>
      </c>
      <c r="F229">
        <v>52.59</v>
      </c>
      <c r="G229">
        <v>50.53</v>
      </c>
      <c r="I229">
        <f t="shared" si="18"/>
        <v>1.9051705960359566</v>
      </c>
    </row>
    <row r="230" spans="1:13" x14ac:dyDescent="0.75">
      <c r="A230" s="1">
        <v>10</v>
      </c>
      <c r="B230">
        <v>10</v>
      </c>
      <c r="C230">
        <v>0</v>
      </c>
      <c r="D230">
        <v>60</v>
      </c>
      <c r="E230">
        <v>57.03</v>
      </c>
      <c r="F230">
        <v>49.18</v>
      </c>
      <c r="G230">
        <v>56.62</v>
      </c>
      <c r="I230">
        <f t="shared" si="18"/>
        <v>3.9879654900713475</v>
      </c>
    </row>
    <row r="231" spans="1:13" x14ac:dyDescent="0.75">
      <c r="A231" s="1">
        <v>11</v>
      </c>
      <c r="B231">
        <v>10</v>
      </c>
      <c r="C231">
        <v>0.2</v>
      </c>
      <c r="D231">
        <v>58.97</v>
      </c>
      <c r="E231">
        <v>61.55</v>
      </c>
      <c r="F231">
        <v>52.46</v>
      </c>
      <c r="G231">
        <v>53.55</v>
      </c>
      <c r="I231">
        <f t="shared" si="18"/>
        <v>3.7602285502346788</v>
      </c>
      <c r="J231" s="2"/>
      <c r="K231" s="2" t="s">
        <v>26</v>
      </c>
      <c r="L231" s="2" t="s">
        <v>27</v>
      </c>
    </row>
    <row r="232" spans="1:13" x14ac:dyDescent="0.75">
      <c r="A232" s="1">
        <v>12</v>
      </c>
      <c r="B232">
        <v>10</v>
      </c>
      <c r="C232">
        <v>0.45</v>
      </c>
      <c r="D232">
        <v>58.9</v>
      </c>
      <c r="E232">
        <v>61.59</v>
      </c>
      <c r="F232">
        <v>50</v>
      </c>
      <c r="G232">
        <v>54.69</v>
      </c>
      <c r="I232">
        <f t="shared" si="18"/>
        <v>4.3882257234558946</v>
      </c>
      <c r="J232">
        <v>2</v>
      </c>
      <c r="K232">
        <f>AVERAGE(D220:G224)</f>
        <v>46.74649999999999</v>
      </c>
      <c r="L232">
        <f>AVERAGE(D220:G220,D225:G225,D230:G230,D235:G235,D240:G240,D245:G245)</f>
        <v>48.821249999999992</v>
      </c>
      <c r="M232">
        <v>0</v>
      </c>
    </row>
    <row r="233" spans="1:13" x14ac:dyDescent="0.75">
      <c r="A233" s="1">
        <v>13</v>
      </c>
      <c r="B233">
        <v>10</v>
      </c>
      <c r="C233">
        <v>0.65</v>
      </c>
      <c r="D233">
        <v>59.77</v>
      </c>
      <c r="E233">
        <v>60.16</v>
      </c>
      <c r="F233">
        <v>47.25</v>
      </c>
      <c r="G233">
        <v>57.76</v>
      </c>
      <c r="I233">
        <f t="shared" si="18"/>
        <v>5.266823046201571</v>
      </c>
      <c r="J233">
        <v>5</v>
      </c>
      <c r="K233">
        <f>AVERAGE(D225:G229)</f>
        <v>54.548999999999999</v>
      </c>
      <c r="L233">
        <f>AVERAGE(D221:G221,D226:G226,D231:G231,D236:G236,D241:G241,D246:G246)</f>
        <v>48.920416666666675</v>
      </c>
      <c r="M233">
        <v>0.2</v>
      </c>
    </row>
    <row r="234" spans="1:13" x14ac:dyDescent="0.75">
      <c r="A234" s="1">
        <v>14</v>
      </c>
      <c r="B234">
        <v>10</v>
      </c>
      <c r="C234">
        <v>0.85</v>
      </c>
      <c r="D234">
        <v>58.04</v>
      </c>
      <c r="E234">
        <v>57</v>
      </c>
      <c r="F234">
        <v>52.81</v>
      </c>
      <c r="G234">
        <v>53.93</v>
      </c>
      <c r="I234">
        <f t="shared" si="18"/>
        <v>2.1442073127382053</v>
      </c>
      <c r="J234">
        <v>10</v>
      </c>
      <c r="K234">
        <f>AVERAGE(D230:G234)</f>
        <v>56.063000000000002</v>
      </c>
      <c r="L234">
        <f t="shared" ref="L234:L236" si="20">AVERAGE(D222:G222,D227:G227,D232:G232,D237:G237,D242:G242,D247:G247)</f>
        <v>48.422499999999992</v>
      </c>
      <c r="M234">
        <v>0.45</v>
      </c>
    </row>
    <row r="235" spans="1:13" x14ac:dyDescent="0.75">
      <c r="A235" s="1">
        <v>15</v>
      </c>
      <c r="B235">
        <v>20</v>
      </c>
      <c r="C235">
        <v>0</v>
      </c>
      <c r="D235">
        <v>62.15</v>
      </c>
      <c r="E235">
        <v>61.28</v>
      </c>
      <c r="F235">
        <v>51.36</v>
      </c>
      <c r="G235">
        <v>60.85</v>
      </c>
      <c r="I235">
        <f t="shared" si="18"/>
        <v>4.3840791507453423</v>
      </c>
      <c r="J235">
        <v>20</v>
      </c>
      <c r="K235">
        <f>AVERAGE(D235:G239)</f>
        <v>58.015999999999998</v>
      </c>
      <c r="L235">
        <f t="shared" si="20"/>
        <v>47.938749999999999</v>
      </c>
      <c r="M235">
        <v>0.65</v>
      </c>
    </row>
    <row r="236" spans="1:13" x14ac:dyDescent="0.75">
      <c r="A236" s="1">
        <v>16</v>
      </c>
      <c r="B236">
        <v>20</v>
      </c>
      <c r="C236">
        <v>0.2</v>
      </c>
      <c r="D236">
        <v>61.46</v>
      </c>
      <c r="E236">
        <v>64.17</v>
      </c>
      <c r="F236">
        <v>48.71</v>
      </c>
      <c r="G236">
        <v>59.64</v>
      </c>
      <c r="I236">
        <f t="shared" si="18"/>
        <v>5.8748212738771892</v>
      </c>
      <c r="J236">
        <v>50</v>
      </c>
      <c r="K236">
        <f>AVERAGE(D240:G244)</f>
        <v>58.893500000000003</v>
      </c>
      <c r="L236">
        <f t="shared" si="20"/>
        <v>47.067083333333329</v>
      </c>
      <c r="M236">
        <v>0.85</v>
      </c>
    </row>
    <row r="237" spans="1:13" x14ac:dyDescent="0.75">
      <c r="A237" s="1">
        <v>17</v>
      </c>
      <c r="B237">
        <v>20</v>
      </c>
      <c r="C237">
        <v>0.45</v>
      </c>
      <c r="D237">
        <v>61.95</v>
      </c>
      <c r="E237">
        <v>62.16</v>
      </c>
      <c r="F237">
        <v>50.14</v>
      </c>
      <c r="G237">
        <v>59.92</v>
      </c>
      <c r="I237">
        <f t="shared" si="18"/>
        <v>4.9294237746414131</v>
      </c>
      <c r="J237">
        <v>100</v>
      </c>
      <c r="K237">
        <f>AVERAGE(D245:G249)</f>
        <v>15.136000000000001</v>
      </c>
    </row>
    <row r="238" spans="1:13" x14ac:dyDescent="0.75">
      <c r="A238" s="1">
        <v>18</v>
      </c>
      <c r="B238">
        <v>20</v>
      </c>
      <c r="C238">
        <v>0.65</v>
      </c>
      <c r="D238">
        <v>59.97</v>
      </c>
      <c r="E238">
        <v>61.49</v>
      </c>
      <c r="F238">
        <v>47.51</v>
      </c>
      <c r="G238">
        <v>62.11</v>
      </c>
      <c r="I238">
        <f t="shared" si="18"/>
        <v>5.9745627455070318</v>
      </c>
    </row>
    <row r="239" spans="1:13" x14ac:dyDescent="0.75">
      <c r="A239" s="1">
        <v>19</v>
      </c>
      <c r="B239">
        <v>20</v>
      </c>
      <c r="C239">
        <v>0.85</v>
      </c>
      <c r="D239">
        <v>58.65</v>
      </c>
      <c r="E239">
        <v>59.11</v>
      </c>
      <c r="F239">
        <v>49.93</v>
      </c>
      <c r="G239">
        <v>57.76</v>
      </c>
      <c r="I239">
        <f t="shared" si="18"/>
        <v>3.7453796536532842</v>
      </c>
    </row>
    <row r="240" spans="1:13" x14ac:dyDescent="0.75">
      <c r="A240" s="1">
        <v>20</v>
      </c>
      <c r="B240">
        <v>50</v>
      </c>
      <c r="C240">
        <v>0</v>
      </c>
      <c r="D240">
        <v>60.96</v>
      </c>
      <c r="E240">
        <v>62.65</v>
      </c>
      <c r="F240">
        <v>50.93</v>
      </c>
      <c r="G240">
        <v>61.51</v>
      </c>
      <c r="I240">
        <f t="shared" si="18"/>
        <v>4.7060725398149144</v>
      </c>
    </row>
    <row r="241" spans="1:9" x14ac:dyDescent="0.75">
      <c r="A241" s="1">
        <v>21</v>
      </c>
      <c r="B241">
        <v>50</v>
      </c>
      <c r="C241">
        <v>0.2</v>
      </c>
      <c r="D241">
        <v>64.66</v>
      </c>
      <c r="E241">
        <v>64.88</v>
      </c>
      <c r="F241">
        <v>51.89</v>
      </c>
      <c r="G241">
        <v>62.89</v>
      </c>
      <c r="I241">
        <f t="shared" si="18"/>
        <v>5.3616368769248055</v>
      </c>
    </row>
    <row r="242" spans="1:9" x14ac:dyDescent="0.75">
      <c r="A242" s="1">
        <v>22</v>
      </c>
      <c r="B242">
        <v>50</v>
      </c>
      <c r="C242">
        <v>0.45</v>
      </c>
      <c r="D242">
        <v>64.98</v>
      </c>
      <c r="E242">
        <v>61.85</v>
      </c>
      <c r="F242">
        <v>48.78</v>
      </c>
      <c r="G242">
        <v>59.22</v>
      </c>
      <c r="I242">
        <f t="shared" si="18"/>
        <v>6.0835325880609696</v>
      </c>
    </row>
    <row r="243" spans="1:9" x14ac:dyDescent="0.75">
      <c r="A243" s="1">
        <v>23</v>
      </c>
      <c r="B243">
        <v>50</v>
      </c>
      <c r="C243">
        <v>0.65</v>
      </c>
      <c r="D243">
        <v>62.85</v>
      </c>
      <c r="E243">
        <v>61.57</v>
      </c>
      <c r="F243">
        <v>46.98</v>
      </c>
      <c r="G243">
        <v>61.41</v>
      </c>
      <c r="I243">
        <f t="shared" si="18"/>
        <v>6.5033044485091995</v>
      </c>
    </row>
    <row r="244" spans="1:9" x14ac:dyDescent="0.75">
      <c r="A244" s="1">
        <v>24</v>
      </c>
      <c r="B244">
        <v>50</v>
      </c>
      <c r="C244">
        <v>0.85</v>
      </c>
      <c r="D244">
        <v>62.19</v>
      </c>
      <c r="E244">
        <v>58.73</v>
      </c>
      <c r="F244">
        <v>51.04</v>
      </c>
      <c r="G244">
        <v>57.9</v>
      </c>
      <c r="I244">
        <f t="shared" si="18"/>
        <v>4.0433803926912439</v>
      </c>
    </row>
    <row r="245" spans="1:9" x14ac:dyDescent="0.75">
      <c r="A245" s="1">
        <v>25</v>
      </c>
      <c r="B245">
        <v>100</v>
      </c>
      <c r="C245">
        <v>0</v>
      </c>
      <c r="D245">
        <v>0</v>
      </c>
      <c r="E245">
        <v>61.35</v>
      </c>
      <c r="F245">
        <v>0</v>
      </c>
      <c r="G245">
        <v>0</v>
      </c>
      <c r="I245">
        <f t="shared" si="18"/>
        <v>26.565329261087655</v>
      </c>
    </row>
    <row r="246" spans="1:9" x14ac:dyDescent="0.75">
      <c r="A246" s="1">
        <v>26</v>
      </c>
      <c r="B246">
        <v>100</v>
      </c>
      <c r="C246">
        <v>0.2</v>
      </c>
      <c r="D246">
        <v>0</v>
      </c>
      <c r="E246">
        <v>62.65</v>
      </c>
      <c r="F246">
        <v>0</v>
      </c>
      <c r="G246">
        <v>0</v>
      </c>
      <c r="I246">
        <f t="shared" si="18"/>
        <v>27.12824577354754</v>
      </c>
    </row>
    <row r="247" spans="1:9" x14ac:dyDescent="0.75">
      <c r="A247" s="1">
        <v>27</v>
      </c>
      <c r="B247">
        <v>100</v>
      </c>
      <c r="C247">
        <v>0.45</v>
      </c>
      <c r="D247">
        <v>0</v>
      </c>
      <c r="E247">
        <v>60.53</v>
      </c>
      <c r="F247">
        <v>0</v>
      </c>
      <c r="G247">
        <v>0</v>
      </c>
      <c r="I247">
        <f t="shared" si="18"/>
        <v>26.210258845536035</v>
      </c>
    </row>
    <row r="248" spans="1:9" x14ac:dyDescent="0.75">
      <c r="A248" s="1">
        <v>28</v>
      </c>
      <c r="B248">
        <v>100</v>
      </c>
      <c r="C248">
        <v>0.65</v>
      </c>
      <c r="D248">
        <v>0</v>
      </c>
      <c r="E248">
        <v>61.59</v>
      </c>
      <c r="F248">
        <v>0</v>
      </c>
      <c r="G248">
        <v>0</v>
      </c>
      <c r="I248">
        <f t="shared" si="18"/>
        <v>26.66925230954179</v>
      </c>
    </row>
    <row r="249" spans="1:9" x14ac:dyDescent="0.75">
      <c r="A249" s="1">
        <v>29</v>
      </c>
      <c r="B249">
        <v>100</v>
      </c>
      <c r="C249">
        <v>0.85</v>
      </c>
      <c r="D249">
        <v>0</v>
      </c>
      <c r="E249">
        <v>56.6</v>
      </c>
      <c r="F249">
        <v>0</v>
      </c>
      <c r="G249">
        <v>0</v>
      </c>
      <c r="I249">
        <f t="shared" si="18"/>
        <v>24.508518927099615</v>
      </c>
    </row>
  </sheetData>
  <pageMargins left="0.75" right="0.75" top="1" bottom="1" header="0.5" footer="0.5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PARITY Accuracy</vt:lpstr>
      <vt:lpstr>PARITY Errors</vt:lpstr>
      <vt:lpstr>Pattern_Matching Accuracy</vt:lpstr>
      <vt:lpstr>Pattern_Matching Errors</vt:lpstr>
      <vt:lpstr>Reversal Accuracy</vt:lpstr>
      <vt:lpstr>Reversal Errors</vt:lpstr>
      <vt:lpstr>Stack Accuracy</vt:lpstr>
      <vt:lpstr>Stack Errors</vt:lpstr>
      <vt:lpstr>Vending_Machine Accuracy</vt:lpstr>
      <vt:lpstr>Vending_Machine Errors</vt:lpstr>
      <vt:lpstr>Vending_Machine_Sum Accuracy</vt:lpstr>
      <vt:lpstr>Vending_Machine_Sum Errors</vt:lpstr>
      <vt:lpstr>MazeComplete Accuracy</vt:lpstr>
      <vt:lpstr>MazeComplete Errors</vt:lpstr>
      <vt:lpstr>MazeSolve Accuracy</vt:lpstr>
      <vt:lpstr>MazeSolve Errors</vt:lpstr>
      <vt:lpstr>Hamiltonian Accuracy</vt:lpstr>
      <vt:lpstr>Hamiltonian Errors</vt:lpstr>
      <vt:lpstr>PlotsAll</vt:lpstr>
      <vt:lpstr>Averages Accuracy</vt:lpstr>
      <vt:lpstr>Averages Errors</vt:lpstr>
      <vt:lpstr>Avgs no fails Accuracy</vt:lpstr>
      <vt:lpstr>Avgs no fails Errors</vt:lpstr>
      <vt:lpstr>Failure Counts Errors</vt:lpstr>
      <vt:lpstr>Failure Counts Accuracy</vt:lpstr>
      <vt:lpstr>Failure Counts Accuracy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de Wynter</cp:lastModifiedBy>
  <dcterms:created xsi:type="dcterms:W3CDTF">2025-07-17T02:06:57Z</dcterms:created>
  <dcterms:modified xsi:type="dcterms:W3CDTF">2025-07-21T22:26:31Z</dcterms:modified>
</cp:coreProperties>
</file>