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F:\Downloads\Farmbots\Feasibility Study\"/>
    </mc:Choice>
  </mc:AlternateContent>
  <xr:revisionPtr revIDLastSave="0" documentId="13_ncr:1_{1D41AD70-10FF-46B3-8B61-465B17923362}" xr6:coauthVersionLast="47" xr6:coauthVersionMax="47" xr10:uidLastSave="{00000000-0000-0000-0000-000000000000}"/>
  <bookViews>
    <workbookView xWindow="-108" yWindow="-108" windowWidth="23256" windowHeight="12456" xr2:uid="{5047A4ED-6D4F-478F-88E1-1BC31EB2686C}"/>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2" l="1"/>
  <c r="G8" i="2"/>
  <c r="G9" i="2"/>
  <c r="G4" i="2"/>
  <c r="G2" i="2"/>
</calcChain>
</file>

<file path=xl/sharedStrings.xml><?xml version="1.0" encoding="utf-8"?>
<sst xmlns="http://schemas.openxmlformats.org/spreadsheetml/2006/main" count="39" uniqueCount="39">
  <si>
    <t>Component</t>
  </si>
  <si>
    <t>Specific Model/Type</t>
  </si>
  <si>
    <t>Purpose/Function</t>
  </si>
  <si>
    <t>GNSS Antenna</t>
  </si>
  <si>
    <t>GNSS Receiver</t>
  </si>
  <si>
    <t>Antenna cable</t>
  </si>
  <si>
    <t>Notes</t>
  </si>
  <si>
    <t>SparkFun GPS-RTK-SMA Breakout - ZED-F9P (Qwiic)</t>
  </si>
  <si>
    <t>https://www.sparkfun.com/products/16481</t>
  </si>
  <si>
    <t>https://www.sparkfun.com/products/15136</t>
  </si>
  <si>
    <t>Purchase Links(other options)</t>
  </si>
  <si>
    <t>https://www.sparkfun.com/products/17722</t>
  </si>
  <si>
    <t>https://www.sparkfun.com/products/15005</t>
  </si>
  <si>
    <t>Price($)</t>
  </si>
  <si>
    <t>GNSS L1/L2 Multi-Band Magnetic Mount Antenna - 5m (SMA)</t>
  </si>
  <si>
    <t>https://www.sparkfun.com/products/15192</t>
  </si>
  <si>
    <t>https://www.sparkfun.com/products/21801</t>
  </si>
  <si>
    <t>Chosen higher version because we might need on drill a hole.</t>
  </si>
  <si>
    <t>Single-board computer</t>
  </si>
  <si>
    <t>SparkFun Thing Plus - ESP32 WROOM (Micro-B)</t>
  </si>
  <si>
    <t>https://www.sparkfun.com/products/15663</t>
  </si>
  <si>
    <t>Quantities</t>
  </si>
  <si>
    <t>Receive satellite signals</t>
  </si>
  <si>
    <t>Process GNSS signals</t>
  </si>
  <si>
    <t>Run NTRIP server software</t>
  </si>
  <si>
    <t>Connect antenna to receiver</t>
  </si>
  <si>
    <t>https://www.sparkfun.com/products/21281</t>
  </si>
  <si>
    <t>Interface Cable - SMA Female to SMA Male (10m, RG58)</t>
  </si>
  <si>
    <t>Total</t>
  </si>
  <si>
    <t>https://www.sparkfun.com/products/22197</t>
  </si>
  <si>
    <t>https://www.sparkfun.com/products/17519</t>
  </si>
  <si>
    <t>Secure antenna</t>
  </si>
  <si>
    <t>Improve antenna performance</t>
  </si>
  <si>
    <t>Mounting hardware</t>
  </si>
  <si>
    <t>Ground plane</t>
  </si>
  <si>
    <t>GPS Antenna Ground Plate</t>
  </si>
  <si>
    <t>GNSS Antenna Mounting Hardware Kit</t>
  </si>
  <si>
    <t>I've chosen the SMA version for its moderate pricing and good performance. One receiver is needed for the base station, while the remaining three are intended for attachment to the rovers. I've assumed a moderate-sized farm, for which three robots should be sufficient to cover the area.</t>
  </si>
  <si>
    <t>The ESP32's processing power and capabilities are more than adequate to handle the tasks of receiving GNSS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</si>
</sst>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Times New Roman"/>
      <family val="1"/>
    </font>
    <font>
      <u/>
      <sz val="11"/>
      <color theme="10"/>
      <name val="Aptos Narrow"/>
      <family val="2"/>
      <scheme val="minor"/>
    </font>
    <font>
      <u/>
      <sz val="11"/>
      <color theme="10"/>
      <name val="Times New Roman"/>
      <family val="1"/>
    </font>
    <font>
      <sz val="12.5"/>
      <color theme="0"/>
      <name val="Times New Roman"/>
      <family val="1"/>
    </font>
  </fonts>
  <fills count="3">
    <fill>
      <patternFill patternType="none"/>
    </fill>
    <fill>
      <patternFill patternType="gray125"/>
    </fill>
    <fill>
      <patternFill patternType="solid">
        <fgColor theme="9"/>
        <bgColor theme="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vertical="center" wrapText="1"/>
    </xf>
    <xf numFmtId="0" fontId="3" fillId="0" borderId="1" xfId="1"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2" fillId="0" borderId="1" xfId="1" applyBorder="1" applyAlignment="1">
      <alignment horizontal="center" vertical="center" wrapText="1"/>
    </xf>
    <xf numFmtId="0" fontId="2" fillId="0" borderId="1" xfId="1" applyBorder="1" applyAlignment="1">
      <alignment horizontal="center" vertical="center"/>
    </xf>
    <xf numFmtId="0" fontId="1"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777240</xdr:colOff>
      <xdr:row>13</xdr:row>
      <xdr:rowOff>53340</xdr:rowOff>
    </xdr:from>
    <xdr:to>
      <xdr:col>3</xdr:col>
      <xdr:colOff>739140</xdr:colOff>
      <xdr:row>28</xdr:row>
      <xdr:rowOff>7620</xdr:rowOff>
    </xdr:to>
    <xdr:sp macro="" textlink="">
      <xdr:nvSpPr>
        <xdr:cNvPr id="2" name="TextBox 1">
          <a:extLst>
            <a:ext uri="{FF2B5EF4-FFF2-40B4-BE49-F238E27FC236}">
              <a16:creationId xmlns:a16="http://schemas.microsoft.com/office/drawing/2014/main" id="{827E6FDF-7A07-19FA-4EDC-E89840E07ECF}"/>
            </a:ext>
          </a:extLst>
        </xdr:cNvPr>
        <xdr:cNvSpPr txBox="1"/>
      </xdr:nvSpPr>
      <xdr:spPr>
        <a:xfrm>
          <a:off x="777240" y="2964180"/>
          <a:ext cx="6530340" cy="2583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Feasibility Analysis:Cost: The total cost of around $1400 is relatively low for a DIY GNSS RTK setup, making it feasible for moderate-level agricultural robotics.</a:t>
          </a:r>
        </a:p>
        <a:p>
          <a:r>
            <a:rPr lang="en-IN" sz="1100" b="0" i="0">
              <a:solidFill>
                <a:schemeClr val="dk1"/>
              </a:solidFill>
              <a:effectLst/>
              <a:latin typeface="+mn-lt"/>
              <a:ea typeface="+mn-ea"/>
              <a:cs typeface="+mn-cs"/>
            </a:rPr>
            <a:t>Performance: The chosen components should provide centimeter-level accuracy, which is suitable for most agricultural applications.</a:t>
          </a:r>
        </a:p>
        <a:p>
          <a:r>
            <a:rPr lang="en-IN" sz="1100" b="0" i="0">
              <a:solidFill>
                <a:schemeClr val="dk1"/>
              </a:solidFill>
              <a:effectLst/>
              <a:latin typeface="+mn-lt"/>
              <a:ea typeface="+mn-ea"/>
              <a:cs typeface="+mn-cs"/>
            </a:rPr>
            <a:t>Ease of Setup: The DIY approach requires some technical knowledge but is achievable with the provided instructions and open-source software.</a:t>
          </a:r>
        </a:p>
        <a:p>
          <a:r>
            <a:rPr lang="en-IN" sz="1100" b="0" i="0">
              <a:solidFill>
                <a:schemeClr val="dk1"/>
              </a:solidFill>
              <a:effectLst/>
              <a:latin typeface="+mn-lt"/>
              <a:ea typeface="+mn-ea"/>
              <a:cs typeface="+mn-cs"/>
            </a:rPr>
            <a:t>Scalability: This setup can be expanded or upgraded as needed, providing flexibility for future improvements.</a:t>
          </a:r>
        </a:p>
        <a:p>
          <a:r>
            <a:rPr lang="en-IN" sz="1100" b="0" i="0">
              <a:solidFill>
                <a:schemeClr val="dk1"/>
              </a:solidFill>
              <a:effectLst/>
              <a:latin typeface="+mn-lt"/>
              <a:ea typeface="+mn-ea"/>
              <a:cs typeface="+mn-cs"/>
            </a:rPr>
            <a:t>Maintenance: Regular software updates and occasional hardware checks will be necessary, but overall maintenance should be minimal.</a:t>
          </a:r>
        </a:p>
        <a:p>
          <a:r>
            <a:rPr lang="en-IN" sz="1100" b="0" i="0">
              <a:solidFill>
                <a:schemeClr val="dk1"/>
              </a:solidFill>
              <a:effectLst/>
              <a:latin typeface="+mn-lt"/>
              <a:ea typeface="+mn-ea"/>
              <a:cs typeface="+mn-cs"/>
            </a:rPr>
            <a:t>Power Consumption: The system is relatively low-power, making it suitable for solar power options if needed.</a:t>
          </a:r>
        </a:p>
        <a:p>
          <a:r>
            <a:rPr lang="en-IN" sz="1100" b="0" i="0">
              <a:solidFill>
                <a:schemeClr val="dk1"/>
              </a:solidFill>
              <a:effectLst/>
              <a:latin typeface="+mn-lt"/>
              <a:ea typeface="+mn-ea"/>
              <a:cs typeface="+mn-cs"/>
            </a:rPr>
            <a:t>Range: The base station should provide accurate corrections within a 10km radius, which is sufficient for most farm operations.</a:t>
          </a:r>
        </a:p>
        <a:p>
          <a:r>
            <a:rPr lang="en-IN" sz="1100" b="0" i="0">
              <a:solidFill>
                <a:schemeClr val="dk1"/>
              </a:solidFill>
              <a:effectLst/>
              <a:latin typeface="+mn-lt"/>
              <a:ea typeface="+mn-ea"/>
              <a:cs typeface="+mn-cs"/>
            </a:rPr>
            <a:t>Compatibility: The chosen components are widely compatible with various robotics platforms and software.</a:t>
          </a:r>
        </a:p>
        <a:p>
          <a:endParaRPr lang="en-IN" sz="1100"/>
        </a:p>
      </xdr:txBody>
    </xdr:sp>
    <xdr:clientData/>
  </xdr:twoCellAnchor>
  <xdr:twoCellAnchor>
    <xdr:from>
      <xdr:col>3</xdr:col>
      <xdr:colOff>914400</xdr:colOff>
      <xdr:row>13</xdr:row>
      <xdr:rowOff>60960</xdr:rowOff>
    </xdr:from>
    <xdr:to>
      <xdr:col>7</xdr:col>
      <xdr:colOff>243840</xdr:colOff>
      <xdr:row>21</xdr:row>
      <xdr:rowOff>121920</xdr:rowOff>
    </xdr:to>
    <xdr:sp macro="" textlink="">
      <xdr:nvSpPr>
        <xdr:cNvPr id="3" name="TextBox 2">
          <a:extLst>
            <a:ext uri="{FF2B5EF4-FFF2-40B4-BE49-F238E27FC236}">
              <a16:creationId xmlns:a16="http://schemas.microsoft.com/office/drawing/2014/main" id="{A3F9B82B-8695-4CD5-9BF9-AA2B8D8CBEEC}"/>
            </a:ext>
          </a:extLst>
        </xdr:cNvPr>
        <xdr:cNvSpPr txBox="1"/>
      </xdr:nvSpPr>
      <xdr:spPr>
        <a:xfrm>
          <a:off x="7482840" y="2971800"/>
          <a:ext cx="6530340" cy="1463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Considerations:Internet Connectivity: Ensure reliable internet access for NTRIP server functionality, or consider the optional radio for local transmission.</a:t>
          </a:r>
        </a:p>
        <a:p>
          <a:r>
            <a:rPr lang="en-IN" sz="1100" b="0" i="0">
              <a:solidFill>
                <a:schemeClr val="dk1"/>
              </a:solidFill>
              <a:effectLst/>
              <a:latin typeface="+mn-lt"/>
              <a:ea typeface="+mn-ea"/>
              <a:cs typeface="+mn-cs"/>
            </a:rPr>
            <a:t>Location: Choose a stable mounting point with a clear sky view for optimal performance.</a:t>
          </a:r>
        </a:p>
        <a:p>
          <a:r>
            <a:rPr lang="en-IN" sz="1100" b="0" i="0">
              <a:solidFill>
                <a:schemeClr val="dk1"/>
              </a:solidFill>
              <a:effectLst/>
              <a:latin typeface="+mn-lt"/>
              <a:ea typeface="+mn-ea"/>
              <a:cs typeface="+mn-cs"/>
            </a:rPr>
            <a:t>Weather Protection: The enclosure is crucial for protecting electronics in outdoor environments.</a:t>
          </a:r>
        </a:p>
        <a:p>
          <a:r>
            <a:rPr lang="en-IN" sz="1100" b="0" i="0">
              <a:solidFill>
                <a:schemeClr val="dk1"/>
              </a:solidFill>
              <a:effectLst/>
              <a:latin typeface="+mn-lt"/>
              <a:ea typeface="+mn-ea"/>
              <a:cs typeface="+mn-cs"/>
            </a:rPr>
            <a:t>Regulations: Check local regulations regarding radio transmission if using the optional 915MHz radio.</a:t>
          </a:r>
        </a:p>
        <a:p>
          <a:r>
            <a:rPr lang="en-IN" sz="1100" b="0" i="0">
              <a:solidFill>
                <a:schemeClr val="dk1"/>
              </a:solidFill>
              <a:effectLst/>
              <a:latin typeface="+mn-lt"/>
              <a:ea typeface="+mn-ea"/>
              <a:cs typeface="+mn-cs"/>
            </a:rPr>
            <a:t>Expandability: Consider future needs when setting up, allowing for easy integration of additional sensors or equipment.</a:t>
          </a:r>
        </a:p>
      </xdr:txBody>
    </xdr:sp>
    <xdr:clientData/>
  </xdr:twoCellAnchor>
  <xdr:twoCellAnchor>
    <xdr:from>
      <xdr:col>3</xdr:col>
      <xdr:colOff>917114</xdr:colOff>
      <xdr:row>22</xdr:row>
      <xdr:rowOff>38622</xdr:rowOff>
    </xdr:from>
    <xdr:to>
      <xdr:col>7</xdr:col>
      <xdr:colOff>246554</xdr:colOff>
      <xdr:row>30</xdr:row>
      <xdr:rowOff>99581</xdr:rowOff>
    </xdr:to>
    <xdr:sp macro="" textlink="">
      <xdr:nvSpPr>
        <xdr:cNvPr id="5" name="TextBox 4">
          <a:extLst>
            <a:ext uri="{FF2B5EF4-FFF2-40B4-BE49-F238E27FC236}">
              <a16:creationId xmlns:a16="http://schemas.microsoft.com/office/drawing/2014/main" id="{1EEC24CC-C5B7-4481-A7D8-838C66B53453}"/>
            </a:ext>
          </a:extLst>
        </xdr:cNvPr>
        <xdr:cNvSpPr txBox="1"/>
      </xdr:nvSpPr>
      <xdr:spPr>
        <a:xfrm>
          <a:off x="7482840" y="4589745"/>
          <a:ext cx="6531906" cy="1480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Conclusion:</a:t>
          </a:r>
          <a:br>
            <a:rPr lang="en-IN" sz="1100" b="0" i="0">
              <a:solidFill>
                <a:schemeClr val="dk1"/>
              </a:solidFill>
              <a:effectLst/>
              <a:latin typeface="+mn-lt"/>
              <a:ea typeface="+mn-ea"/>
              <a:cs typeface="+mn-cs"/>
            </a:rPr>
          </a:br>
          <a:r>
            <a:rPr lang="en-IN" sz="1100" b="0" i="0">
              <a:solidFill>
                <a:schemeClr val="dk1"/>
              </a:solidFill>
              <a:effectLst/>
              <a:latin typeface="+mn-lt"/>
              <a:ea typeface="+mn-ea"/>
              <a:cs typeface="+mn-cs"/>
            </a:rPr>
            <a:t>This DIY GNSS RTK setup appears feasible for moderate-level agricultural robotics applications. It offers a good balance of cost, performance, and flexibility. The total investment is relatively low compared to commercial systems, while still providing the necessary accuracy for most agricultural tasks. The modular nature of the setup allows for future upgrades or modifications as needs change or technology advances.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parkfun.com/products/21281" TargetMode="External"/><Relationship Id="rId3" Type="http://schemas.openxmlformats.org/officeDocument/2006/relationships/hyperlink" Target="https://www.sparkfun.com/products/17722" TargetMode="External"/><Relationship Id="rId7" Type="http://schemas.openxmlformats.org/officeDocument/2006/relationships/hyperlink" Target="https://www.sparkfun.com/products/15663" TargetMode="External"/><Relationship Id="rId2" Type="http://schemas.openxmlformats.org/officeDocument/2006/relationships/hyperlink" Target="https://www.sparkfun.com/products/15136" TargetMode="External"/><Relationship Id="rId1" Type="http://schemas.openxmlformats.org/officeDocument/2006/relationships/hyperlink" Target="https://www.sparkfun.com/products/16481" TargetMode="External"/><Relationship Id="rId6" Type="http://schemas.openxmlformats.org/officeDocument/2006/relationships/hyperlink" Target="https://www.sparkfun.com/products/21801" TargetMode="External"/><Relationship Id="rId11" Type="http://schemas.openxmlformats.org/officeDocument/2006/relationships/drawing" Target="../drawings/drawing1.xml"/><Relationship Id="rId5" Type="http://schemas.openxmlformats.org/officeDocument/2006/relationships/hyperlink" Target="https://www.sparkfun.com/products/15192" TargetMode="External"/><Relationship Id="rId10" Type="http://schemas.openxmlformats.org/officeDocument/2006/relationships/hyperlink" Target="https://www.sparkfun.com/products/17519" TargetMode="External"/><Relationship Id="rId4" Type="http://schemas.openxmlformats.org/officeDocument/2006/relationships/hyperlink" Target="https://www.sparkfun.com/products/15005" TargetMode="External"/><Relationship Id="rId9" Type="http://schemas.openxmlformats.org/officeDocument/2006/relationships/hyperlink" Target="https://www.sparkfun.com/products/221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A63DA-8378-4D91-B4BD-8437A0C14488}">
  <dimension ref="A1:G12"/>
  <sheetViews>
    <sheetView tabSelected="1" zoomScale="59" workbookViewId="0">
      <selection activeCell="N27" sqref="N27"/>
    </sheetView>
  </sheetViews>
  <sheetFormatPr defaultRowHeight="13.8" x14ac:dyDescent="0.25"/>
  <cols>
    <col min="1" max="1" width="25.77734375" style="1" customWidth="1"/>
    <col min="2" max="2" width="32.5546875" style="1" customWidth="1"/>
    <col min="3" max="3" width="37.44140625" style="1" customWidth="1"/>
    <col min="4" max="4" width="34" style="2" customWidth="1"/>
    <col min="5" max="5" width="14.88671875" style="2" customWidth="1"/>
    <col min="6" max="6" width="33.88671875" style="1" customWidth="1"/>
    <col min="7" max="7" width="22.21875" style="1" customWidth="1"/>
    <col min="8" max="16384" width="8.88671875" style="1"/>
  </cols>
  <sheetData>
    <row r="1" spans="1:7" ht="18.600000000000001" customHeight="1" x14ac:dyDescent="0.25">
      <c r="A1" s="7" t="s">
        <v>0</v>
      </c>
      <c r="B1" s="7" t="s">
        <v>2</v>
      </c>
      <c r="C1" s="7" t="s">
        <v>10</v>
      </c>
      <c r="D1" s="7" t="s">
        <v>1</v>
      </c>
      <c r="E1" s="7" t="s">
        <v>21</v>
      </c>
      <c r="F1" s="7" t="s">
        <v>6</v>
      </c>
      <c r="G1" s="7" t="s">
        <v>13</v>
      </c>
    </row>
    <row r="2" spans="1:7" ht="14.4" x14ac:dyDescent="0.25">
      <c r="A2" s="10" t="s">
        <v>3</v>
      </c>
      <c r="B2" s="10" t="s">
        <v>22</v>
      </c>
      <c r="C2" s="8" t="s">
        <v>15</v>
      </c>
      <c r="D2" s="10" t="s">
        <v>14</v>
      </c>
      <c r="E2" s="10">
        <v>1</v>
      </c>
      <c r="F2" s="10" t="s">
        <v>17</v>
      </c>
      <c r="G2" s="10">
        <f>124.5*E2</f>
        <v>124.5</v>
      </c>
    </row>
    <row r="3" spans="1:7" x14ac:dyDescent="0.25">
      <c r="A3" s="10"/>
      <c r="B3" s="10"/>
      <c r="C3" s="4" t="s">
        <v>16</v>
      </c>
      <c r="D3" s="10"/>
      <c r="E3" s="10"/>
      <c r="F3" s="10"/>
      <c r="G3" s="10"/>
    </row>
    <row r="4" spans="1:7" x14ac:dyDescent="0.25">
      <c r="A4" s="10" t="s">
        <v>4</v>
      </c>
      <c r="B4" s="10" t="s">
        <v>23</v>
      </c>
      <c r="C4" s="5" t="s">
        <v>8</v>
      </c>
      <c r="D4" s="10" t="s">
        <v>7</v>
      </c>
      <c r="E4" s="10">
        <v>4</v>
      </c>
      <c r="F4" s="10" t="s">
        <v>37</v>
      </c>
      <c r="G4" s="10">
        <f>274.95*E4</f>
        <v>1099.8</v>
      </c>
    </row>
    <row r="5" spans="1:7" x14ac:dyDescent="0.25">
      <c r="A5" s="10"/>
      <c r="B5" s="10"/>
      <c r="C5" s="4" t="s">
        <v>9</v>
      </c>
      <c r="D5" s="10"/>
      <c r="E5" s="10"/>
      <c r="F5" s="10"/>
      <c r="G5" s="10"/>
    </row>
    <row r="6" spans="1:7" x14ac:dyDescent="0.25">
      <c r="A6" s="10"/>
      <c r="B6" s="10"/>
      <c r="C6" s="4" t="s">
        <v>11</v>
      </c>
      <c r="D6" s="10"/>
      <c r="E6" s="10"/>
      <c r="F6" s="10"/>
      <c r="G6" s="10"/>
    </row>
    <row r="7" spans="1:7" x14ac:dyDescent="0.25">
      <c r="A7" s="10"/>
      <c r="B7" s="10"/>
      <c r="C7" s="4" t="s">
        <v>12</v>
      </c>
      <c r="D7" s="10"/>
      <c r="E7" s="10"/>
      <c r="F7" s="10"/>
      <c r="G7" s="10"/>
    </row>
    <row r="8" spans="1:7" ht="27.6" x14ac:dyDescent="0.25">
      <c r="A8" s="3" t="s">
        <v>5</v>
      </c>
      <c r="B8" s="6" t="s">
        <v>25</v>
      </c>
      <c r="C8" s="8" t="s">
        <v>26</v>
      </c>
      <c r="D8" s="3" t="s">
        <v>27</v>
      </c>
      <c r="E8" s="3">
        <v>2</v>
      </c>
      <c r="F8" s="3"/>
      <c r="G8" s="3">
        <f>9.95*E8</f>
        <v>19.899999999999999</v>
      </c>
    </row>
    <row r="9" spans="1:7" ht="43.2" customHeight="1" x14ac:dyDescent="0.25">
      <c r="A9" s="3" t="s">
        <v>18</v>
      </c>
      <c r="B9" s="3" t="s">
        <v>24</v>
      </c>
      <c r="C9" s="4" t="s">
        <v>20</v>
      </c>
      <c r="D9" s="3" t="s">
        <v>19</v>
      </c>
      <c r="E9" s="3">
        <v>1</v>
      </c>
      <c r="F9" s="3" t="s">
        <v>38</v>
      </c>
      <c r="G9" s="3">
        <f>E9*122.5</f>
        <v>122.5</v>
      </c>
    </row>
    <row r="10" spans="1:7" ht="14.4" x14ac:dyDescent="0.25">
      <c r="A10" s="6" t="s">
        <v>33</v>
      </c>
      <c r="B10" s="6" t="s">
        <v>31</v>
      </c>
      <c r="C10" s="9" t="s">
        <v>29</v>
      </c>
      <c r="D10" s="6" t="s">
        <v>35</v>
      </c>
      <c r="E10" s="6">
        <v>1</v>
      </c>
      <c r="F10" s="6"/>
      <c r="G10" s="6">
        <v>14.95</v>
      </c>
    </row>
    <row r="11" spans="1:7" ht="14.4" x14ac:dyDescent="0.25">
      <c r="A11" s="6" t="s">
        <v>34</v>
      </c>
      <c r="B11" s="6" t="s">
        <v>32</v>
      </c>
      <c r="C11" s="9" t="s">
        <v>30</v>
      </c>
      <c r="D11" s="6" t="s">
        <v>36</v>
      </c>
      <c r="E11" s="6">
        <v>1</v>
      </c>
      <c r="F11" s="6"/>
      <c r="G11" s="6">
        <v>6.95</v>
      </c>
    </row>
    <row r="12" spans="1:7" x14ac:dyDescent="0.25">
      <c r="A12" s="2"/>
      <c r="B12" s="2"/>
      <c r="C12" s="2"/>
      <c r="F12" s="6" t="s">
        <v>28</v>
      </c>
      <c r="G12" s="6">
        <f>SUM(G2:G11)</f>
        <v>1388.6000000000001</v>
      </c>
    </row>
  </sheetData>
  <mergeCells count="12">
    <mergeCell ref="A2:A3"/>
    <mergeCell ref="D2:D3"/>
    <mergeCell ref="B2:B3"/>
    <mergeCell ref="F2:F3"/>
    <mergeCell ref="G2:G3"/>
    <mergeCell ref="E2:E3"/>
    <mergeCell ref="A4:A7"/>
    <mergeCell ref="D4:D7"/>
    <mergeCell ref="B4:B7"/>
    <mergeCell ref="F4:F7"/>
    <mergeCell ref="G4:G7"/>
    <mergeCell ref="E4:E7"/>
  </mergeCells>
  <hyperlinks>
    <hyperlink ref="C4" r:id="rId1" xr:uid="{C12B5721-CB2F-4B9D-B22A-9BF8D7906FE6}"/>
    <hyperlink ref="C5" r:id="rId2" xr:uid="{CDBDE45E-7A14-4A3F-B68C-B5688E446580}"/>
    <hyperlink ref="C6" r:id="rId3" xr:uid="{1F7BECF6-9B03-400D-B0F3-0ACD7C0EDFBB}"/>
    <hyperlink ref="C7" r:id="rId4" xr:uid="{D53D2F15-5F70-4FB9-BC44-870494488D0E}"/>
    <hyperlink ref="C2" r:id="rId5" xr:uid="{5F7A06E2-7804-4CF4-8BDA-4FC6B823314C}"/>
    <hyperlink ref="C3" r:id="rId6" xr:uid="{9B985915-80F5-42CE-ADD8-218CE0632D7F}"/>
    <hyperlink ref="C9" r:id="rId7" xr:uid="{75DA31FF-3E52-4FCF-9E0C-4C316806E06A}"/>
    <hyperlink ref="C8" r:id="rId8" xr:uid="{22005AFE-4C82-41CF-B7F0-B09A4A1F18E5}"/>
    <hyperlink ref="C10" r:id="rId9" xr:uid="{674170AE-807C-4392-A755-AACC386AF456}"/>
    <hyperlink ref="C11" r:id="rId10" xr:uid="{DF7D0765-5FE1-4707-A2DC-CBABECF2687A}"/>
  </hyperlinks>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Adharsh Prasad Natesan</dc:creator>
  <cp:lastModifiedBy>Adharsh Prasad Natesan</cp:lastModifiedBy>
  <dcterms:created xsi:type="dcterms:W3CDTF">2024-10-12T04:14:46Z</dcterms:created>
  <dcterms:modified xsi:type="dcterms:W3CDTF">2024-10-14T01:52:48Z</dcterms:modified>
</cp:coreProperties>
</file>