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21cf48d30a961fd/Desktop/INMT5518/"/>
    </mc:Choice>
  </mc:AlternateContent>
  <xr:revisionPtr revIDLastSave="1797" documentId="13_ncr:1_{BE84F99C-07F4-4EB4-9074-D323D67D67D0}" xr6:coauthVersionLast="47" xr6:coauthVersionMax="47" xr10:uidLastSave="{23DEFB06-36FC-4438-9DDE-AECE32D2EA98}"/>
  <bookViews>
    <workbookView xWindow="8292" yWindow="2880" windowWidth="30960" windowHeight="12624" activeTab="1" xr2:uid="{E0D3F6EE-B6F2-446C-BD01-268EE776CAE8}"/>
  </bookViews>
  <sheets>
    <sheet name="Sensitivity Report 1" sheetId="6" r:id="rId1"/>
    <sheet name="Sheet1" sheetId="1" r:id="rId2"/>
  </sheets>
  <definedNames>
    <definedName name="solver_adj" localSheetId="1" hidden="1">Sheet1!$C$13:$F$15</definedName>
    <definedName name="solver_cvg" localSheetId="1" hidden="1">0.0001</definedName>
    <definedName name="solver_drv" localSheetId="1" hidden="1">1</definedName>
    <definedName name="solver_eng" localSheetId="1" hidden="1">2</definedName>
    <definedName name="solver_est" localSheetId="1" hidden="1">1</definedName>
    <definedName name="solver_itr" localSheetId="1" hidden="1">2147483647</definedName>
    <definedName name="solver_lhs1" localSheetId="1" hidden="1">Sheet1!$C$24</definedName>
    <definedName name="solver_lhs2" localSheetId="1" hidden="1">Sheet1!$C$25</definedName>
    <definedName name="solver_lhs3" localSheetId="1" hidden="1">Sheet1!$C$26</definedName>
    <definedName name="solver_lhs4" localSheetId="1" hidden="1">Sheet1!$C$27</definedName>
    <definedName name="solver_lhs5" localSheetId="1" hidden="1">Sheet1!$C$28</definedName>
    <definedName name="solver_lhs6" localSheetId="1" hidden="1">Sheet1!$C$29</definedName>
    <definedName name="solver_lhs7" localSheetId="1" hidden="1">Sheet1!$C$30</definedName>
    <definedName name="solver_lhs8" localSheetId="1" hidden="1">Sheet1!$C$31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8</definedName>
    <definedName name="solver_nwt" localSheetId="1" hidden="1">1</definedName>
    <definedName name="solver_opt" localSheetId="1" hidden="1">Sheet1!$C$20</definedName>
    <definedName name="solver_pre" localSheetId="1" hidden="1">0.000001</definedName>
    <definedName name="solver_rbv" localSheetId="1" hidden="1">1</definedName>
    <definedName name="solver_rel1" localSheetId="1" hidden="1">2</definedName>
    <definedName name="solver_rel2" localSheetId="1" hidden="1">2</definedName>
    <definedName name="solver_rel3" localSheetId="1" hidden="1">2</definedName>
    <definedName name="solver_rel4" localSheetId="1" hidden="1">2</definedName>
    <definedName name="solver_rel5" localSheetId="1" hidden="1">1</definedName>
    <definedName name="solver_rel6" localSheetId="1" hidden="1">1</definedName>
    <definedName name="solver_rel7" localSheetId="1" hidden="1">1</definedName>
    <definedName name="solver_rel8" localSheetId="1" hidden="1">1</definedName>
    <definedName name="solver_rhs1" localSheetId="1" hidden="1">Sheet1!$E$24</definedName>
    <definedName name="solver_rhs2" localSheetId="1" hidden="1">Sheet1!$E$25</definedName>
    <definedName name="solver_rhs3" localSheetId="1" hidden="1">Sheet1!$E$26</definedName>
    <definedName name="solver_rhs4" localSheetId="1" hidden="1">Sheet1!$E$27</definedName>
    <definedName name="solver_rhs5" localSheetId="1" hidden="1">Sheet1!$E$28</definedName>
    <definedName name="solver_rhs6" localSheetId="1" hidden="1">Sheet1!$E$29</definedName>
    <definedName name="solver_rhs7" localSheetId="1" hidden="1">Sheet1!$E$30</definedName>
    <definedName name="solver_rhs8" localSheetId="1" hidden="1">Sheet1!$E$31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0" i="1" l="1"/>
  <c r="C28" i="1"/>
  <c r="C31" i="1"/>
  <c r="C30" i="1"/>
  <c r="C29" i="1"/>
  <c r="C27" i="1"/>
  <c r="C26" i="1"/>
  <c r="C25" i="1"/>
  <c r="C24" i="1"/>
</calcChain>
</file>

<file path=xl/sharedStrings.xml><?xml version="1.0" encoding="utf-8"?>
<sst xmlns="http://schemas.openxmlformats.org/spreadsheetml/2006/main" count="107" uniqueCount="89">
  <si>
    <t>Chip Hoose Wheels</t>
  </si>
  <si>
    <t>Regular</t>
  </si>
  <si>
    <t>Overtime</t>
  </si>
  <si>
    <t>Standard</t>
  </si>
  <si>
    <t>Deluxe</t>
  </si>
  <si>
    <t>Storage cost</t>
  </si>
  <si>
    <t>Manufacturing time</t>
  </si>
  <si>
    <t>Optimal Solutions</t>
  </si>
  <si>
    <t>Decision variables</t>
  </si>
  <si>
    <t>Objective function</t>
  </si>
  <si>
    <t>Total cost</t>
  </si>
  <si>
    <t>Constraints</t>
  </si>
  <si>
    <t>Total Std. wheels for M1</t>
  </si>
  <si>
    <t>LHS</t>
  </si>
  <si>
    <t>Inequality</t>
  </si>
  <si>
    <t>RHS</t>
  </si>
  <si>
    <t>Total Del.wheels for M1</t>
  </si>
  <si>
    <t>Total Std. wheels for M2</t>
  </si>
  <si>
    <t>Total Del.wheels for M2</t>
  </si>
  <si>
    <t>Total regular time available for M1</t>
  </si>
  <si>
    <t>Total overtime available for M1</t>
  </si>
  <si>
    <t>Total regular time available for M2</t>
  </si>
  <si>
    <t>Total overtime available for M2</t>
  </si>
  <si>
    <t>=</t>
  </si>
  <si>
    <t>≤</t>
  </si>
  <si>
    <t>Standard m1</t>
  </si>
  <si>
    <t>Deluxe m1</t>
  </si>
  <si>
    <t>Standard m2</t>
  </si>
  <si>
    <t>Deluxe m2</t>
  </si>
  <si>
    <t>Inventory</t>
  </si>
  <si>
    <t>Microsoft Excel 16.0 Sensitivity Report</t>
  </si>
  <si>
    <t>Worksheet: [BDA2e2(Tyre).xlsx]Sheet1</t>
  </si>
  <si>
    <t>Variable Cells</t>
  </si>
  <si>
    <t>Cell</t>
  </si>
  <si>
    <t>Name</t>
  </si>
  <si>
    <t>Final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</si>
  <si>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</si>
  <si>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</si>
  <si>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</si>
  <si>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</si>
  <si>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</si>
  <si>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</si>
  <si>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</si>
  <si>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</si>
  <si>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Shadow</t>
  </si>
  <si>
    <t>Price</t>
  </si>
  <si>
    <t>Constraint</t>
  </si>
  <si>
    <t>R.H. Side</t>
  </si>
  <si>
    <t>$C$13</t>
  </si>
  <si>
    <t>Regular Standard m1</t>
  </si>
  <si>
    <t>$D$13</t>
  </si>
  <si>
    <t>Regular Deluxe m1</t>
  </si>
  <si>
    <t>$E$13</t>
  </si>
  <si>
    <t>Regular Standard m2</t>
  </si>
  <si>
    <t>$F$13</t>
  </si>
  <si>
    <t>Regular Deluxe m2</t>
  </si>
  <si>
    <t>$C$14</t>
  </si>
  <si>
    <t>Overtime Standard m1</t>
  </si>
  <si>
    <t>$D$14</t>
  </si>
  <si>
    <t>Overtime Deluxe m1</t>
  </si>
  <si>
    <t>$E$14</t>
  </si>
  <si>
    <t>Overtime Standard m2</t>
  </si>
  <si>
    <t>$F$14</t>
  </si>
  <si>
    <t>Overtime Deluxe m2</t>
  </si>
  <si>
    <t>$C$15</t>
  </si>
  <si>
    <t>Inventory Standard m1</t>
  </si>
  <si>
    <t>$D$15</t>
  </si>
  <si>
    <t>Inventory Deluxe m1</t>
  </si>
  <si>
    <t>$E$15</t>
  </si>
  <si>
    <t>Inventory Standard m2</t>
  </si>
  <si>
    <t>$F$15</t>
  </si>
  <si>
    <t>Inventory Deluxe m2</t>
  </si>
  <si>
    <t>$C$24</t>
  </si>
  <si>
    <t>Total Std. wheels for M1 LHS</t>
  </si>
  <si>
    <t>$C$25</t>
  </si>
  <si>
    <t>Total Del.wheels for M1 LHS</t>
  </si>
  <si>
    <t>$C$26</t>
  </si>
  <si>
    <t>Total Std. wheels for M2 LHS</t>
  </si>
  <si>
    <t>$C$27</t>
  </si>
  <si>
    <t>Total Del.wheels for M2 LHS</t>
  </si>
  <si>
    <t>$C$28</t>
  </si>
  <si>
    <t>Total regular time available for M1 LHS</t>
  </si>
  <si>
    <t>$C$29</t>
  </si>
  <si>
    <t>Total overtime available for M1 LHS</t>
  </si>
  <si>
    <t>$C$30</t>
  </si>
  <si>
    <t>Total regular time available for M2 LHS</t>
  </si>
  <si>
    <t>$C$31</t>
  </si>
  <si>
    <t>Total overtime available for M2 LHS</t>
  </si>
  <si>
    <t>Report Created: 14/03/2023 12:06:09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</si>
</sst>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indexed="1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">
    <xf numFmtId="0" fontId="0" fillId="0" borderId="0" xfId="0"/>
    <xf numFmtId="44" fontId="0" fillId="0" borderId="0" xfId="1" applyFont="1"/>
    <xf numFmtId="2" fontId="0" fillId="0" borderId="0" xfId="1" applyNumberFormat="1" applyFont="1"/>
    <xf numFmtId="0" fontId="2" fillId="0" borderId="0" xfId="0" applyFont="1"/>
    <xf numFmtId="0" fontId="3" fillId="0" borderId="0" xfId="0" applyFont="1"/>
    <xf numFmtId="0" fontId="0" fillId="2" borderId="0" xfId="0" applyFill="1"/>
    <xf numFmtId="0" fontId="4" fillId="0" borderId="0" xfId="0" applyFont="1"/>
    <xf numFmtId="0" fontId="0" fillId="0" borderId="3" xfId="0" applyBorder="1"/>
    <xf numFmtId="0" fontId="0" fillId="0" borderId="4" xfId="0" applyBorder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BC5F50-C018-4CDD-84EC-F3C6BF317FDE}">
  <dimension ref="A1:H32"/>
  <sheetViews>
    <sheetView showGridLines="0" workbookViewId="0"/>
  </sheetViews>
  <sheetFormatPr defaultRowHeight="14.4" x14ac:dyDescent="0.3"/>
  <cols>
    <col min="1" max="1" width="2.21875" customWidth="1"/>
    <col min="2" max="2" width="6.109375" bestFit="1" customWidth="1"/>
    <col min="3" max="3" width="32.88671875" bestFit="1" customWidth="1"/>
    <col min="4" max="4" width="5.5546875" bestFit="1" customWidth="1"/>
    <col min="5" max="5" width="8.109375" bestFit="1" customWidth="1"/>
    <col min="6" max="6" width="9.77734375" bestFit="1" customWidth="1"/>
    <col min="7" max="8" width="11.88671875" bestFit="1" customWidth="1"/>
  </cols>
  <sheetData>
    <row r="1" spans="1:8" x14ac:dyDescent="0.3">
      <c r="A1" s="3" t="s">
        <v>30</v>
      </c>
    </row>
    <row r="2" spans="1:8" x14ac:dyDescent="0.3">
      <c r="A2" s="3" t="s">
        <v>31</v>
      </c>
    </row>
    <row r="3" spans="1:8" x14ac:dyDescent="0.3">
      <c r="A3" s="3" t="s">
        <v>88</v>
      </c>
    </row>
    <row r="6" spans="1:8" ht="15" thickBot="1" x14ac:dyDescent="0.35">
      <c r="A6" t="s">
        <v>32</v>
      </c>
    </row>
    <row r="7" spans="1:8" x14ac:dyDescent="0.3">
      <c r="B7" s="9"/>
      <c r="C7" s="9"/>
      <c r="D7" s="9" t="s">
        <v>35</v>
      </c>
      <c r="E7" s="9" t="s">
        <v>37</v>
      </c>
      <c r="F7" s="9" t="s">
        <v>39</v>
      </c>
      <c r="G7" s="9" t="s">
        <v>41</v>
      </c>
      <c r="H7" s="9" t="s">
        <v>41</v>
      </c>
    </row>
    <row r="8" spans="1:8" ht="15" thickBot="1" x14ac:dyDescent="0.35">
      <c r="B8" s="10" t="s">
        <v>33</v>
      </c>
      <c r="C8" s="10" t="s">
        <v>34</v>
      </c>
      <c r="D8" s="10" t="s">
        <v>36</v>
      </c>
      <c r="E8" s="10" t="s">
        <v>38</v>
      </c>
      <c r="F8" s="10" t="s">
        <v>40</v>
      </c>
      <c r="G8" s="10" t="s">
        <v>42</v>
      </c>
      <c r="H8" s="10" t="s">
        <v>43</v>
      </c>
    </row>
    <row r="9" spans="1:8" x14ac:dyDescent="0.3">
      <c r="B9" s="7" t="s">
        <v>48</v>
      </c>
      <c r="C9" s="7" t="s">
        <v>49</v>
      </c>
      <c r="D9" s="7">
        <v>499.99999999999983</v>
      </c>
      <c r="E9" s="7">
        <v>0</v>
      </c>
      <c r="F9" s="7">
        <v>10</v>
      </c>
      <c r="G9" s="7">
        <v>1.6666666666666643</v>
      </c>
      <c r="H9" s="7">
        <v>1.6666666666666679</v>
      </c>
    </row>
    <row r="10" spans="1:8" x14ac:dyDescent="0.3">
      <c r="B10" s="7" t="s">
        <v>50</v>
      </c>
      <c r="C10" s="7" t="s">
        <v>51</v>
      </c>
      <c r="D10" s="7">
        <v>1250</v>
      </c>
      <c r="E10" s="7">
        <v>0</v>
      </c>
      <c r="F10" s="7">
        <v>16</v>
      </c>
      <c r="G10" s="7">
        <v>2.0000000000000018</v>
      </c>
      <c r="H10" s="7">
        <v>1.9999999999999976</v>
      </c>
    </row>
    <row r="11" spans="1:8" x14ac:dyDescent="0.3">
      <c r="B11" s="7" t="s">
        <v>52</v>
      </c>
      <c r="C11" s="7" t="s">
        <v>53</v>
      </c>
      <c r="D11" s="7">
        <v>199.99999999999977</v>
      </c>
      <c r="E11" s="7">
        <v>0</v>
      </c>
      <c r="F11" s="7">
        <v>10</v>
      </c>
      <c r="G11" s="7">
        <v>5</v>
      </c>
      <c r="H11" s="7">
        <v>1.6666666666666643</v>
      </c>
    </row>
    <row r="12" spans="1:8" x14ac:dyDescent="0.3">
      <c r="B12" s="7" t="s">
        <v>54</v>
      </c>
      <c r="C12" s="7" t="s">
        <v>55</v>
      </c>
      <c r="D12" s="7">
        <v>1500</v>
      </c>
      <c r="E12" s="7">
        <v>0</v>
      </c>
      <c r="F12" s="7">
        <v>16</v>
      </c>
      <c r="G12" s="7">
        <v>1.9999999999999976</v>
      </c>
      <c r="H12" s="7">
        <v>1E+30</v>
      </c>
    </row>
    <row r="13" spans="1:8" x14ac:dyDescent="0.3">
      <c r="B13" s="7" t="s">
        <v>56</v>
      </c>
      <c r="C13" s="7" t="s">
        <v>57</v>
      </c>
      <c r="D13" s="7">
        <v>500.00000000000017</v>
      </c>
      <c r="E13" s="7">
        <v>0</v>
      </c>
      <c r="F13" s="7">
        <v>15</v>
      </c>
      <c r="G13" s="7">
        <v>1.6666666666666679</v>
      </c>
      <c r="H13" s="7">
        <v>1.6666666666666643</v>
      </c>
    </row>
    <row r="14" spans="1:8" x14ac:dyDescent="0.3">
      <c r="B14" s="7" t="s">
        <v>58</v>
      </c>
      <c r="C14" s="7" t="s">
        <v>59</v>
      </c>
      <c r="D14" s="7">
        <v>0</v>
      </c>
      <c r="E14" s="7">
        <v>2.0000000000000018</v>
      </c>
      <c r="F14" s="7">
        <v>24</v>
      </c>
      <c r="G14" s="7">
        <v>1E+30</v>
      </c>
      <c r="H14" s="7">
        <v>2.0000000000000018</v>
      </c>
    </row>
    <row r="15" spans="1:8" x14ac:dyDescent="0.3">
      <c r="B15" s="7" t="s">
        <v>60</v>
      </c>
      <c r="C15" s="7" t="s">
        <v>61</v>
      </c>
      <c r="D15" s="7">
        <v>600.00000000000023</v>
      </c>
      <c r="E15" s="7">
        <v>0</v>
      </c>
      <c r="F15" s="7">
        <v>15</v>
      </c>
      <c r="G15" s="7">
        <v>1.6666666666666643</v>
      </c>
      <c r="H15" s="7">
        <v>5</v>
      </c>
    </row>
    <row r="16" spans="1:8" x14ac:dyDescent="0.3">
      <c r="B16" s="7" t="s">
        <v>62</v>
      </c>
      <c r="C16" s="7" t="s">
        <v>63</v>
      </c>
      <c r="D16" s="7">
        <v>0</v>
      </c>
      <c r="E16" s="7">
        <v>2.0000000000000018</v>
      </c>
      <c r="F16" s="7">
        <v>24</v>
      </c>
      <c r="G16" s="7">
        <v>1E+30</v>
      </c>
      <c r="H16" s="7">
        <v>2.0000000000000018</v>
      </c>
    </row>
    <row r="17" spans="1:8" x14ac:dyDescent="0.3">
      <c r="B17" s="7" t="s">
        <v>64</v>
      </c>
      <c r="C17" s="7" t="s">
        <v>65</v>
      </c>
      <c r="D17" s="7">
        <v>0</v>
      </c>
      <c r="E17" s="7">
        <v>2</v>
      </c>
      <c r="F17" s="7">
        <v>2</v>
      </c>
      <c r="G17" s="7">
        <v>1E+30</v>
      </c>
      <c r="H17" s="7">
        <v>2</v>
      </c>
    </row>
    <row r="18" spans="1:8" x14ac:dyDescent="0.3">
      <c r="B18" s="7" t="s">
        <v>66</v>
      </c>
      <c r="C18" s="7" t="s">
        <v>67</v>
      </c>
      <c r="D18" s="7">
        <v>0</v>
      </c>
      <c r="E18" s="7">
        <v>1.9999999999999976</v>
      </c>
      <c r="F18" s="7">
        <v>2</v>
      </c>
      <c r="G18" s="7">
        <v>1E+30</v>
      </c>
      <c r="H18" s="7">
        <v>1.9999999999999976</v>
      </c>
    </row>
    <row r="19" spans="1:8" x14ac:dyDescent="0.3">
      <c r="B19" s="7" t="s">
        <v>68</v>
      </c>
      <c r="C19" s="7" t="s">
        <v>69</v>
      </c>
      <c r="D19" s="7">
        <v>0</v>
      </c>
      <c r="E19" s="7">
        <v>2</v>
      </c>
      <c r="F19" s="7">
        <v>2</v>
      </c>
      <c r="G19" s="7">
        <v>1E+30</v>
      </c>
      <c r="H19" s="7">
        <v>2</v>
      </c>
    </row>
    <row r="20" spans="1:8" ht="15" thickBot="1" x14ac:dyDescent="0.35">
      <c r="B20" s="8" t="s">
        <v>70</v>
      </c>
      <c r="C20" s="8" t="s">
        <v>71</v>
      </c>
      <c r="D20" s="8">
        <v>0</v>
      </c>
      <c r="E20" s="8">
        <v>2</v>
      </c>
      <c r="F20" s="8">
        <v>2</v>
      </c>
      <c r="G20" s="8">
        <v>1E+30</v>
      </c>
      <c r="H20" s="8">
        <v>2</v>
      </c>
    </row>
    <row r="22" spans="1:8" ht="15" thickBot="1" x14ac:dyDescent="0.35">
      <c r="A22" t="s">
        <v>11</v>
      </c>
    </row>
    <row r="23" spans="1:8" x14ac:dyDescent="0.3">
      <c r="B23" s="9"/>
      <c r="C23" s="9"/>
      <c r="D23" s="9" t="s">
        <v>35</v>
      </c>
      <c r="E23" s="9" t="s">
        <v>44</v>
      </c>
      <c r="F23" s="9" t="s">
        <v>46</v>
      </c>
      <c r="G23" s="9" t="s">
        <v>41</v>
      </c>
      <c r="H23" s="9" t="s">
        <v>41</v>
      </c>
    </row>
    <row r="24" spans="1:8" ht="15" thickBot="1" x14ac:dyDescent="0.35">
      <c r="B24" s="10" t="s">
        <v>33</v>
      </c>
      <c r="C24" s="10" t="s">
        <v>34</v>
      </c>
      <c r="D24" s="10" t="s">
        <v>36</v>
      </c>
      <c r="E24" s="10" t="s">
        <v>45</v>
      </c>
      <c r="F24" s="10" t="s">
        <v>47</v>
      </c>
      <c r="G24" s="10" t="s">
        <v>42</v>
      </c>
      <c r="H24" s="10" t="s">
        <v>43</v>
      </c>
    </row>
    <row r="25" spans="1:8" x14ac:dyDescent="0.3">
      <c r="B25" s="7" t="s">
        <v>72</v>
      </c>
      <c r="C25" s="7" t="s">
        <v>73</v>
      </c>
      <c r="D25" s="7">
        <v>1000</v>
      </c>
      <c r="E25" s="7">
        <v>15</v>
      </c>
      <c r="F25" s="7">
        <v>1000</v>
      </c>
      <c r="G25" s="7">
        <v>499.99999999999989</v>
      </c>
      <c r="H25" s="7">
        <v>500.00000000000017</v>
      </c>
    </row>
    <row r="26" spans="1:8" x14ac:dyDescent="0.3">
      <c r="B26" s="7" t="s">
        <v>74</v>
      </c>
      <c r="C26" s="7" t="s">
        <v>75</v>
      </c>
      <c r="D26" s="7">
        <v>1250</v>
      </c>
      <c r="E26" s="7">
        <v>21.999999999999993</v>
      </c>
      <c r="F26" s="7">
        <v>1250</v>
      </c>
      <c r="G26" s="7">
        <v>416.66666666666646</v>
      </c>
      <c r="H26" s="7">
        <v>416.66666666666674</v>
      </c>
    </row>
    <row r="27" spans="1:8" x14ac:dyDescent="0.3">
      <c r="B27" s="7" t="s">
        <v>76</v>
      </c>
      <c r="C27" s="7" t="s">
        <v>77</v>
      </c>
      <c r="D27" s="7">
        <v>800</v>
      </c>
      <c r="E27" s="7">
        <v>15</v>
      </c>
      <c r="F27" s="7">
        <v>800</v>
      </c>
      <c r="G27" s="7">
        <v>399.99999999999977</v>
      </c>
      <c r="H27" s="7">
        <v>600.00000000000023</v>
      </c>
    </row>
    <row r="28" spans="1:8" x14ac:dyDescent="0.3">
      <c r="B28" s="7" t="s">
        <v>78</v>
      </c>
      <c r="C28" s="7" t="s">
        <v>79</v>
      </c>
      <c r="D28" s="7">
        <v>1500</v>
      </c>
      <c r="E28" s="7">
        <v>22</v>
      </c>
      <c r="F28" s="7">
        <v>1500</v>
      </c>
      <c r="G28" s="7">
        <v>166.66666666666646</v>
      </c>
      <c r="H28" s="7">
        <v>500.00000000000011</v>
      </c>
    </row>
    <row r="29" spans="1:8" x14ac:dyDescent="0.3">
      <c r="B29" s="7" t="s">
        <v>80</v>
      </c>
      <c r="C29" s="7" t="s">
        <v>81</v>
      </c>
      <c r="D29" s="7">
        <v>999.99999999999989</v>
      </c>
      <c r="E29" s="7">
        <v>-10</v>
      </c>
      <c r="F29" s="7">
        <v>1000</v>
      </c>
      <c r="G29" s="7">
        <v>250.00000000000009</v>
      </c>
      <c r="H29" s="7">
        <v>249.99999999999991</v>
      </c>
    </row>
    <row r="30" spans="1:8" x14ac:dyDescent="0.3">
      <c r="B30" s="7" t="s">
        <v>82</v>
      </c>
      <c r="C30" s="7" t="s">
        <v>83</v>
      </c>
      <c r="D30" s="7">
        <v>250.00000000000009</v>
      </c>
      <c r="E30" s="7">
        <v>0</v>
      </c>
      <c r="F30" s="7">
        <v>500</v>
      </c>
      <c r="G30" s="7">
        <v>1E+30</v>
      </c>
      <c r="H30" s="7">
        <v>249.99999999999994</v>
      </c>
    </row>
    <row r="31" spans="1:8" x14ac:dyDescent="0.3">
      <c r="B31" s="7" t="s">
        <v>84</v>
      </c>
      <c r="C31" s="7" t="s">
        <v>85</v>
      </c>
      <c r="D31" s="7">
        <v>999.99999999999989</v>
      </c>
      <c r="E31" s="7">
        <v>-10</v>
      </c>
      <c r="F31" s="7">
        <v>1000</v>
      </c>
      <c r="G31" s="7">
        <v>300.00000000000011</v>
      </c>
      <c r="H31" s="7">
        <v>99.999999999999886</v>
      </c>
    </row>
    <row r="32" spans="1:8" ht="15" thickBot="1" x14ac:dyDescent="0.35">
      <c r="B32" s="8" t="s">
        <v>86</v>
      </c>
      <c r="C32" s="8" t="s">
        <v>87</v>
      </c>
      <c r="D32" s="8">
        <v>300.00000000000011</v>
      </c>
      <c r="E32" s="8">
        <v>0</v>
      </c>
      <c r="F32" s="8">
        <v>500</v>
      </c>
      <c r="G32" s="8">
        <v>1E+30</v>
      </c>
      <c r="H32" s="8">
        <v>199.99999999999989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CCB98-22D5-4AAB-B090-69628243734D}">
  <dimension ref="A1:F31"/>
  <sheetViews>
    <sheetView tabSelected="1" topLeftCell="A13" zoomScaleNormal="100" workbookViewId="0">
      <selection activeCell="C16" sqref="C16"/>
    </sheetView>
  </sheetViews>
  <sheetFormatPr defaultRowHeight="14.4" x14ac:dyDescent="0.3"/>
  <cols>
    <col min="1" max="1" width="31.44140625" customWidth="1"/>
    <col min="3" max="3" width="17.77734375" customWidth="1"/>
    <col min="4" max="4" width="18.109375" customWidth="1"/>
    <col min="5" max="5" width="17.77734375" customWidth="1"/>
    <col min="6" max="6" width="17.6640625" customWidth="1"/>
    <col min="7" max="7" width="17.5546875" customWidth="1"/>
    <col min="8" max="8" width="15.5546875" customWidth="1"/>
  </cols>
  <sheetData>
    <row r="1" spans="1:6" x14ac:dyDescent="0.3">
      <c r="A1" s="3" t="s">
        <v>0</v>
      </c>
    </row>
    <row r="3" spans="1:6" x14ac:dyDescent="0.3">
      <c r="C3" t="s">
        <v>3</v>
      </c>
      <c r="D3" t="s">
        <v>4</v>
      </c>
    </row>
    <row r="4" spans="1:6" x14ac:dyDescent="0.3">
      <c r="A4" t="s">
        <v>1</v>
      </c>
      <c r="C4" s="1">
        <v>16</v>
      </c>
      <c r="D4" s="1">
        <v>16</v>
      </c>
    </row>
    <row r="5" spans="1:6" x14ac:dyDescent="0.3">
      <c r="A5" t="s">
        <v>2</v>
      </c>
      <c r="C5" s="1">
        <v>24</v>
      </c>
      <c r="D5" s="1">
        <v>24</v>
      </c>
    </row>
    <row r="6" spans="1:6" x14ac:dyDescent="0.3">
      <c r="A6" t="s">
        <v>5</v>
      </c>
      <c r="C6" s="1">
        <v>2</v>
      </c>
      <c r="D6" s="1">
        <v>2</v>
      </c>
    </row>
    <row r="8" spans="1:6" x14ac:dyDescent="0.3">
      <c r="A8" t="s">
        <v>6</v>
      </c>
      <c r="C8" s="2">
        <v>0.5</v>
      </c>
      <c r="D8" s="2">
        <v>0.6</v>
      </c>
    </row>
    <row r="10" spans="1:6" x14ac:dyDescent="0.3">
      <c r="A10" s="3" t="s">
        <v>7</v>
      </c>
    </row>
    <row r="12" spans="1:6" x14ac:dyDescent="0.3">
      <c r="A12" s="4" t="s">
        <v>8</v>
      </c>
      <c r="C12" t="s">
        <v>25</v>
      </c>
      <c r="D12" t="s">
        <v>26</v>
      </c>
      <c r="E12" t="s">
        <v>27</v>
      </c>
      <c r="F12" t="s">
        <v>28</v>
      </c>
    </row>
    <row r="13" spans="1:6" x14ac:dyDescent="0.3">
      <c r="A13" t="s">
        <v>1</v>
      </c>
      <c r="C13" s="5">
        <v>1000</v>
      </c>
      <c r="D13" s="5">
        <v>833.33333333333326</v>
      </c>
      <c r="E13" s="5">
        <v>800</v>
      </c>
      <c r="F13" s="5">
        <v>999.99999999999989</v>
      </c>
    </row>
    <row r="14" spans="1:6" x14ac:dyDescent="0.3">
      <c r="A14" t="s">
        <v>2</v>
      </c>
      <c r="C14" s="5">
        <v>0</v>
      </c>
      <c r="D14" s="5">
        <v>416.66666666666674</v>
      </c>
      <c r="E14" s="5">
        <v>0</v>
      </c>
      <c r="F14" s="5">
        <v>500.00000000000011</v>
      </c>
    </row>
    <row r="15" spans="1:6" x14ac:dyDescent="0.3">
      <c r="A15" t="s">
        <v>29</v>
      </c>
      <c r="C15" s="5">
        <v>0</v>
      </c>
      <c r="D15" s="5">
        <v>0</v>
      </c>
      <c r="E15" s="5">
        <v>0</v>
      </c>
      <c r="F15" s="5">
        <v>0</v>
      </c>
    </row>
    <row r="19" spans="1:5" x14ac:dyDescent="0.3">
      <c r="A19" s="4" t="s">
        <v>9</v>
      </c>
    </row>
    <row r="20" spans="1:5" x14ac:dyDescent="0.3">
      <c r="A20" t="s">
        <v>10</v>
      </c>
      <c r="C20" s="5">
        <f>SUM(SUMPRODUCT(C13:C15,C4:C6),SUMPRODUCT(D13:D15,D4:D6),SUMPRODUCT(E13:E15,C4:C6),SUMPRODUCT(F13:F15,D4:D6))</f>
        <v>80133.333333333343</v>
      </c>
    </row>
    <row r="23" spans="1:5" x14ac:dyDescent="0.3">
      <c r="A23" s="4" t="s">
        <v>11</v>
      </c>
      <c r="C23" t="s">
        <v>13</v>
      </c>
      <c r="D23" t="s">
        <v>14</v>
      </c>
      <c r="E23" t="s">
        <v>15</v>
      </c>
    </row>
    <row r="24" spans="1:5" x14ac:dyDescent="0.3">
      <c r="A24" t="s">
        <v>12</v>
      </c>
      <c r="C24">
        <f>SUM(C13,C14)-C15</f>
        <v>1000</v>
      </c>
      <c r="D24" t="s">
        <v>23</v>
      </c>
      <c r="E24">
        <v>1000</v>
      </c>
    </row>
    <row r="25" spans="1:5" x14ac:dyDescent="0.3">
      <c r="A25" t="s">
        <v>16</v>
      </c>
      <c r="C25">
        <f>SUM(D13,D14)-D15</f>
        <v>1250</v>
      </c>
      <c r="D25" t="s">
        <v>23</v>
      </c>
      <c r="E25">
        <v>1250</v>
      </c>
    </row>
    <row r="26" spans="1:5" x14ac:dyDescent="0.3">
      <c r="A26" t="s">
        <v>17</v>
      </c>
      <c r="C26">
        <f>SUM(E13,E14,C15)</f>
        <v>800</v>
      </c>
      <c r="D26" t="s">
        <v>23</v>
      </c>
      <c r="E26">
        <v>800</v>
      </c>
    </row>
    <row r="27" spans="1:5" x14ac:dyDescent="0.3">
      <c r="A27" t="s">
        <v>18</v>
      </c>
      <c r="C27">
        <f>SUM(F13,F14,D15)</f>
        <v>1500</v>
      </c>
      <c r="D27" t="s">
        <v>23</v>
      </c>
      <c r="E27">
        <v>1500</v>
      </c>
    </row>
    <row r="28" spans="1:5" x14ac:dyDescent="0.3">
      <c r="A28" t="s">
        <v>19</v>
      </c>
      <c r="C28">
        <f>SUMPRODUCT(C13:D13,C8:D8)</f>
        <v>1000</v>
      </c>
      <c r="D28" s="6" t="s">
        <v>24</v>
      </c>
      <c r="E28">
        <v>1000</v>
      </c>
    </row>
    <row r="29" spans="1:5" x14ac:dyDescent="0.3">
      <c r="A29" t="s">
        <v>20</v>
      </c>
      <c r="C29">
        <f>SUMPRODUCT(C14:D14,C8:D8)</f>
        <v>250.00000000000003</v>
      </c>
      <c r="D29" s="6" t="s">
        <v>24</v>
      </c>
      <c r="E29">
        <v>500</v>
      </c>
    </row>
    <row r="30" spans="1:5" x14ac:dyDescent="0.3">
      <c r="A30" t="s">
        <v>21</v>
      </c>
      <c r="C30">
        <f>SUMPRODUCT(E13:F13,C8:D8)</f>
        <v>999.99999999999989</v>
      </c>
      <c r="D30" s="6" t="s">
        <v>24</v>
      </c>
      <c r="E30">
        <v>1000</v>
      </c>
    </row>
    <row r="31" spans="1:5" x14ac:dyDescent="0.3">
      <c r="A31" t="s">
        <v>22</v>
      </c>
      <c r="C31">
        <f>SUMPRODUCT(E14:F14,C8:D8)</f>
        <v>300.00000000000006</v>
      </c>
      <c r="D31" s="6" t="s">
        <v>24</v>
      </c>
      <c r="E31">
        <v>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Sensitivity Report 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Adharsh Sundaram Soudakar</dc:creator>
  <cp:lastModifiedBy>Adharsh Sundaram Soudakar</cp:lastModifiedBy>
  <dcterms:created xsi:type="dcterms:W3CDTF">2023-03-07T15:52:36Z</dcterms:created>
  <dcterms:modified xsi:type="dcterms:W3CDTF">2023-03-14T14:10:23Z</dcterms:modified>
</cp:coreProperties>
</file>