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21cf48d30a961fd/Desktop/INMT5518/Case Study1/"/>
    </mc:Choice>
  </mc:AlternateContent>
  <xr:revisionPtr revIDLastSave="163" documentId="8_{4E74339E-D962-4775-AE02-B976E50962A9}" xr6:coauthVersionLast="47" xr6:coauthVersionMax="47" xr10:uidLastSave="{04F5A8DB-E855-400E-AE4B-F46C54517FC0}"/>
  <bookViews>
    <workbookView xWindow="20544" yWindow="0" windowWidth="20832" windowHeight="16656" xr2:uid="{5EFEC929-9CD6-48D3-8D73-5143F3BCB0C7}"/>
  </bookViews>
  <sheets>
    <sheet name="Visagio (4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7" i="1" l="1"/>
  <c r="N36" i="1"/>
  <c r="N35" i="1"/>
  <c r="N34" i="1"/>
  <c r="N33" i="1"/>
  <c r="N32" i="1"/>
  <c r="N31" i="1"/>
  <c r="N30" i="1"/>
  <c r="N29" i="1"/>
  <c r="N28" i="1"/>
  <c r="N27" i="1"/>
  <c r="L36" i="1"/>
  <c r="L35" i="1"/>
  <c r="L34" i="1"/>
  <c r="L33" i="1"/>
  <c r="L32" i="1"/>
  <c r="L31" i="1"/>
  <c r="L30" i="1"/>
  <c r="L29" i="1"/>
  <c r="L28" i="1"/>
  <c r="L27" i="1"/>
  <c r="J36" i="1"/>
  <c r="J35" i="1"/>
  <c r="J34" i="1"/>
  <c r="J33" i="1"/>
  <c r="J32" i="1"/>
  <c r="J31" i="1"/>
  <c r="J30" i="1"/>
  <c r="J29" i="1"/>
  <c r="J28" i="1"/>
  <c r="G13" i="1"/>
  <c r="G12" i="1"/>
  <c r="D13" i="1"/>
  <c r="D14" i="1"/>
  <c r="D15" i="1"/>
  <c r="D16" i="1"/>
  <c r="D12" i="1"/>
</calcChain>
</file>

<file path=xl/sharedStrings.xml><?xml version="1.0" encoding="utf-8"?>
<sst xmlns="http://schemas.openxmlformats.org/spreadsheetml/2006/main" count="68" uniqueCount="48">
  <si>
    <t>Distance from charging stations to pits (km)</t>
  </si>
  <si>
    <t>Distance from charging stations to crushers (km)</t>
  </si>
  <si>
    <t>Pit A</t>
  </si>
  <si>
    <t>Pit B</t>
  </si>
  <si>
    <t>Pit C</t>
  </si>
  <si>
    <t>Pit D</t>
  </si>
  <si>
    <t>Pit E</t>
  </si>
  <si>
    <t>Crusher 1</t>
  </si>
  <si>
    <t>Crusher 2</t>
  </si>
  <si>
    <t>Charging Station 1</t>
  </si>
  <si>
    <t>Charging Station 2</t>
  </si>
  <si>
    <t>Charging Station 3</t>
  </si>
  <si>
    <t>Charging Station 4</t>
  </si>
  <si>
    <t>Daily demand at Pit (Tonnes)</t>
  </si>
  <si>
    <t>Daily demand at crushers (Tonnes)</t>
  </si>
  <si>
    <t>Pit</t>
  </si>
  <si>
    <t>Tonnes</t>
  </si>
  <si>
    <t>Crusher</t>
  </si>
  <si>
    <t>Additional</t>
  </si>
  <si>
    <t>Average truck load</t>
  </si>
  <si>
    <t>Trucks</t>
  </si>
  <si>
    <t>Crusher1 to PitA</t>
  </si>
  <si>
    <t>Crusher1 to PitB</t>
  </si>
  <si>
    <t>Crusher1 to PitC</t>
  </si>
  <si>
    <t>Crusher1 to PitD</t>
  </si>
  <si>
    <t>Crusher1 to PitE</t>
  </si>
  <si>
    <t>Crusher2 to PitA</t>
  </si>
  <si>
    <t>Crusher2 to PitB</t>
  </si>
  <si>
    <t>Crusher2 to PitC</t>
  </si>
  <si>
    <t>Crusher2 to PitD</t>
  </si>
  <si>
    <t>Crusher2 to PitE</t>
  </si>
  <si>
    <t>Crusher to Pit</t>
  </si>
  <si>
    <t>Distance</t>
  </si>
  <si>
    <t>Charging Station1</t>
  </si>
  <si>
    <t>Charging Station2</t>
  </si>
  <si>
    <t>Charging Station3</t>
  </si>
  <si>
    <t>Charging Station4</t>
  </si>
  <si>
    <t>C1 to Pa</t>
  </si>
  <si>
    <t>C1 to Pb</t>
  </si>
  <si>
    <t>C1 to Pc</t>
  </si>
  <si>
    <t>C1 to Pd</t>
  </si>
  <si>
    <t>C1 to Pe</t>
  </si>
  <si>
    <t>C2 to Pa</t>
  </si>
  <si>
    <t>C2 to Pb</t>
  </si>
  <si>
    <t>C2 to Pc</t>
  </si>
  <si>
    <t>C2 to Pd</t>
  </si>
  <si>
    <t>C2 to Pe</t>
  </si>
  <si>
    <t>45*2.2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</si>
</sst>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2" borderId="1" xfId="0" applyFill="1" applyBorder="1"/>
    <xf numFmtId="2" fontId="2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1" fontId="2" fillId="0" borderId="1" xfId="0" applyNumberFormat="1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166571</xdr:colOff>
      <xdr:row>1</xdr:row>
      <xdr:rowOff>175260</xdr:rowOff>
    </xdr:from>
    <xdr:to>
      <xdr:col>19</xdr:col>
      <xdr:colOff>198701</xdr:colOff>
      <xdr:row>17</xdr:row>
      <xdr:rowOff>175656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944E11-B041-4896-8930-14A8C084B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167571" y="251460"/>
          <a:ext cx="4299330" cy="3048396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7B95938-57E1-46F3-A882-1AFBA0CB2F5D}" name="Table1" displayName="Table1" ref="G26:H36" totalsRowShown="0">
  <autoFilter ref="G26:H36" xr:uid="{E7B95938-57E1-46F3-A882-1AFBA0CB2F5D}"/>
  <tableColumns count="2">
    <tableColumn id="1" xr3:uid="{D2FEC247-E75E-4E37-BC88-7B81701827B0}" name="Crusher to Pit"/>
    <tableColumn id="2" xr3:uid="{474EC967-505C-4619-B28A-3BDE741A8070}" name="Dista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B88F1-3F4C-4CC2-BFAD-140E33712D5D}">
  <dimension ref="B1:N45"/>
  <sheetViews>
    <sheetView showGridLines="0" tabSelected="1" workbookViewId="0">
      <selection activeCell="L20" sqref="L20"/>
    </sheetView>
  </sheetViews>
  <sheetFormatPr defaultRowHeight="14.4" x14ac:dyDescent="0.3"/>
  <cols>
    <col min="1" max="1" width="2.109375" customWidth="1"/>
    <col min="2" max="2" width="16.33203125" bestFit="1" customWidth="1"/>
    <col min="3" max="3" width="10" customWidth="1"/>
    <col min="7" max="7" width="9.6640625" customWidth="1"/>
    <col min="8" max="8" width="9" customWidth="1"/>
    <col min="9" max="9" width="8" customWidth="1"/>
  </cols>
  <sheetData>
    <row r="1" spans="2:11" ht="6.6" customHeight="1" x14ac:dyDescent="0.3"/>
    <row r="2" spans="2:11" s="1" customFormat="1" x14ac:dyDescent="0.3">
      <c r="B2" s="1" t="s">
        <v>0</v>
      </c>
      <c r="I2" s="1" t="s">
        <v>1</v>
      </c>
    </row>
    <row r="3" spans="2:11" x14ac:dyDescent="0.3"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J3" s="2" t="s">
        <v>7</v>
      </c>
      <c r="K3" s="2" t="s">
        <v>8</v>
      </c>
    </row>
    <row r="4" spans="2:11" x14ac:dyDescent="0.3">
      <c r="B4" s="2" t="s">
        <v>9</v>
      </c>
      <c r="C4" s="3">
        <v>2.2000000000000002</v>
      </c>
      <c r="D4" s="3">
        <v>1.9584271247461902</v>
      </c>
      <c r="E4" s="3">
        <v>4.7221359549995796</v>
      </c>
      <c r="F4" s="3">
        <v>6.0245553203367592</v>
      </c>
      <c r="G4" s="3">
        <v>8.7262112512353216</v>
      </c>
      <c r="I4" s="2" t="s">
        <v>9</v>
      </c>
      <c r="J4" s="4">
        <v>3</v>
      </c>
      <c r="K4" s="4">
        <v>4.1999999999999993</v>
      </c>
    </row>
    <row r="5" spans="2:11" x14ac:dyDescent="0.3">
      <c r="B5" s="2" t="s">
        <v>10</v>
      </c>
      <c r="C5" s="3">
        <v>3.6015621187164242</v>
      </c>
      <c r="D5" s="3">
        <v>2.9315528128088304</v>
      </c>
      <c r="E5" s="3">
        <v>2.84</v>
      </c>
      <c r="F5" s="3">
        <v>4.5211288741492748</v>
      </c>
      <c r="G5" s="3">
        <v>6.0423499553598132</v>
      </c>
      <c r="I5" s="2" t="s">
        <v>10</v>
      </c>
      <c r="J5" s="4">
        <v>2.9000000000000004</v>
      </c>
      <c r="K5" s="4">
        <v>3.8</v>
      </c>
    </row>
    <row r="6" spans="2:11" x14ac:dyDescent="0.3">
      <c r="B6" s="2" t="s">
        <v>11</v>
      </c>
      <c r="C6" s="3">
        <v>4.4111288741492745</v>
      </c>
      <c r="D6" s="3">
        <v>2.89</v>
      </c>
      <c r="E6" s="3">
        <v>2.2615528128088305</v>
      </c>
      <c r="F6" s="3">
        <v>3.3515621187164242</v>
      </c>
      <c r="G6" s="3">
        <v>5.7344289008980525</v>
      </c>
      <c r="I6" s="2" t="s">
        <v>11</v>
      </c>
      <c r="J6" s="4">
        <v>2.5</v>
      </c>
      <c r="K6" s="4">
        <v>3.8000000000000003</v>
      </c>
    </row>
    <row r="7" spans="2:11" x14ac:dyDescent="0.3">
      <c r="B7" s="2" t="s">
        <v>12</v>
      </c>
      <c r="C7" s="3">
        <v>7.4145989899609335</v>
      </c>
      <c r="D7" s="3">
        <v>4.3318813398452027</v>
      </c>
      <c r="E7" s="3">
        <v>2.233213749463701</v>
      </c>
      <c r="F7" s="3">
        <v>1.2799751242241779</v>
      </c>
      <c r="G7" s="3">
        <v>2.6107248094147417</v>
      </c>
      <c r="I7" s="2" t="s">
        <v>12</v>
      </c>
      <c r="J7" s="4">
        <v>2.9</v>
      </c>
      <c r="K7" s="4">
        <v>4</v>
      </c>
    </row>
    <row r="9" spans="2:11" x14ac:dyDescent="0.3">
      <c r="C9" s="5"/>
      <c r="D9" s="5"/>
    </row>
    <row r="10" spans="2:11" s="1" customFormat="1" x14ac:dyDescent="0.3">
      <c r="B10" s="1" t="s">
        <v>13</v>
      </c>
      <c r="E10" s="1" t="s">
        <v>14</v>
      </c>
    </row>
    <row r="11" spans="2:11" x14ac:dyDescent="0.3">
      <c r="B11" s="2" t="s">
        <v>15</v>
      </c>
      <c r="C11" s="6" t="s">
        <v>16</v>
      </c>
      <c r="D11" t="s">
        <v>20</v>
      </c>
      <c r="E11" s="2" t="s">
        <v>17</v>
      </c>
      <c r="F11" s="6" t="s">
        <v>16</v>
      </c>
      <c r="G11" t="s">
        <v>20</v>
      </c>
    </row>
    <row r="12" spans="2:11" x14ac:dyDescent="0.3">
      <c r="B12" s="7" t="s">
        <v>2</v>
      </c>
      <c r="C12" s="8">
        <v>10308</v>
      </c>
      <c r="D12">
        <f>C12/$C$20</f>
        <v>42.771784232365142</v>
      </c>
      <c r="E12" s="7" t="s">
        <v>7</v>
      </c>
      <c r="F12" s="8">
        <v>21307</v>
      </c>
      <c r="G12">
        <f>F12/$C$20</f>
        <v>88.410788381742734</v>
      </c>
    </row>
    <row r="13" spans="2:11" x14ac:dyDescent="0.3">
      <c r="B13" s="9" t="s">
        <v>3</v>
      </c>
      <c r="C13" s="8">
        <v>8428</v>
      </c>
      <c r="D13">
        <f t="shared" ref="D13:D16" si="0">C13/$C$20</f>
        <v>34.97095435684647</v>
      </c>
      <c r="E13" s="9" t="s">
        <v>8</v>
      </c>
      <c r="F13" s="8">
        <v>22651</v>
      </c>
      <c r="G13">
        <f>F13/$C$20</f>
        <v>93.987551867219921</v>
      </c>
    </row>
    <row r="14" spans="2:11" x14ac:dyDescent="0.3">
      <c r="B14" s="10" t="s">
        <v>4</v>
      </c>
      <c r="C14" s="8">
        <v>7467</v>
      </c>
      <c r="D14">
        <f t="shared" si="0"/>
        <v>30.983402489626556</v>
      </c>
    </row>
    <row r="15" spans="2:11" x14ac:dyDescent="0.3">
      <c r="B15" s="10" t="s">
        <v>5</v>
      </c>
      <c r="C15" s="8">
        <v>9155</v>
      </c>
      <c r="D15">
        <f t="shared" si="0"/>
        <v>37.987551867219914</v>
      </c>
    </row>
    <row r="16" spans="2:11" x14ac:dyDescent="0.3">
      <c r="B16" s="10" t="s">
        <v>6</v>
      </c>
      <c r="C16" s="8">
        <v>8600</v>
      </c>
      <c r="D16">
        <f t="shared" si="0"/>
        <v>35.684647302904565</v>
      </c>
    </row>
    <row r="17" spans="2:14" x14ac:dyDescent="0.3">
      <c r="C17" s="11"/>
    </row>
    <row r="18" spans="2:14" x14ac:dyDescent="0.3">
      <c r="C18" s="12"/>
    </row>
    <row r="19" spans="2:14" s="1" customFormat="1" x14ac:dyDescent="0.3">
      <c r="B19" s="1" t="s">
        <v>18</v>
      </c>
      <c r="C19" s="13"/>
    </row>
    <row r="20" spans="2:14" x14ac:dyDescent="0.3">
      <c r="B20" s="2" t="s">
        <v>19</v>
      </c>
      <c r="C20" s="8">
        <v>241</v>
      </c>
      <c r="L20" t="s">
        <v>47</v>
      </c>
    </row>
    <row r="25" spans="2:14" x14ac:dyDescent="0.3">
      <c r="G25" s="14" t="s">
        <v>33</v>
      </c>
      <c r="H25" s="14"/>
      <c r="J25" t="s">
        <v>34</v>
      </c>
      <c r="L25" t="s">
        <v>35</v>
      </c>
      <c r="N25" t="s">
        <v>36</v>
      </c>
    </row>
    <row r="26" spans="2:14" x14ac:dyDescent="0.3">
      <c r="G26" t="s">
        <v>31</v>
      </c>
      <c r="H26" t="s">
        <v>32</v>
      </c>
      <c r="J26" t="s">
        <v>32</v>
      </c>
      <c r="L26" t="s">
        <v>32</v>
      </c>
      <c r="N26" t="s">
        <v>32</v>
      </c>
    </row>
    <row r="27" spans="2:14" x14ac:dyDescent="0.3">
      <c r="G27" t="s">
        <v>21</v>
      </c>
      <c r="H27">
        <v>5.2</v>
      </c>
      <c r="J27" s="15">
        <f>SUM(C5,J5)</f>
        <v>6.501562118716425</v>
      </c>
      <c r="L27" s="15">
        <f>C6+J6</f>
        <v>6.9111288741492745</v>
      </c>
      <c r="N27" s="15">
        <f>C7+J7</f>
        <v>10.314598989960933</v>
      </c>
    </row>
    <row r="28" spans="2:14" x14ac:dyDescent="0.3">
      <c r="G28" t="s">
        <v>22</v>
      </c>
      <c r="H28">
        <v>4.96</v>
      </c>
      <c r="J28" s="15">
        <f>SUM(D5,J5)</f>
        <v>5.8315528128088303</v>
      </c>
      <c r="L28" s="15">
        <f>D6+J6</f>
        <v>5.3900000000000006</v>
      </c>
      <c r="N28" s="15">
        <f>D7+J7</f>
        <v>7.2318813398452022</v>
      </c>
    </row>
    <row r="29" spans="2:14" x14ac:dyDescent="0.3">
      <c r="G29" t="s">
        <v>23</v>
      </c>
      <c r="H29">
        <v>7.72</v>
      </c>
      <c r="J29" s="15">
        <f>E5+J5</f>
        <v>5.74</v>
      </c>
      <c r="L29" s="15">
        <f>E6+J6</f>
        <v>4.76155281280883</v>
      </c>
      <c r="N29" s="15">
        <f>E7+J7</f>
        <v>5.1332137494637013</v>
      </c>
    </row>
    <row r="30" spans="2:14" x14ac:dyDescent="0.3">
      <c r="G30" t="s">
        <v>24</v>
      </c>
      <c r="H30">
        <v>9.02</v>
      </c>
      <c r="J30" s="15">
        <f>F5+J5</f>
        <v>7.4211288741492751</v>
      </c>
      <c r="L30" s="15">
        <f>F6+J6</f>
        <v>5.8515621187164246</v>
      </c>
      <c r="N30" s="15">
        <f>F7+J7</f>
        <v>4.1799751242241783</v>
      </c>
    </row>
    <row r="31" spans="2:14" x14ac:dyDescent="0.3">
      <c r="G31" t="s">
        <v>25</v>
      </c>
      <c r="H31">
        <v>11.73</v>
      </c>
      <c r="J31" s="15">
        <f>G5+J5</f>
        <v>8.9423499553598127</v>
      </c>
      <c r="L31" s="15">
        <f>G6+J6</f>
        <v>8.2344289008980525</v>
      </c>
      <c r="N31" s="15">
        <f>G7+J7</f>
        <v>5.5107248094147412</v>
      </c>
    </row>
    <row r="32" spans="2:14" x14ac:dyDescent="0.3">
      <c r="G32" t="s">
        <v>26</v>
      </c>
      <c r="H32">
        <v>6.4</v>
      </c>
      <c r="J32" s="15">
        <f>C5+K5</f>
        <v>7.4015621187164236</v>
      </c>
      <c r="L32" s="15">
        <f>C6+K6</f>
        <v>8.2111288741492743</v>
      </c>
      <c r="N32" s="15">
        <f>C7+K7</f>
        <v>11.414598989960933</v>
      </c>
    </row>
    <row r="33" spans="2:14" x14ac:dyDescent="0.3">
      <c r="G33" t="s">
        <v>27</v>
      </c>
      <c r="H33">
        <v>5.16</v>
      </c>
      <c r="J33" s="15">
        <f>D5+K5</f>
        <v>6.7315528128088307</v>
      </c>
      <c r="L33" s="15">
        <f>D6+K6</f>
        <v>6.69</v>
      </c>
      <c r="N33" s="15">
        <f>D7+K7</f>
        <v>8.3318813398452036</v>
      </c>
    </row>
    <row r="34" spans="2:14" x14ac:dyDescent="0.3">
      <c r="G34" t="s">
        <v>28</v>
      </c>
      <c r="H34">
        <v>8.92</v>
      </c>
      <c r="J34" s="15">
        <f>E5+K5</f>
        <v>6.64</v>
      </c>
      <c r="L34" s="15">
        <f>E6+K6</f>
        <v>6.0615528128088307</v>
      </c>
      <c r="N34" s="15">
        <f>E7+K7</f>
        <v>6.233213749463701</v>
      </c>
    </row>
    <row r="35" spans="2:14" x14ac:dyDescent="0.3">
      <c r="G35" t="s">
        <v>29</v>
      </c>
      <c r="H35">
        <v>10.220000000000001</v>
      </c>
      <c r="J35" s="15">
        <f>F5+K5</f>
        <v>8.3211288741492737</v>
      </c>
      <c r="L35" s="15">
        <f>F6+K6</f>
        <v>7.1515621187164244</v>
      </c>
      <c r="N35" s="15">
        <f>F7+K7</f>
        <v>5.2799751242241779</v>
      </c>
    </row>
    <row r="36" spans="2:14" x14ac:dyDescent="0.3">
      <c r="G36" t="s">
        <v>30</v>
      </c>
      <c r="H36">
        <v>12.93</v>
      </c>
      <c r="J36" s="15">
        <f>G5+K5</f>
        <v>9.8423499553598131</v>
      </c>
      <c r="L36" s="15">
        <f>G6+K6</f>
        <v>9.5344289008980532</v>
      </c>
      <c r="N36" s="15">
        <f>G7+K7</f>
        <v>6.6107248094147417</v>
      </c>
    </row>
    <row r="41" spans="2:14" x14ac:dyDescent="0.3">
      <c r="C41" t="s">
        <v>37</v>
      </c>
      <c r="D41" t="s">
        <v>38</v>
      </c>
      <c r="E41" t="s">
        <v>39</v>
      </c>
      <c r="F41" t="s">
        <v>40</v>
      </c>
      <c r="G41" t="s">
        <v>41</v>
      </c>
      <c r="H41" t="s">
        <v>42</v>
      </c>
      <c r="I41" t="s">
        <v>43</v>
      </c>
      <c r="J41" t="s">
        <v>44</v>
      </c>
      <c r="K41" t="s">
        <v>45</v>
      </c>
      <c r="L41" t="s">
        <v>46</v>
      </c>
    </row>
    <row r="42" spans="2:14" x14ac:dyDescent="0.3">
      <c r="B42" t="s">
        <v>33</v>
      </c>
      <c r="C42" s="16">
        <v>5.2</v>
      </c>
      <c r="D42" s="17">
        <v>4.96</v>
      </c>
      <c r="E42" s="17">
        <v>7.72</v>
      </c>
      <c r="F42" s="17">
        <v>9.02</v>
      </c>
      <c r="G42" s="17">
        <v>11.73</v>
      </c>
      <c r="H42" s="17">
        <v>6.4</v>
      </c>
      <c r="I42" s="17">
        <v>5.16</v>
      </c>
      <c r="J42" s="17">
        <v>8.92</v>
      </c>
      <c r="K42" s="17">
        <v>10.220000000000001</v>
      </c>
      <c r="L42" s="18">
        <v>12.93</v>
      </c>
    </row>
    <row r="43" spans="2:14" x14ac:dyDescent="0.3">
      <c r="B43" t="s">
        <v>34</v>
      </c>
      <c r="C43" s="19">
        <v>6.5</v>
      </c>
      <c r="D43" s="20">
        <v>5.83</v>
      </c>
      <c r="E43" s="20">
        <v>5.74</v>
      </c>
      <c r="F43" s="20">
        <v>7.42</v>
      </c>
      <c r="G43" s="20">
        <v>8.94</v>
      </c>
      <c r="H43" s="20">
        <v>7.4</v>
      </c>
      <c r="I43" s="20">
        <v>6.73</v>
      </c>
      <c r="J43" s="20">
        <v>6.64</v>
      </c>
      <c r="K43" s="20">
        <v>8.32</v>
      </c>
      <c r="L43" s="21">
        <v>9.84</v>
      </c>
    </row>
    <row r="44" spans="2:14" x14ac:dyDescent="0.3">
      <c r="B44" t="s">
        <v>35</v>
      </c>
      <c r="C44" s="19">
        <v>6.91</v>
      </c>
      <c r="D44" s="20">
        <v>5.39</v>
      </c>
      <c r="E44" s="20">
        <v>4.76</v>
      </c>
      <c r="F44" s="20">
        <v>5.85</v>
      </c>
      <c r="G44" s="20">
        <v>8.23</v>
      </c>
      <c r="H44" s="20">
        <v>8.2100000000000009</v>
      </c>
      <c r="I44" s="20">
        <v>6.69</v>
      </c>
      <c r="J44" s="20">
        <v>6.06</v>
      </c>
      <c r="K44" s="20">
        <v>7.15</v>
      </c>
      <c r="L44" s="21">
        <v>9.5299999999999994</v>
      </c>
    </row>
    <row r="45" spans="2:14" x14ac:dyDescent="0.3">
      <c r="B45" t="s">
        <v>36</v>
      </c>
      <c r="C45" s="22">
        <v>10.31</v>
      </c>
      <c r="D45" s="23">
        <v>7.23</v>
      </c>
      <c r="E45" s="23">
        <v>5.13</v>
      </c>
      <c r="F45" s="23">
        <v>4.18</v>
      </c>
      <c r="G45" s="23">
        <v>5.51</v>
      </c>
      <c r="H45" s="23">
        <v>11.41</v>
      </c>
      <c r="I45" s="23">
        <v>8.33</v>
      </c>
      <c r="J45" s="23">
        <v>6.23</v>
      </c>
      <c r="K45" s="23">
        <v>5.28</v>
      </c>
      <c r="L45" s="24">
        <v>6.61</v>
      </c>
    </row>
  </sheetData>
  <mergeCells count="1">
    <mergeCell ref="G25:H25"/>
  </mergeCells>
  <phoneticPr fontId="3" type="noConversion"/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Visagio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Smith</dc:creator>
  <cp:lastModifiedBy>Adharsh Sundaram Soudakar</cp:lastModifiedBy>
  <dcterms:created xsi:type="dcterms:W3CDTF">2023-03-30T06:40:26Z</dcterms:created>
  <dcterms:modified xsi:type="dcterms:W3CDTF">2023-04-12T06:45:51Z</dcterms:modified>
</cp:coreProperties>
</file>