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cf48d30a961fd/Desktop/"/>
    </mc:Choice>
  </mc:AlternateContent>
  <xr:revisionPtr revIDLastSave="351" documentId="13_ncr:1_{C4BCA2EE-E369-4B0D-BED7-ADC69A190E8A}" xr6:coauthVersionLast="47" xr6:coauthVersionMax="47" xr10:uidLastSave="{F3555E76-FDCB-4076-BC5A-30CA6CFE3C6F}"/>
  <bookViews>
    <workbookView xWindow="-96" yWindow="0" windowWidth="20832" windowHeight="16656" xr2:uid="{86733577-EDFD-41D1-A5C3-C3BA1013E5EC}"/>
  </bookViews>
  <sheets>
    <sheet name="Telstra" sheetId="2" r:id="rId1"/>
  </sheets>
  <definedNames>
    <definedName name="solver_adj" localSheetId="0" hidden="1">Telstra!$C$41:$C$49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Telstra!$C$41:$C$49</definedName>
    <definedName name="solver_lhs2" localSheetId="0" hidden="1">Telstra!$I$37:$I$44</definedName>
    <definedName name="solver_lhs3" localSheetId="0" hidden="1">Telstra!$I$45</definedName>
    <definedName name="solver_lhs4" localSheetId="0" hidden="1">Telstra!$I$46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Telstra!$K$51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hs1" localSheetId="0" hidden="1">"integer"</definedName>
    <definedName name="solver_rhs2" localSheetId="0" hidden="1">Telstra!$K$37:$K$44</definedName>
    <definedName name="solver_rhs3" localSheetId="0" hidden="1">Telstra!$K$45</definedName>
    <definedName name="solver_rhs4" localSheetId="0" hidden="1">Telstra!$K$46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2" l="1"/>
  <c r="I38" i="2"/>
  <c r="I37" i="2"/>
  <c r="K51" i="2"/>
  <c r="I44" i="2"/>
  <c r="I43" i="2"/>
  <c r="I42" i="2"/>
  <c r="I41" i="2"/>
  <c r="I40" i="2"/>
  <c r="I46" i="2"/>
  <c r="I45" i="2"/>
</calcChain>
</file>

<file path=xl/sharedStrings.xml><?xml version="1.0" encoding="utf-8"?>
<sst xmlns="http://schemas.openxmlformats.org/spreadsheetml/2006/main" count="75" uniqueCount="42">
  <si>
    <t>C</t>
  </si>
  <si>
    <t>Constraints</t>
  </si>
  <si>
    <t>&lt;=</t>
  </si>
  <si>
    <t>_=</t>
  </si>
  <si>
    <t>z = 10000x1 + 15000x2 +12000x3 + 18000x4 + 11000x5 +16000x6 + 20000x7 + 9000x8 + 8000x9</t>
  </si>
  <si>
    <t>If location is used all xi variables</t>
  </si>
  <si>
    <t>Suburbs</t>
  </si>
  <si>
    <t>A</t>
  </si>
  <si>
    <t>B</t>
  </si>
  <si>
    <t>D</t>
  </si>
  <si>
    <t>E</t>
  </si>
  <si>
    <t>F</t>
  </si>
  <si>
    <t>G</t>
  </si>
  <si>
    <t>H</t>
  </si>
  <si>
    <t>Location</t>
  </si>
  <si>
    <t>A,E,G</t>
  </si>
  <si>
    <t>A,B,E,G</t>
  </si>
  <si>
    <t>A,C,E</t>
  </si>
  <si>
    <t>B,D,E,H</t>
  </si>
  <si>
    <t>C,D,F</t>
  </si>
  <si>
    <t>D,E,F,G</t>
  </si>
  <si>
    <t>A,E,F,G</t>
  </si>
  <si>
    <t>E,F,H</t>
  </si>
  <si>
    <t>G,H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</si>
  <si>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</si>
  <si>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</si>
  <si>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</si>
  <si>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</si>
  <si>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</si>
  <si>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</si>
  <si>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</si>
  <si>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</si>
  <si>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</si>
  <si>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LHS</t>
  </si>
  <si>
    <t>RHS</t>
  </si>
  <si>
    <t xml:space="preserve">x4 - x5 </t>
  </si>
  <si>
    <t>&gt;=</t>
  </si>
  <si>
    <t>x1 + x3</t>
  </si>
  <si>
    <t>Min Cost</t>
  </si>
  <si>
    <t>AEG</t>
  </si>
  <si>
    <t>BDEH</t>
  </si>
  <si>
    <t>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</si>
</sst>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C6125-E3E4-4A42-9246-7B6D16BFB85D}">
  <dimension ref="A6:N56"/>
  <sheetViews>
    <sheetView tabSelected="1" topLeftCell="A16" workbookViewId="0">
      <selection activeCell="S22" sqref="S22"/>
    </sheetView>
  </sheetViews>
  <sheetFormatPr defaultRowHeight="14.4" x14ac:dyDescent="0.3"/>
  <sheetData>
    <row r="6" spans="1:10" x14ac:dyDescent="0.3">
      <c r="A6" t="s">
        <v>4</v>
      </c>
    </row>
    <row r="8" spans="1:10" x14ac:dyDescent="0.3">
      <c r="A8" t="s">
        <v>5</v>
      </c>
    </row>
    <row r="11" spans="1:10" x14ac:dyDescent="0.3">
      <c r="A11" t="s">
        <v>1</v>
      </c>
    </row>
    <row r="12" spans="1:10" x14ac:dyDescent="0.3">
      <c r="D12" t="s">
        <v>6</v>
      </c>
    </row>
    <row r="13" spans="1:10" x14ac:dyDescent="0.3">
      <c r="A13" t="s">
        <v>14</v>
      </c>
      <c r="B13" t="s">
        <v>7</v>
      </c>
      <c r="C13" t="s">
        <v>8</v>
      </c>
      <c r="D13" t="s">
        <v>0</v>
      </c>
      <c r="E13" t="s">
        <v>9</v>
      </c>
      <c r="F13" t="s">
        <v>10</v>
      </c>
      <c r="G13" t="s">
        <v>11</v>
      </c>
      <c r="H13" t="s">
        <v>12</v>
      </c>
      <c r="I13" t="s">
        <v>13</v>
      </c>
    </row>
    <row r="14" spans="1:10" x14ac:dyDescent="0.3">
      <c r="A14">
        <v>1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</row>
    <row r="15" spans="1:10" x14ac:dyDescent="0.3">
      <c r="A15">
        <v>2</v>
      </c>
      <c r="B15">
        <v>1</v>
      </c>
      <c r="C15">
        <v>1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</row>
    <row r="16" spans="1:10" x14ac:dyDescent="0.3">
      <c r="A16">
        <v>3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4" x14ac:dyDescent="0.3">
      <c r="A17">
        <v>4</v>
      </c>
      <c r="B17">
        <v>0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1</v>
      </c>
      <c r="J17">
        <v>1</v>
      </c>
    </row>
    <row r="18" spans="1:14" x14ac:dyDescent="0.3">
      <c r="A18">
        <v>5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1</v>
      </c>
    </row>
    <row r="19" spans="1:14" x14ac:dyDescent="0.3">
      <c r="A19">
        <v>6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0</v>
      </c>
      <c r="J19">
        <v>1</v>
      </c>
    </row>
    <row r="20" spans="1:14" x14ac:dyDescent="0.3">
      <c r="A20">
        <v>7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1</v>
      </c>
      <c r="I20">
        <v>0</v>
      </c>
      <c r="J20">
        <v>1</v>
      </c>
    </row>
    <row r="21" spans="1:14" x14ac:dyDescent="0.3">
      <c r="A21">
        <v>8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1</v>
      </c>
    </row>
    <row r="22" spans="1:14" x14ac:dyDescent="0.3">
      <c r="A22">
        <v>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</row>
    <row r="23" spans="1:14" x14ac:dyDescent="0.3"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  <row r="26" spans="1:14" x14ac:dyDescent="0.3">
      <c r="G26" t="s">
        <v>7</v>
      </c>
      <c r="H26" t="s">
        <v>8</v>
      </c>
      <c r="I26" t="s">
        <v>0</v>
      </c>
      <c r="J26" t="s">
        <v>9</v>
      </c>
      <c r="K26" t="s">
        <v>10</v>
      </c>
      <c r="L26" t="s">
        <v>11</v>
      </c>
      <c r="M26" t="s">
        <v>12</v>
      </c>
      <c r="N26" t="s">
        <v>13</v>
      </c>
    </row>
    <row r="27" spans="1:14" x14ac:dyDescent="0.3">
      <c r="A27">
        <v>1</v>
      </c>
      <c r="B27" t="s">
        <v>15</v>
      </c>
      <c r="C27">
        <v>10000</v>
      </c>
      <c r="F27" t="s">
        <v>24</v>
      </c>
    </row>
    <row r="28" spans="1:14" x14ac:dyDescent="0.3">
      <c r="A28">
        <v>2</v>
      </c>
      <c r="B28" t="s">
        <v>16</v>
      </c>
      <c r="C28">
        <v>15000</v>
      </c>
      <c r="F28" t="s">
        <v>25</v>
      </c>
    </row>
    <row r="29" spans="1:14" x14ac:dyDescent="0.3">
      <c r="A29">
        <v>3</v>
      </c>
      <c r="B29" t="s">
        <v>17</v>
      </c>
      <c r="C29">
        <v>12000</v>
      </c>
      <c r="F29" t="s">
        <v>26</v>
      </c>
    </row>
    <row r="30" spans="1:14" x14ac:dyDescent="0.3">
      <c r="A30">
        <v>4</v>
      </c>
      <c r="B30" t="s">
        <v>18</v>
      </c>
      <c r="C30">
        <v>18000</v>
      </c>
      <c r="F30" t="s">
        <v>27</v>
      </c>
    </row>
    <row r="31" spans="1:14" x14ac:dyDescent="0.3">
      <c r="A31">
        <v>5</v>
      </c>
      <c r="B31" t="s">
        <v>19</v>
      </c>
      <c r="C31">
        <v>11000</v>
      </c>
      <c r="F31" t="s">
        <v>28</v>
      </c>
    </row>
    <row r="32" spans="1:14" x14ac:dyDescent="0.3">
      <c r="A32">
        <v>6</v>
      </c>
      <c r="B32" t="s">
        <v>20</v>
      </c>
      <c r="C32">
        <v>10000</v>
      </c>
      <c r="F32" t="s">
        <v>29</v>
      </c>
    </row>
    <row r="33" spans="1:11" x14ac:dyDescent="0.3">
      <c r="A33">
        <v>7</v>
      </c>
      <c r="B33" t="s">
        <v>21</v>
      </c>
      <c r="C33">
        <v>20000</v>
      </c>
      <c r="F33" t="s">
        <v>30</v>
      </c>
    </row>
    <row r="34" spans="1:11" x14ac:dyDescent="0.3">
      <c r="A34">
        <v>8</v>
      </c>
      <c r="B34" t="s">
        <v>22</v>
      </c>
      <c r="C34">
        <v>9000</v>
      </c>
      <c r="F34" t="s">
        <v>31</v>
      </c>
    </row>
    <row r="35" spans="1:11" x14ac:dyDescent="0.3">
      <c r="A35">
        <v>9</v>
      </c>
      <c r="B35" t="s">
        <v>23</v>
      </c>
      <c r="C35">
        <v>8000</v>
      </c>
      <c r="F35" t="s">
        <v>32</v>
      </c>
    </row>
    <row r="36" spans="1:11" x14ac:dyDescent="0.3">
      <c r="I36" t="s">
        <v>33</v>
      </c>
      <c r="K36" t="s">
        <v>34</v>
      </c>
    </row>
    <row r="37" spans="1:11" x14ac:dyDescent="0.3">
      <c r="H37" t="s">
        <v>7</v>
      </c>
      <c r="I37">
        <f>SUM(C41:C43,C47)</f>
        <v>1</v>
      </c>
      <c r="J37" t="s">
        <v>3</v>
      </c>
      <c r="K37">
        <v>1</v>
      </c>
    </row>
    <row r="38" spans="1:11" x14ac:dyDescent="0.3">
      <c r="H38" t="s">
        <v>8</v>
      </c>
      <c r="I38">
        <f>SUM(C42,C44)</f>
        <v>1</v>
      </c>
      <c r="J38" t="s">
        <v>3</v>
      </c>
      <c r="K38">
        <v>1</v>
      </c>
    </row>
    <row r="39" spans="1:11" x14ac:dyDescent="0.3">
      <c r="A39" t="s">
        <v>7</v>
      </c>
      <c r="H39" t="s">
        <v>0</v>
      </c>
      <c r="I39">
        <f>SUM(C43,C45)</f>
        <v>1</v>
      </c>
      <c r="J39" t="s">
        <v>3</v>
      </c>
      <c r="K39">
        <v>1</v>
      </c>
    </row>
    <row r="40" spans="1:11" x14ac:dyDescent="0.3">
      <c r="H40" t="s">
        <v>9</v>
      </c>
      <c r="I40">
        <f>SUM(C44:C46)</f>
        <v>2</v>
      </c>
      <c r="J40" t="s">
        <v>3</v>
      </c>
      <c r="K40">
        <v>1</v>
      </c>
    </row>
    <row r="41" spans="1:11" x14ac:dyDescent="0.3">
      <c r="B41" t="s">
        <v>24</v>
      </c>
      <c r="C41">
        <v>1</v>
      </c>
      <c r="H41" t="s">
        <v>10</v>
      </c>
      <c r="I41">
        <f>SUM(C41:C44,C46,C48)</f>
        <v>2</v>
      </c>
      <c r="J41" t="s">
        <v>3</v>
      </c>
      <c r="K41">
        <v>1</v>
      </c>
    </row>
    <row r="42" spans="1:11" x14ac:dyDescent="0.3">
      <c r="B42" t="s">
        <v>25</v>
      </c>
      <c r="C42">
        <v>0</v>
      </c>
      <c r="H42" t="s">
        <v>11</v>
      </c>
      <c r="I42">
        <f>SUM(C45:C48)</f>
        <v>1</v>
      </c>
      <c r="J42" t="s">
        <v>3</v>
      </c>
      <c r="K42">
        <v>1</v>
      </c>
    </row>
    <row r="43" spans="1:11" x14ac:dyDescent="0.3">
      <c r="B43" t="s">
        <v>26</v>
      </c>
      <c r="C43">
        <v>0</v>
      </c>
      <c r="H43" t="s">
        <v>12</v>
      </c>
      <c r="I43">
        <f>SUM(C41:C42,C46:C47,C49)</f>
        <v>1</v>
      </c>
      <c r="J43" t="s">
        <v>3</v>
      </c>
      <c r="K43">
        <v>1</v>
      </c>
    </row>
    <row r="44" spans="1:11" x14ac:dyDescent="0.3">
      <c r="B44" t="s">
        <v>27</v>
      </c>
      <c r="C44">
        <v>1</v>
      </c>
      <c r="H44" t="s">
        <v>13</v>
      </c>
      <c r="I44">
        <f>SUM(C41,C48:C49)</f>
        <v>1</v>
      </c>
      <c r="J44" t="s">
        <v>3</v>
      </c>
      <c r="K44">
        <v>1</v>
      </c>
    </row>
    <row r="45" spans="1:11" x14ac:dyDescent="0.3">
      <c r="B45" t="s">
        <v>28</v>
      </c>
      <c r="C45">
        <v>1</v>
      </c>
      <c r="H45" t="s">
        <v>35</v>
      </c>
      <c r="I45">
        <f>C44-C45</f>
        <v>0</v>
      </c>
      <c r="J45" t="s">
        <v>36</v>
      </c>
      <c r="K45">
        <v>0</v>
      </c>
    </row>
    <row r="46" spans="1:11" x14ac:dyDescent="0.3">
      <c r="B46" t="s">
        <v>29</v>
      </c>
      <c r="C46">
        <v>0</v>
      </c>
      <c r="H46" t="s">
        <v>37</v>
      </c>
      <c r="I46">
        <f>C41+C43</f>
        <v>1</v>
      </c>
      <c r="J46" t="s">
        <v>2</v>
      </c>
      <c r="K46">
        <v>1</v>
      </c>
    </row>
    <row r="47" spans="1:11" x14ac:dyDescent="0.3">
      <c r="B47" t="s">
        <v>30</v>
      </c>
      <c r="C47">
        <v>0</v>
      </c>
    </row>
    <row r="48" spans="1:11" x14ac:dyDescent="0.3">
      <c r="B48" t="s">
        <v>31</v>
      </c>
      <c r="C48">
        <v>0</v>
      </c>
    </row>
    <row r="49" spans="2:11" x14ac:dyDescent="0.3">
      <c r="B49" t="s">
        <v>32</v>
      </c>
      <c r="C49">
        <v>0</v>
      </c>
    </row>
    <row r="51" spans="2:11" x14ac:dyDescent="0.3">
      <c r="J51" t="s">
        <v>38</v>
      </c>
      <c r="K51">
        <f>SUMPRODUCT(C27:C35,C41:C49)</f>
        <v>39000</v>
      </c>
    </row>
    <row r="54" spans="2:11" x14ac:dyDescent="0.3">
      <c r="B54" t="s">
        <v>39</v>
      </c>
    </row>
    <row r="55" spans="2:11" x14ac:dyDescent="0.3">
      <c r="B55" t="s">
        <v>40</v>
      </c>
    </row>
    <row r="56" spans="2:11" x14ac:dyDescent="0.3">
      <c r="B5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Ammad Rahman</dc:creator>
  <cp:lastModifiedBy>Adharsh Sundaram Soudakar</cp:lastModifiedBy>
  <dcterms:created xsi:type="dcterms:W3CDTF">2023-03-30T11:42:01Z</dcterms:created>
  <dcterms:modified xsi:type="dcterms:W3CDTF">2023-03-30T18:13:52Z</dcterms:modified>
</cp:coreProperties>
</file>