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dhar\Downloads\"/>
    </mc:Choice>
  </mc:AlternateContent>
  <xr:revisionPtr revIDLastSave="0" documentId="13_ncr:1_{D1447041-1194-4CD5-A9AC-2BFA2F0F907F}" xr6:coauthVersionLast="47" xr6:coauthVersionMax="47" xr10:uidLastSave="{00000000-0000-0000-0000-000000000000}"/>
  <bookViews>
    <workbookView xWindow="-103" yWindow="-103" windowWidth="22149" windowHeight="13200" activeTab="2" xr2:uid="{00D0E6D8-4445-4999-8FEA-A30B37242E85}"/>
  </bookViews>
  <sheets>
    <sheet name="Lab Q1" sheetId="1" r:id="rId1"/>
    <sheet name="Lab Q2" sheetId="2" r:id="rId2"/>
    <sheet name="Lab Q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1" l="1"/>
  <c r="B21" i="1"/>
  <c r="B20" i="1"/>
  <c r="B19" i="1"/>
  <c r="B18" i="1"/>
  <c r="B15" i="1"/>
  <c r="B12" i="1"/>
  <c r="B11" i="1"/>
  <c r="B9" i="1"/>
</calcChain>
</file>

<file path=xl/sharedStrings.xml><?xml version="1.0" encoding="utf-8"?>
<sst xmlns="http://schemas.openxmlformats.org/spreadsheetml/2006/main" count="37" uniqueCount="32">
  <si>
    <t>Holding cost rate (I)</t>
  </si>
  <si>
    <t>Unit Cost (C)</t>
  </si>
  <si>
    <t>Unit Hoding Cost (Ch)</t>
  </si>
  <si>
    <t>Days per year</t>
  </si>
  <si>
    <t>lead time</t>
  </si>
  <si>
    <t>Unit Ordering Cost (Co)</t>
  </si>
  <si>
    <t xml:space="preserve">EOQ Model Inputs </t>
  </si>
  <si>
    <t>Value</t>
  </si>
  <si>
    <t>demand per day (d)</t>
  </si>
  <si>
    <t>reorder point</t>
  </si>
  <si>
    <t>Intermediate Calculations</t>
  </si>
  <si>
    <t>Economic ordering Quanity</t>
  </si>
  <si>
    <t>Solution (Q*)</t>
  </si>
  <si>
    <t>Model outputs</t>
  </si>
  <si>
    <t>Total Annual Cost</t>
  </si>
  <si>
    <t>Annual Hodling Cost</t>
  </si>
  <si>
    <t>Annual Ordering Cost</t>
  </si>
  <si>
    <t>Number of Cycles per Year</t>
  </si>
  <si>
    <t xml:space="preserve">Cycle time </t>
  </si>
  <si>
    <t>Annual Demand (D)</t>
  </si>
  <si>
    <t xml:space="preserve">     Annual Production Rate</t>
  </si>
  <si>
    <t xml:space="preserve">     Setup Cost</t>
  </si>
  <si>
    <t>Prod Lot Size Inputs</t>
  </si>
  <si>
    <t xml:space="preserve">    Annual Holding Cost per unit (Ch)</t>
  </si>
  <si>
    <t xml:space="preserve">     Annual Demand (D)</t>
  </si>
  <si>
    <t>Current Solution with lot size = 500</t>
  </si>
  <si>
    <t>Annual Holding Cost</t>
  </si>
  <si>
    <t>Annual Set up Cost</t>
  </si>
  <si>
    <t>Annual Total Cost</t>
  </si>
  <si>
    <t># production runs per year</t>
  </si>
  <si>
    <t>cycle time</t>
  </si>
  <si>
    <t>Economic Prod Lot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</si>
</sst>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tint="0.39997558519241921"/>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4" fillId="0" borderId="0" applyFont="0" applyFill="0" applyBorder="0" applyAlignment="0" applyProtection="0"/>
  </cellStyleXfs>
  <cellXfs count="25">
    <xf numFmtId="0" fontId="0" fillId="0" borderId="0" xfId="0"/>
    <xf numFmtId="0" fontId="1" fillId="0" borderId="0" xfId="0" applyFont="1"/>
    <xf numFmtId="0" fontId="2" fillId="0" borderId="0" xfId="0" applyFont="1"/>
    <xf numFmtId="0" fontId="3" fillId="0" borderId="0" xfId="0" applyFont="1"/>
    <xf numFmtId="0" fontId="3" fillId="0" borderId="2" xfId="0" applyFont="1" applyBorder="1"/>
    <xf numFmtId="0" fontId="3" fillId="0" borderId="3" xfId="0" applyFont="1" applyBorder="1"/>
    <xf numFmtId="0" fontId="0" fillId="2" borderId="1" xfId="0" applyFill="1" applyBorder="1"/>
    <xf numFmtId="0" fontId="0" fillId="2" borderId="2" xfId="0" applyFill="1" applyBorder="1"/>
    <xf numFmtId="0" fontId="0" fillId="2" borderId="3" xfId="0" applyFill="1" applyBorder="1"/>
    <xf numFmtId="0" fontId="0" fillId="0" borderId="1" xfId="0" applyBorder="1"/>
    <xf numFmtId="0" fontId="0" fillId="0" borderId="2" xfId="0" applyBorder="1"/>
    <xf numFmtId="0" fontId="0" fillId="0" borderId="3" xfId="0" applyBorder="1"/>
    <xf numFmtId="0" fontId="0" fillId="3" borderId="1" xfId="0" applyFill="1" applyBorder="1"/>
    <xf numFmtId="0" fontId="0" fillId="3" borderId="2" xfId="0" applyFill="1" applyBorder="1"/>
    <xf numFmtId="0" fontId="0" fillId="3" borderId="3" xfId="0" applyFill="1" applyBorder="1"/>
    <xf numFmtId="0" fontId="0" fillId="0" borderId="4" xfId="0" applyBorder="1"/>
    <xf numFmtId="0" fontId="0" fillId="4" borderId="4" xfId="0" applyFill="1" applyBorder="1"/>
    <xf numFmtId="0" fontId="0" fillId="4" borderId="1" xfId="0" applyFill="1" applyBorder="1"/>
    <xf numFmtId="0" fontId="0" fillId="4" borderId="2" xfId="0" applyFill="1" applyBorder="1"/>
    <xf numFmtId="0" fontId="0" fillId="4" borderId="3" xfId="0" applyFill="1" applyBorder="1"/>
    <xf numFmtId="0" fontId="3" fillId="0" borderId="1" xfId="0" applyFont="1" applyBorder="1"/>
    <xf numFmtId="0" fontId="0" fillId="5" borderId="1" xfId="0" applyFill="1" applyBorder="1"/>
    <xf numFmtId="0" fontId="0" fillId="5" borderId="2" xfId="0" applyFill="1" applyBorder="1"/>
    <xf numFmtId="0" fontId="0" fillId="5" borderId="3" xfId="0" applyFill="1" applyBorder="1"/>
    <xf numFmtId="9" fontId="0" fillId="2" borderId="2" xfId="1"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590550</xdr:colOff>
      <xdr:row>0</xdr:row>
      <xdr:rowOff>28575</xdr:rowOff>
    </xdr:from>
    <xdr:to>
      <xdr:col>13</xdr:col>
      <xdr:colOff>180975</xdr:colOff>
      <xdr:row>13</xdr:row>
      <xdr:rowOff>180975</xdr:rowOff>
    </xdr:to>
    <xdr:sp macro="" textlink="">
      <xdr:nvSpPr>
        <xdr:cNvPr id="2" name="TextBox 1">
          <a:extLst>
            <a:ext uri="{FF2B5EF4-FFF2-40B4-BE49-F238E27FC236}">
              <a16:creationId xmlns:a16="http://schemas.microsoft.com/office/drawing/2014/main" id="{3808899D-BF00-4635-B641-F22232E8169F}"/>
            </a:ext>
          </a:extLst>
        </xdr:cNvPr>
        <xdr:cNvSpPr txBox="1"/>
      </xdr:nvSpPr>
      <xdr:spPr>
        <a:xfrm>
          <a:off x="3476625" y="28575"/>
          <a:ext cx="7381875"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Automobile Generators. </a:t>
          </a:r>
          <a:r>
            <a:rPr lang="en-IN" sz="1100">
              <a:solidFill>
                <a:schemeClr val="dk1"/>
              </a:solidFill>
              <a:effectLst/>
              <a:latin typeface="+mn-lt"/>
              <a:ea typeface="+mn-ea"/>
              <a:cs typeface="+mn-cs"/>
            </a:rPr>
            <a:t>Westside Auto purchases a component used in the manufacture of automobile generators directly from the supplier. Westside’s generator production operation, which is operated at a constant rate, will require 1000 components per month throughout the year (12,000 units annually). Assume that the ordering costs are $25 per order, the unit cost is $2.50 per component, and annual holding costs are 20% of the value of the inventory. Westside has 250 working days per year and a lead time of 5 days. </a:t>
          </a:r>
          <a:r>
            <a:rPr lang="en-AU" sz="1100" b="1">
              <a:solidFill>
                <a:schemeClr val="dk1"/>
              </a:solidFill>
              <a:effectLst/>
              <a:latin typeface="+mn-lt"/>
              <a:ea typeface="+mn-ea"/>
              <a:cs typeface="+mn-cs"/>
            </a:rPr>
            <a:t>EOQ</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1. What is the EOQ for this component?</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2. What is the reorder point?</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3.</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What is the cycle time?</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4. What are the total annual holding and ordering costs associated with your recommended EOQ?</a:t>
          </a:r>
          <a:endParaRPr lang="en-AU" sz="1100">
            <a:solidFill>
              <a:schemeClr val="dk1"/>
            </a:solidFill>
            <a:effectLst/>
            <a:latin typeface="+mn-lt"/>
            <a:ea typeface="+mn-ea"/>
            <a:cs typeface="+mn-cs"/>
          </a:endParaRPr>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21</xdr:col>
      <xdr:colOff>66675</xdr:colOff>
      <xdr:row>14</xdr:row>
      <xdr:rowOff>0</xdr:rowOff>
    </xdr:to>
    <xdr:sp macro="" textlink="">
      <xdr:nvSpPr>
        <xdr:cNvPr id="2" name="TextBox 1">
          <a:extLst>
            <a:ext uri="{FF2B5EF4-FFF2-40B4-BE49-F238E27FC236}">
              <a16:creationId xmlns:a16="http://schemas.microsoft.com/office/drawing/2014/main" id="{3A243E95-68CD-40D9-AA87-0DA6D52B9464}"/>
            </a:ext>
          </a:extLst>
        </xdr:cNvPr>
        <xdr:cNvSpPr txBox="1"/>
      </xdr:nvSpPr>
      <xdr:spPr>
        <a:xfrm>
          <a:off x="5486400" y="0"/>
          <a:ext cx="7381875"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Diesel Fuel. </a:t>
          </a:r>
          <a:r>
            <a:rPr lang="en-IN" sz="1100">
              <a:solidFill>
                <a:schemeClr val="dk1"/>
              </a:solidFill>
              <a:effectLst/>
              <a:latin typeface="+mn-lt"/>
              <a:ea typeface="+mn-ea"/>
              <a:cs typeface="+mn-cs"/>
            </a:rPr>
            <a:t>The Metropolitan Bus Company (MBC) purchases diesel fuel from American Petroleum Supply. In addition to the fuel cost, American Petroleum Supply charges MBC $250 per order to cover the expenses of delivering and transferring the fuel to MBC’s storage tanks. The lead time for a new shipment from American Petroleum is 10 days; the cost of holding a gallon of fuel in the storage tanks is $0.04 per month, or $0.48 per year; and annual fuel usage is 150,000 gallons. MBC buses operate 300 days a year. </a:t>
          </a:r>
          <a:r>
            <a:rPr lang="en-AU" sz="1100" b="1">
              <a:solidFill>
                <a:schemeClr val="dk1"/>
              </a:solidFill>
              <a:effectLst/>
              <a:latin typeface="+mn-lt"/>
              <a:ea typeface="+mn-ea"/>
              <a:cs typeface="+mn-cs"/>
            </a:rPr>
            <a:t>EOQ</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1. What is the optimal order quantity for MBC?</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2. How frequently should MBC order to replenish the gasoline supply?</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3. The MBC storage tanks have a capacity of 15,000 gallons. Should MBC consider expanding the capacity of its storage tanks?</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4. What is the reorder point?</a:t>
          </a:r>
          <a:endParaRPr lang="en-AU" sz="1100">
            <a:solidFill>
              <a:schemeClr val="dk1"/>
            </a:solidFill>
            <a:effectLst/>
            <a:latin typeface="+mn-lt"/>
            <a:ea typeface="+mn-ea"/>
            <a:cs typeface="+mn-cs"/>
          </a:endParaRPr>
        </a:p>
        <a:p>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0</xdr:row>
      <xdr:rowOff>0</xdr:rowOff>
    </xdr:from>
    <xdr:to>
      <xdr:col>22</xdr:col>
      <xdr:colOff>9525</xdr:colOff>
      <xdr:row>16</xdr:row>
      <xdr:rowOff>57150</xdr:rowOff>
    </xdr:to>
    <xdr:sp macro="" textlink="">
      <xdr:nvSpPr>
        <xdr:cNvPr id="2" name="TextBox 1">
          <a:extLst>
            <a:ext uri="{FF2B5EF4-FFF2-40B4-BE49-F238E27FC236}">
              <a16:creationId xmlns:a16="http://schemas.microsoft.com/office/drawing/2014/main" id="{79C11B23-2A3E-43BA-8E64-F86AF0845568}"/>
            </a:ext>
          </a:extLst>
        </xdr:cNvPr>
        <xdr:cNvSpPr txBox="1"/>
      </xdr:nvSpPr>
      <xdr:spPr>
        <a:xfrm>
          <a:off x="9182100" y="0"/>
          <a:ext cx="6105525"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Notebook Computers. </a:t>
          </a:r>
          <a:r>
            <a:rPr lang="en-IN" sz="1100">
              <a:solidFill>
                <a:schemeClr val="dk1"/>
              </a:solidFill>
              <a:effectLst/>
              <a:latin typeface="+mn-lt"/>
              <a:ea typeface="+mn-ea"/>
              <a:cs typeface="+mn-cs"/>
            </a:rPr>
            <a:t>EL Computer produces its multimedia notebook computer on a production line that has an annual capacity of 16,000 units. EL Computer estimates the annual demand for this model at 6000 units. The cost to set up the production line is $2345, and the annual holding cost is $20 per unit. Current practice calls for production runs of 500 notebook computers each month. </a:t>
          </a:r>
          <a:r>
            <a:rPr lang="en-AU" sz="1100" b="1">
              <a:solidFill>
                <a:schemeClr val="dk1"/>
              </a:solidFill>
              <a:effectLst/>
              <a:latin typeface="+mn-lt"/>
              <a:ea typeface="+mn-ea"/>
              <a:cs typeface="+mn-cs"/>
            </a:rPr>
            <a:t>Lot Size</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What is the optimal production lot size?</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How many production runs should be made each year? </a:t>
          </a:r>
        </a:p>
        <a:p>
          <a:pPr lvl="0"/>
          <a:r>
            <a:rPr lang="en-IN" sz="1100">
              <a:solidFill>
                <a:schemeClr val="dk1"/>
              </a:solidFill>
              <a:effectLst/>
              <a:latin typeface="+mn-lt"/>
              <a:ea typeface="+mn-ea"/>
              <a:cs typeface="+mn-cs"/>
            </a:rPr>
            <a:t>What is the recommended cycle time?</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Would you recommend changing the current production lot size policy from the monthly 500-unit production runs? Why or why not? What is the projected savings of your recommendation?</a:t>
          </a:r>
          <a:endParaRPr lang="en-AU" sz="1100">
            <a:solidFill>
              <a:schemeClr val="dk1"/>
            </a:solidFill>
            <a:effectLst/>
            <a:latin typeface="+mn-lt"/>
            <a:ea typeface="+mn-ea"/>
            <a:cs typeface="+mn-cs"/>
          </a:endParaRPr>
        </a:p>
        <a:p>
          <a:r>
            <a:rPr lang="en-AU" sz="1100" b="1">
              <a:solidFill>
                <a:schemeClr val="dk1"/>
              </a:solidFill>
              <a:effectLst/>
              <a:latin typeface="+mn-lt"/>
              <a:ea typeface="+mn-ea"/>
              <a:cs typeface="+mn-cs"/>
            </a:rPr>
            <a:t> </a:t>
          </a:r>
        </a:p>
        <a:p>
          <a:endParaRPr lang="en-AU" sz="1100"/>
        </a:p>
      </xdr:txBody>
    </xdr:sp>
    <xdr:clientData/>
  </xdr:twoCellAnchor>
  <xdr:twoCellAnchor>
    <xdr:from>
      <xdr:col>0</xdr:col>
      <xdr:colOff>0</xdr:colOff>
      <xdr:row>24</xdr:row>
      <xdr:rowOff>9525</xdr:rowOff>
    </xdr:from>
    <xdr:to>
      <xdr:col>5</xdr:col>
      <xdr:colOff>571500</xdr:colOff>
      <xdr:row>35</xdr:row>
      <xdr:rowOff>142875</xdr:rowOff>
    </xdr:to>
    <xdr:sp macro="" textlink="">
      <xdr:nvSpPr>
        <xdr:cNvPr id="3" name="TextBox 2">
          <a:extLst>
            <a:ext uri="{FF2B5EF4-FFF2-40B4-BE49-F238E27FC236}">
              <a16:creationId xmlns:a16="http://schemas.microsoft.com/office/drawing/2014/main" id="{A5B592B2-8DCB-4C9D-AB23-A16C23E40EC3}"/>
            </a:ext>
          </a:extLst>
        </xdr:cNvPr>
        <xdr:cNvSpPr txBox="1"/>
      </xdr:nvSpPr>
      <xdr:spPr>
        <a:xfrm>
          <a:off x="0" y="4581525"/>
          <a:ext cx="5486400" cy="222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i="0" u="none" strike="noStrike">
              <a:solidFill>
                <a:schemeClr val="dk1"/>
              </a:solidFill>
              <a:effectLst/>
              <a:latin typeface="+mn-lt"/>
              <a:ea typeface="+mn-ea"/>
              <a:cs typeface="+mn-cs"/>
            </a:rPr>
            <a:t>Discuss results and recommmend a course of action </a:t>
          </a:r>
          <a:r>
            <a:rPr lang="en-AU"/>
            <a:t> </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9C19C-FFFB-4C92-8A22-2DF4908F1FE0}">
  <dimension ref="A1:H32"/>
  <sheetViews>
    <sheetView workbookViewId="0">
      <selection activeCell="B19" sqref="B19"/>
    </sheetView>
  </sheetViews>
  <sheetFormatPr defaultRowHeight="14.6" x14ac:dyDescent="0.4"/>
  <cols>
    <col min="1" max="1" width="26.84375" customWidth="1"/>
    <col min="2" max="2" width="16.3828125" customWidth="1"/>
    <col min="7" max="7" width="25.3828125" customWidth="1"/>
  </cols>
  <sheetData>
    <row r="1" spans="1:8" ht="15" thickBot="1" x14ac:dyDescent="0.45">
      <c r="A1" s="1" t="s">
        <v>6</v>
      </c>
      <c r="B1" t="s">
        <v>7</v>
      </c>
    </row>
    <row r="2" spans="1:8" x14ac:dyDescent="0.4">
      <c r="A2" s="9" t="s">
        <v>19</v>
      </c>
      <c r="B2" s="6">
        <v>12000</v>
      </c>
    </row>
    <row r="3" spans="1:8" x14ac:dyDescent="0.4">
      <c r="A3" s="10" t="s">
        <v>1</v>
      </c>
      <c r="B3" s="7">
        <v>2.5</v>
      </c>
    </row>
    <row r="4" spans="1:8" x14ac:dyDescent="0.4">
      <c r="A4" s="10" t="s">
        <v>0</v>
      </c>
      <c r="B4" s="24">
        <v>0.2</v>
      </c>
    </row>
    <row r="5" spans="1:8" x14ac:dyDescent="0.4">
      <c r="A5" s="10" t="s">
        <v>3</v>
      </c>
      <c r="B5" s="7">
        <v>250</v>
      </c>
    </row>
    <row r="6" spans="1:8" ht="15" thickBot="1" x14ac:dyDescent="0.45">
      <c r="A6" s="11" t="s">
        <v>4</v>
      </c>
      <c r="B6" s="8">
        <v>5</v>
      </c>
    </row>
    <row r="8" spans="1:8" ht="15" thickBot="1" x14ac:dyDescent="0.45">
      <c r="A8" s="1" t="s">
        <v>10</v>
      </c>
    </row>
    <row r="9" spans="1:8" x14ac:dyDescent="0.4">
      <c r="A9" s="9" t="s">
        <v>2</v>
      </c>
      <c r="B9" s="12">
        <f>B3*B4</f>
        <v>0.5</v>
      </c>
    </row>
    <row r="10" spans="1:8" x14ac:dyDescent="0.4">
      <c r="A10" s="10" t="s">
        <v>5</v>
      </c>
      <c r="B10" s="7">
        <v>25</v>
      </c>
    </row>
    <row r="11" spans="1:8" x14ac:dyDescent="0.4">
      <c r="A11" s="10" t="s">
        <v>8</v>
      </c>
      <c r="B11" s="13">
        <f>B2/B5</f>
        <v>48</v>
      </c>
      <c r="G11" s="2"/>
      <c r="H11" s="3"/>
    </row>
    <row r="12" spans="1:8" ht="15" thickBot="1" x14ac:dyDescent="0.45">
      <c r="A12" s="11" t="s">
        <v>9</v>
      </c>
      <c r="B12" s="14">
        <f>B11*B6</f>
        <v>240</v>
      </c>
      <c r="G12" s="3"/>
      <c r="H12" s="3"/>
    </row>
    <row r="13" spans="1:8" x14ac:dyDescent="0.4">
      <c r="G13" s="3"/>
      <c r="H13" s="3"/>
    </row>
    <row r="14" spans="1:8" ht="15" thickBot="1" x14ac:dyDescent="0.45">
      <c r="A14" s="1" t="s">
        <v>11</v>
      </c>
      <c r="G14" s="3"/>
      <c r="H14" s="3"/>
    </row>
    <row r="15" spans="1:8" ht="15" thickBot="1" x14ac:dyDescent="0.45">
      <c r="A15" s="15" t="s">
        <v>12</v>
      </c>
      <c r="B15" s="16">
        <f>SQRT((2*B2*B10)/B9)</f>
        <v>1095.4451150103323</v>
      </c>
      <c r="G15" s="3"/>
      <c r="H15" s="3"/>
    </row>
    <row r="16" spans="1:8" x14ac:dyDescent="0.4">
      <c r="G16" s="3"/>
      <c r="H16" s="3"/>
    </row>
    <row r="17" spans="1:8" ht="15" thickBot="1" x14ac:dyDescent="0.45">
      <c r="A17" s="1" t="s">
        <v>13</v>
      </c>
      <c r="G17" s="3"/>
      <c r="H17" s="3"/>
    </row>
    <row r="18" spans="1:8" x14ac:dyDescent="0.4">
      <c r="A18" s="9" t="s">
        <v>15</v>
      </c>
      <c r="B18" s="17">
        <f>0.5*B15*B9</f>
        <v>273.86127875258308</v>
      </c>
      <c r="G18" s="3"/>
      <c r="H18" s="3"/>
    </row>
    <row r="19" spans="1:8" x14ac:dyDescent="0.4">
      <c r="A19" s="10" t="s">
        <v>16</v>
      </c>
      <c r="B19" s="18">
        <f>(B2/B15)*B10</f>
        <v>273.86127875258308</v>
      </c>
      <c r="G19" s="3"/>
      <c r="H19" s="3"/>
    </row>
    <row r="20" spans="1:8" x14ac:dyDescent="0.4">
      <c r="A20" s="10" t="s">
        <v>14</v>
      </c>
      <c r="B20" s="18">
        <f>SUM(B18:B19)</f>
        <v>547.72255750516615</v>
      </c>
      <c r="G20" s="3"/>
      <c r="H20" s="3"/>
    </row>
    <row r="21" spans="1:8" x14ac:dyDescent="0.4">
      <c r="A21" s="10" t="s">
        <v>17</v>
      </c>
      <c r="B21" s="18">
        <f>B2/B15</f>
        <v>10.954451150103322</v>
      </c>
      <c r="G21" s="2"/>
      <c r="H21" s="3"/>
    </row>
    <row r="22" spans="1:8" ht="15" thickBot="1" x14ac:dyDescent="0.45">
      <c r="A22" s="11" t="s">
        <v>18</v>
      </c>
      <c r="B22" s="19">
        <f>B5/B21</f>
        <v>22.821773229381922</v>
      </c>
      <c r="G22" s="3"/>
      <c r="H22" s="3"/>
    </row>
    <row r="23" spans="1:8" x14ac:dyDescent="0.4">
      <c r="G23" s="3"/>
      <c r="H23" s="3"/>
    </row>
    <row r="24" spans="1:8" x14ac:dyDescent="0.4">
      <c r="G24" s="3"/>
      <c r="H24" s="3"/>
    </row>
    <row r="25" spans="1:8" x14ac:dyDescent="0.4">
      <c r="G25" s="3"/>
      <c r="H25" s="3"/>
    </row>
    <row r="26" spans="1:8" x14ac:dyDescent="0.4">
      <c r="G26" s="3"/>
      <c r="H26" s="3"/>
    </row>
    <row r="27" spans="1:8" x14ac:dyDescent="0.4">
      <c r="G27" s="3"/>
      <c r="H27" s="3"/>
    </row>
    <row r="28" spans="1:8" x14ac:dyDescent="0.4">
      <c r="G28" s="3"/>
      <c r="H28" s="3"/>
    </row>
    <row r="29" spans="1:8" x14ac:dyDescent="0.4">
      <c r="G29" s="3"/>
      <c r="H29" s="3"/>
    </row>
    <row r="30" spans="1:8" x14ac:dyDescent="0.4">
      <c r="G30" s="3"/>
      <c r="H30" s="3"/>
    </row>
    <row r="31" spans="1:8" x14ac:dyDescent="0.4">
      <c r="G31" s="3"/>
      <c r="H31" s="3"/>
    </row>
    <row r="32" spans="1:8" x14ac:dyDescent="0.4">
      <c r="G32" s="3"/>
      <c r="H32" s="3"/>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8461B-9500-48F6-A164-CABAA4C35477}">
  <dimension ref="A1"/>
  <sheetViews>
    <sheetView workbookViewId="0">
      <selection activeCell="L22" sqref="L22"/>
    </sheetView>
  </sheetViews>
  <sheetFormatPr defaultRowHeight="14.6" x14ac:dyDescent="0.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99F8C-4422-4BE1-858F-2535C805FA96}">
  <dimension ref="A1:B19"/>
  <sheetViews>
    <sheetView tabSelected="1" workbookViewId="0">
      <selection activeCell="G13" sqref="G13"/>
    </sheetView>
  </sheetViews>
  <sheetFormatPr defaultRowHeight="14.6" x14ac:dyDescent="0.4"/>
  <cols>
    <col min="1" max="1" width="37.15234375" customWidth="1"/>
  </cols>
  <sheetData>
    <row r="1" spans="1:2" ht="15" thickBot="1" x14ac:dyDescent="0.45">
      <c r="A1" s="1" t="s">
        <v>22</v>
      </c>
    </row>
    <row r="2" spans="1:2" x14ac:dyDescent="0.4">
      <c r="A2" s="20" t="s">
        <v>24</v>
      </c>
      <c r="B2" s="21"/>
    </row>
    <row r="3" spans="1:2" x14ac:dyDescent="0.4">
      <c r="A3" s="4" t="s">
        <v>20</v>
      </c>
      <c r="B3" s="22"/>
    </row>
    <row r="4" spans="1:2" x14ac:dyDescent="0.4">
      <c r="A4" s="4" t="s">
        <v>21</v>
      </c>
      <c r="B4" s="22"/>
    </row>
    <row r="5" spans="1:2" ht="15" thickBot="1" x14ac:dyDescent="0.45">
      <c r="A5" s="5" t="s">
        <v>23</v>
      </c>
      <c r="B5" s="23"/>
    </row>
    <row r="7" spans="1:2" ht="15" thickBot="1" x14ac:dyDescent="0.45">
      <c r="A7" s="2" t="s">
        <v>25</v>
      </c>
    </row>
    <row r="8" spans="1:2" x14ac:dyDescent="0.4">
      <c r="A8" s="20" t="s">
        <v>26</v>
      </c>
      <c r="B8" s="17"/>
    </row>
    <row r="9" spans="1:2" x14ac:dyDescent="0.4">
      <c r="A9" s="4" t="s">
        <v>27</v>
      </c>
      <c r="B9" s="18"/>
    </row>
    <row r="10" spans="1:2" x14ac:dyDescent="0.4">
      <c r="A10" s="4" t="s">
        <v>28</v>
      </c>
      <c r="B10" s="18"/>
    </row>
    <row r="11" spans="1:2" x14ac:dyDescent="0.4">
      <c r="A11" s="4" t="s">
        <v>29</v>
      </c>
      <c r="B11" s="18"/>
    </row>
    <row r="12" spans="1:2" ht="15" thickBot="1" x14ac:dyDescent="0.45">
      <c r="A12" s="5" t="s">
        <v>30</v>
      </c>
      <c r="B12" s="19"/>
    </row>
    <row r="14" spans="1:2" ht="15" thickBot="1" x14ac:dyDescent="0.45">
      <c r="A14" s="2" t="s">
        <v>31</v>
      </c>
    </row>
    <row r="15" spans="1:2" x14ac:dyDescent="0.4">
      <c r="A15" s="20" t="s">
        <v>26</v>
      </c>
      <c r="B15" s="17"/>
    </row>
    <row r="16" spans="1:2" x14ac:dyDescent="0.4">
      <c r="A16" s="4" t="s">
        <v>27</v>
      </c>
      <c r="B16" s="18"/>
    </row>
    <row r="17" spans="1:2" x14ac:dyDescent="0.4">
      <c r="A17" s="4" t="s">
        <v>28</v>
      </c>
      <c r="B17" s="18"/>
    </row>
    <row r="18" spans="1:2" x14ac:dyDescent="0.4">
      <c r="A18" s="4" t="s">
        <v>29</v>
      </c>
      <c r="B18" s="18"/>
    </row>
    <row r="19" spans="1:2" ht="15" thickBot="1" x14ac:dyDescent="0.45">
      <c r="A19" s="5" t="s">
        <v>30</v>
      </c>
      <c r="B19" s="1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Lab Q1</vt:lpstr>
      <vt:lpstr>Lab Q2</vt:lpstr>
      <vt:lpstr>Lab 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Smith</dc:creator>
  <cp:lastModifiedBy>Adharsh Sundaram Soudakar</cp:lastModifiedBy>
  <dcterms:created xsi:type="dcterms:W3CDTF">2023-04-17T02:24:26Z</dcterms:created>
  <dcterms:modified xsi:type="dcterms:W3CDTF">2023-04-18T05:50:20Z</dcterms:modified>
</cp:coreProperties>
</file>