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Adhish Bijukumar\Desktop\"/>
    </mc:Choice>
  </mc:AlternateContent>
  <xr:revisionPtr revIDLastSave="0" documentId="13_ncr:1_{15ADB35C-1EA5-4794-90B5-178ECA49DFA7}" xr6:coauthVersionLast="47" xr6:coauthVersionMax="47" xr10:uidLastSave="{00000000-0000-0000-0000-000000000000}"/>
  <bookViews>
    <workbookView xWindow="-120" yWindow="-120" windowWidth="24240" windowHeight="13290" xr2:uid="{C0893FBD-34B3-420E-B0D6-EC330180DDEA}"/>
  </bookViews>
  <sheets>
    <sheet name="Dashboard" sheetId="11" r:id="rId1"/>
    <sheet name="SalesData" sheetId="3" r:id="rId2"/>
    <sheet name="Total sales by Region" sheetId="5" r:id="rId3"/>
    <sheet name="Total sales by Product" sheetId="7" r:id="rId4"/>
    <sheet name="Total sales by Sales person" sheetId="8" r:id="rId5"/>
    <sheet name="Unit sold by Product" sheetId="10" r:id="rId6"/>
    <sheet name="Sheet2" sheetId="6" r:id="rId7"/>
  </sheets>
  <definedNames>
    <definedName name="Slicer_Product">#N/A</definedName>
    <definedName name="Slicer_Region">#N/A</definedName>
    <definedName name="Slicer_Sales_Pers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3" l="1"/>
  <c r="K5" i="3"/>
  <c r="F2" i="3"/>
  <c r="H2" i="3" s="1"/>
  <c r="K11" i="3" s="1"/>
  <c r="G2" i="3"/>
  <c r="G51" i="3"/>
  <c r="F51" i="3"/>
  <c r="H51" i="3" s="1"/>
  <c r="G50" i="3"/>
  <c r="F50" i="3"/>
  <c r="H50" i="3" s="1"/>
  <c r="G49" i="3"/>
  <c r="F49" i="3"/>
  <c r="H49" i="3" s="1"/>
  <c r="G48" i="3"/>
  <c r="F48" i="3"/>
  <c r="H48" i="3" s="1"/>
  <c r="G47" i="3"/>
  <c r="F47" i="3"/>
  <c r="H47" i="3" s="1"/>
  <c r="G46" i="3"/>
  <c r="F46" i="3"/>
  <c r="H46" i="3" s="1"/>
  <c r="G45" i="3"/>
  <c r="F45" i="3"/>
  <c r="H45" i="3" s="1"/>
  <c r="G44" i="3"/>
  <c r="F44" i="3"/>
  <c r="H44" i="3" s="1"/>
  <c r="G43" i="3"/>
  <c r="F43" i="3"/>
  <c r="H43" i="3" s="1"/>
  <c r="G42" i="3"/>
  <c r="F42" i="3"/>
  <c r="H42" i="3" s="1"/>
  <c r="G41" i="3"/>
  <c r="F41" i="3"/>
  <c r="H41" i="3" s="1"/>
  <c r="G40" i="3"/>
  <c r="F40" i="3"/>
  <c r="H40" i="3" s="1"/>
  <c r="G39" i="3"/>
  <c r="F39" i="3"/>
  <c r="H39" i="3" s="1"/>
  <c r="G38" i="3"/>
  <c r="F38" i="3"/>
  <c r="H38" i="3" s="1"/>
  <c r="G37" i="3"/>
  <c r="F37" i="3"/>
  <c r="H37" i="3" s="1"/>
  <c r="G36" i="3"/>
  <c r="F36" i="3"/>
  <c r="H36" i="3" s="1"/>
  <c r="G35" i="3"/>
  <c r="F35" i="3"/>
  <c r="H35" i="3" s="1"/>
  <c r="G34" i="3"/>
  <c r="F34" i="3"/>
  <c r="H34" i="3" s="1"/>
  <c r="G33" i="3"/>
  <c r="F33" i="3"/>
  <c r="H33" i="3" s="1"/>
  <c r="G32" i="3"/>
  <c r="F32" i="3"/>
  <c r="H32" i="3" s="1"/>
  <c r="G31" i="3"/>
  <c r="F31" i="3"/>
  <c r="H31" i="3" s="1"/>
  <c r="I31" i="3" s="1"/>
  <c r="G30" i="3"/>
  <c r="F30" i="3"/>
  <c r="H30" i="3" s="1"/>
  <c r="G29" i="3"/>
  <c r="F29" i="3"/>
  <c r="H29" i="3" s="1"/>
  <c r="G28" i="3"/>
  <c r="F28" i="3"/>
  <c r="H28" i="3" s="1"/>
  <c r="G27" i="3"/>
  <c r="F27" i="3"/>
  <c r="H27" i="3" s="1"/>
  <c r="G26" i="3"/>
  <c r="F26" i="3"/>
  <c r="H26" i="3" s="1"/>
  <c r="G25" i="3"/>
  <c r="F25" i="3"/>
  <c r="H25" i="3" s="1"/>
  <c r="G24" i="3"/>
  <c r="F24" i="3"/>
  <c r="H24" i="3" s="1"/>
  <c r="G23" i="3"/>
  <c r="F23" i="3"/>
  <c r="H23" i="3" s="1"/>
  <c r="G22" i="3"/>
  <c r="F22" i="3"/>
  <c r="H22" i="3" s="1"/>
  <c r="G21" i="3"/>
  <c r="F21" i="3"/>
  <c r="H21" i="3" s="1"/>
  <c r="G20" i="3"/>
  <c r="F20" i="3"/>
  <c r="H20" i="3" s="1"/>
  <c r="G19" i="3"/>
  <c r="F19" i="3"/>
  <c r="H19" i="3" s="1"/>
  <c r="G18" i="3"/>
  <c r="F18" i="3"/>
  <c r="H18" i="3" s="1"/>
  <c r="G17" i="3"/>
  <c r="F17" i="3"/>
  <c r="H17" i="3" s="1"/>
  <c r="G16" i="3"/>
  <c r="F16" i="3"/>
  <c r="H16" i="3" s="1"/>
  <c r="G15" i="3"/>
  <c r="F15" i="3"/>
  <c r="H15" i="3" s="1"/>
  <c r="G14" i="3"/>
  <c r="F14" i="3"/>
  <c r="H14" i="3" s="1"/>
  <c r="G13" i="3"/>
  <c r="F13" i="3"/>
  <c r="H13" i="3" s="1"/>
  <c r="G12" i="3"/>
  <c r="F12" i="3"/>
  <c r="H12" i="3" s="1"/>
  <c r="G11" i="3"/>
  <c r="F11" i="3"/>
  <c r="H11" i="3" s="1"/>
  <c r="G10" i="3"/>
  <c r="F10" i="3"/>
  <c r="H10" i="3" s="1"/>
  <c r="G9" i="3"/>
  <c r="F9" i="3"/>
  <c r="H9" i="3" s="1"/>
  <c r="G8" i="3"/>
  <c r="F8" i="3"/>
  <c r="H8" i="3" s="1"/>
  <c r="G7" i="3"/>
  <c r="F7" i="3"/>
  <c r="H7" i="3" s="1"/>
  <c r="G6" i="3"/>
  <c r="F6" i="3"/>
  <c r="H6" i="3" s="1"/>
  <c r="G5" i="3"/>
  <c r="F5" i="3"/>
  <c r="H5" i="3" s="1"/>
  <c r="G4" i="3"/>
  <c r="F4" i="3"/>
  <c r="H4" i="3" s="1"/>
  <c r="G3" i="3"/>
  <c r="F3" i="3"/>
  <c r="H3" i="3" s="1"/>
  <c r="I2" i="3" l="1"/>
  <c r="I30" i="3"/>
  <c r="I29" i="3"/>
  <c r="I4" i="3"/>
  <c r="I28" i="3"/>
  <c r="I36" i="3"/>
  <c r="I39" i="3"/>
  <c r="I44" i="3"/>
  <c r="I47" i="3"/>
  <c r="I3" i="3"/>
  <c r="I16" i="3"/>
  <c r="I19" i="3"/>
  <c r="I40" i="3"/>
  <c r="I48" i="3"/>
  <c r="I51" i="3"/>
  <c r="I7" i="3"/>
  <c r="I12" i="3"/>
  <c r="I15" i="3"/>
  <c r="I20" i="3"/>
  <c r="I23" i="3"/>
  <c r="I8" i="3"/>
  <c r="I11" i="3"/>
  <c r="I24" i="3"/>
  <c r="I27" i="3"/>
  <c r="I32" i="3"/>
  <c r="I35" i="3"/>
  <c r="I43" i="3"/>
  <c r="I50" i="3"/>
  <c r="I46" i="3"/>
  <c r="I42" i="3"/>
  <c r="I38" i="3"/>
  <c r="I34" i="3"/>
  <c r="I26" i="3"/>
  <c r="I22" i="3"/>
  <c r="I18" i="3"/>
  <c r="I14" i="3"/>
  <c r="I10" i="3"/>
  <c r="I6" i="3"/>
  <c r="I49" i="3"/>
  <c r="I45" i="3"/>
  <c r="I41" i="3"/>
  <c r="I37" i="3"/>
  <c r="I33" i="3"/>
  <c r="I25" i="3"/>
  <c r="I21" i="3"/>
  <c r="I17" i="3"/>
  <c r="I13" i="3"/>
  <c r="I9" i="3"/>
  <c r="I5" i="3"/>
  <c r="K8" i="3" l="1"/>
</calcChain>
</file>

<file path=xl/sharedStrings.xml><?xml version="1.0" encoding="utf-8"?>
<sst xmlns="http://schemas.openxmlformats.org/spreadsheetml/2006/main" count="243" uniqueCount="37">
  <si>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</si>
  <si>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</si>
  <si>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</si>
  <si>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</si>
  <si>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</si>
  <si>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</si>
  <si>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</si>
  <si>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</si>
  <si>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</si>
  <si>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</si>
  <si>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</si>
  <si>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</si>
  <si>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</si>
  <si>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</si>
  <si>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</si>
  <si>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</si>
  <si>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</si>
  <si>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</si>
  <si>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</si>
  <si>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</si>
  <si>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</si>
  <si>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</si>
  <si>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</si>
  <si>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</si>
  <si>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</si>
  <si>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</si>
  <si>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</si>
  <si>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</si>
  <si>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</si>
  <si>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Grand Total</t>
  </si>
  <si>
    <t>Profit</t>
  </si>
  <si>
    <t>Unit Sold</t>
  </si>
  <si>
    <t>Total Profit</t>
  </si>
  <si>
    <t>Average Sales</t>
  </si>
  <si>
    <t>Row Labels</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</si>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</sst>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quot;Rs.&quot;\ * #,##0_ ;_ &quot;Rs.&quot;\ * \-#,##0_ ;_ &quot;Rs.&quot;\ * &quot;-&quot;_ ;_ @_ "/>
    <numFmt numFmtId="165" formatCode="[&lt;100000]0.00,&quot;k&quot;;#\.00,&quot;L&quot;"/>
  </numFmts>
  <fonts count="4" x14ac:knownFonts="1">
    <font>
      <sz val="11"/>
      <color theme="1"/>
      <name val="Aptos Narrow"/>
      <family val="2"/>
      <scheme val="minor"/>
    </font>
    <font>
      <sz val="11"/>
      <color theme="1"/>
      <name val="Aptos Narrow"/>
      <family val="2"/>
      <scheme val="minor"/>
    </font>
    <font>
      <sz val="11"/>
      <color theme="0"/>
      <name val="Aptos Narrow"/>
      <family val="2"/>
      <scheme val="minor"/>
    </font>
    <font>
      <sz val="11"/>
      <color theme="4" tint="-0.249977111117893"/>
      <name val="Aptos Narrow"/>
      <family val="2"/>
      <scheme val="minor"/>
    </font>
  </fonts>
  <fills count="4">
    <fill>
      <patternFill patternType="none"/>
    </fill>
    <fill>
      <patternFill patternType="gray125"/>
    </fill>
    <fill>
      <patternFill patternType="solid">
        <fgColor rgb="FF002060"/>
        <bgColor indexed="64"/>
      </patternFill>
    </fill>
    <fill>
      <patternFill patternType="solid">
        <fgColor theme="0"/>
        <bgColor indexed="64"/>
      </patternFill>
    </fill>
  </fills>
  <borders count="2">
    <border>
      <left/>
      <right/>
      <top/>
      <bottom/>
      <diagonal/>
    </border>
    <border>
      <left/>
      <right/>
      <top/>
      <bottom style="thick">
        <color rgb="FFFFC000"/>
      </bottom>
      <diagonal/>
    </border>
  </borders>
  <cellStyleXfs count="2">
    <xf numFmtId="0" fontId="0" fillId="0" borderId="0"/>
    <xf numFmtId="164" fontId="1" fillId="0" borderId="0" applyFont="0" applyFill="0" applyBorder="0" applyAlignment="0" applyProtection="0"/>
  </cellStyleXfs>
  <cellXfs count="13">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0" fontId="2" fillId="2" borderId="0" xfId="0" applyFont="1" applyFill="1" applyBorder="1" applyAlignment="1">
      <alignment horizontal="center" vertical="center"/>
    </xf>
    <xf numFmtId="0" fontId="2" fillId="3" borderId="0" xfId="0" applyFont="1" applyFill="1" applyBorder="1" applyAlignment="1">
      <alignment horizontal="center" vertical="center"/>
    </xf>
    <xf numFmtId="164" fontId="0" fillId="0" borderId="0" xfId="0" applyNumberFormat="1"/>
    <xf numFmtId="0" fontId="0" fillId="2" borderId="0" xfId="0" applyFill="1" applyAlignment="1">
      <alignment horizontal="center"/>
    </xf>
    <xf numFmtId="0" fontId="2" fillId="2" borderId="0" xfId="0" applyFont="1" applyFill="1" applyAlignment="1">
      <alignment horizontal="center"/>
    </xf>
    <xf numFmtId="0" fontId="0" fillId="0" borderId="0" xfId="0" pivotButton="1"/>
    <xf numFmtId="165" fontId="0" fillId="0" borderId="0" xfId="0" applyNumberFormat="1"/>
    <xf numFmtId="0" fontId="3" fillId="0" borderId="0" xfId="0" applyFont="1"/>
  </cellXfs>
  <cellStyles count="2">
    <cellStyle name="Currency [0]" xfId="1" builtinId="7"/>
    <cellStyle name="Normal" xfId="0" builtinId="0"/>
  </cellStyles>
  <dxfs count="16">
    <dxf>
      <numFmt numFmtId="165" formatCode="[&lt;100000]0.00,&quot;k&quot;;#\.00,&quot;L&quot;"/>
    </dxf>
    <dxf>
      <numFmt numFmtId="165" formatCode="[&lt;100000]0.00,&quot;k&quot;;#\.00,&quot;L&quot;"/>
    </dxf>
    <dxf>
      <numFmt numFmtId="165" formatCode="[&lt;100000]0.00,&quot;k&quot;;#\.00,&quot;L&quot;"/>
    </dxf>
    <dxf>
      <numFmt numFmtId="9" formatCode="&quot;₹&quot;\ #,##0;&quot;₹&quot;\ \-#,##0"/>
    </dxf>
    <dxf>
      <numFmt numFmtId="165" formatCode="[&lt;100000]0.00,&quot;k&quot;;#\.00,&quot;L&quot;"/>
    </dxf>
    <dxf>
      <numFmt numFmtId="9" formatCode="&quot;₹&quot;\ #,##0;&quot;₹&quot;\ \-#,##0"/>
    </dxf>
    <dxf>
      <numFmt numFmtId="165" formatCode="[&lt;100000]0.00,&quot;k&quot;;#\.00,&quot;L&quot;"/>
    </dxf>
    <dxf>
      <numFmt numFmtId="165" formatCode="[&lt;100000]0.00,&quot;k&quot;;#\.00,&quot;L&quot;"/>
    </dxf>
    <dxf>
      <numFmt numFmtId="164" formatCode="_ &quot;Rs.&quot;\ * #,##0_ ;_ &quot;Rs.&quot;\ * \-#,##0_ ;_ &quot;Rs.&quot;\ * &quot;-&quot;_ ;_ @_ "/>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s>
  <tableStyles count="1" defaultTableStyle="TableStyleMedium2" defaultPivotStyle="PivotStyleLight16">
    <tableStyle name="Invisible" pivot="0" table="0" count="0" xr9:uid="{BDFCBA0C-0FAD-47E9-B8E0-311E6D4497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Dashboard.xlsx]Sheet2!PivotTable9</c:name>
    <c:fmtId val="16"/>
  </c:pivotSource>
  <c:chart>
    <c:title>
      <c:tx>
        <c:rich>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r>
              <a:rPr lang="en-US" sz="2000">
                <a:solidFill>
                  <a:schemeClr val="tx1">
                    <a:lumMod val="95000"/>
                    <a:lumOff val="5000"/>
                  </a:schemeClr>
                </a:solidFill>
              </a:rPr>
              <a:t>Unit</a:t>
            </a:r>
            <a:r>
              <a:rPr lang="en-US" sz="2000" baseline="0">
                <a:solidFill>
                  <a:schemeClr val="tx1">
                    <a:lumMod val="95000"/>
                    <a:lumOff val="5000"/>
                  </a:schemeClr>
                </a:solidFill>
              </a:rPr>
              <a:t> sold by Product</a:t>
            </a:r>
          </a:p>
        </c:rich>
      </c:tx>
      <c:layout>
        <c:manualLayout>
          <c:xMode val="edge"/>
          <c:yMode val="edge"/>
          <c:x val="0.29423003494337863"/>
          <c:y val="2.3366896901589509E-2"/>
        </c:manualLayout>
      </c:layout>
      <c:overlay val="0"/>
      <c:spPr>
        <a:noFill/>
        <a:ln>
          <a:solidFill>
            <a:schemeClr val="bg1"/>
          </a:solidFill>
        </a:ln>
        <a:effectLst/>
      </c:spPr>
      <c:txPr>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2.996845140113534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4.147262062076143E-2"/>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4.3773454464686549E-2"/>
              <c:y val="5.0925925925925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2.7667617557210311E-2"/>
              <c:y val="-0.125000000000000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5.7578457528237793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5.7578457528237752E-2"/>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3.6870952932910948E-2"/>
              <c:y val="8.3333333333333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3.6870952932910948E-2"/>
              <c:y val="8.3333333333333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5.7578457528237752E-2"/>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5.7578457528237793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2.996845140113534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4.3773454464686549E-2"/>
              <c:y val="5.0925925925925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4.147262062076143E-2"/>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2.7667617557210311E-2"/>
              <c:y val="-0.125000000000000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3.6870952932910948E-2"/>
              <c:y val="8.3333333333333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5.7578457528237752E-2"/>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5.7578457528237793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2.996845140113534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4.3773454464686549E-2"/>
              <c:y val="5.0925925925925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4.147262062076143E-2"/>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2.7667617557210311E-2"/>
              <c:y val="-0.125000000000000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3.6870952932910948E-2"/>
              <c:y val="8.3333333333333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5.7578457528237752E-2"/>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5.7578457528237793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2.996845140113534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4.3773454464686549E-2"/>
              <c:y val="5.0925925925925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4.147262062076143E-2"/>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2.7667617557210311E-2"/>
              <c:y val="-0.125000000000000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3.6870952932910948E-2"/>
              <c:y val="8.3333333333333245E-2"/>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5.7578457528237752E-2"/>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5.7578457528237793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2.996845140113534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4.3773454464686549E-2"/>
              <c:y val="5.092592592592584E-2"/>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4.147262062076143E-2"/>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9"/>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2.7667617557210311E-2"/>
              <c:y val="-0.12500000000000008"/>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491846961496528E-2"/>
          <c:y val="0.20031168700091234"/>
          <c:w val="0.89448575276580156"/>
          <c:h val="0.59609375311255397"/>
        </c:manualLayout>
      </c:layout>
      <c:lineChart>
        <c:grouping val="standard"/>
        <c:varyColors val="0"/>
        <c:ser>
          <c:idx val="0"/>
          <c:order val="0"/>
          <c:tx>
            <c:strRef>
              <c:f>Sheet2!$L$3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spPr>
              <a:ln w="31750" cap="rnd">
                <a:solidFill>
                  <a:schemeClr val="accent1"/>
                </a:solidFill>
                <a:round/>
              </a:ln>
              <a:effectLst/>
            </c:spPr>
            <c:extLst>
              <c:ext xmlns:c16="http://schemas.microsoft.com/office/drawing/2014/chart" uri="{C3380CC4-5D6E-409C-BE32-E72D297353CC}">
                <c16:uniqueId val="{00000000-B735-4D14-8A53-53216C3C3AE0}"/>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spPr>
              <a:ln w="31750" cap="rnd">
                <a:solidFill>
                  <a:schemeClr val="accent1"/>
                </a:solidFill>
                <a:round/>
              </a:ln>
              <a:effectLst/>
            </c:spPr>
            <c:extLst>
              <c:ext xmlns:c16="http://schemas.microsoft.com/office/drawing/2014/chart" uri="{C3380CC4-5D6E-409C-BE32-E72D297353CC}">
                <c16:uniqueId val="{00000001-B735-4D14-8A53-53216C3C3AE0}"/>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spPr>
              <a:ln w="31750" cap="rnd">
                <a:solidFill>
                  <a:schemeClr val="accent1"/>
                </a:solidFill>
                <a:round/>
              </a:ln>
              <a:effectLst/>
            </c:spPr>
            <c:extLst>
              <c:ext xmlns:c16="http://schemas.microsoft.com/office/drawing/2014/chart" uri="{C3380CC4-5D6E-409C-BE32-E72D297353CC}">
                <c16:uniqueId val="{00000002-B735-4D14-8A53-53216C3C3AE0}"/>
              </c:ext>
            </c:extLst>
          </c:dPt>
          <c:dPt>
            <c:idx val="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spPr>
              <a:ln w="31750" cap="rnd">
                <a:solidFill>
                  <a:schemeClr val="accent1"/>
                </a:solidFill>
                <a:round/>
              </a:ln>
              <a:effectLst/>
            </c:spPr>
            <c:extLst>
              <c:ext xmlns:c16="http://schemas.microsoft.com/office/drawing/2014/chart" uri="{C3380CC4-5D6E-409C-BE32-E72D297353CC}">
                <c16:uniqueId val="{00000003-B735-4D14-8A53-53216C3C3AE0}"/>
              </c:ext>
            </c:extLst>
          </c:dPt>
          <c:dPt>
            <c:idx val="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spPr>
              <a:ln w="31750" cap="rnd">
                <a:solidFill>
                  <a:schemeClr val="accent1"/>
                </a:solidFill>
                <a:round/>
              </a:ln>
              <a:effectLst/>
            </c:spPr>
            <c:extLst>
              <c:ext xmlns:c16="http://schemas.microsoft.com/office/drawing/2014/chart" uri="{C3380CC4-5D6E-409C-BE32-E72D297353CC}">
                <c16:uniqueId val="{00000004-B735-4D14-8A53-53216C3C3AE0}"/>
              </c:ext>
            </c:extLst>
          </c:dPt>
          <c:dPt>
            <c:idx val="5"/>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spPr>
              <a:ln w="31750" cap="rnd">
                <a:solidFill>
                  <a:schemeClr val="accent1"/>
                </a:solidFill>
                <a:round/>
              </a:ln>
              <a:effectLst/>
            </c:spPr>
            <c:extLst>
              <c:ext xmlns:c16="http://schemas.microsoft.com/office/drawing/2014/chart" uri="{C3380CC4-5D6E-409C-BE32-E72D297353CC}">
                <c16:uniqueId val="{00000005-B735-4D14-8A53-53216C3C3AE0}"/>
              </c:ext>
            </c:extLst>
          </c:dPt>
          <c:dPt>
            <c:idx val="6"/>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spPr>
              <a:ln w="31750" cap="rnd">
                <a:solidFill>
                  <a:schemeClr val="accent1"/>
                </a:solidFill>
                <a:round/>
              </a:ln>
              <a:effectLst/>
            </c:spPr>
            <c:extLst>
              <c:ext xmlns:c16="http://schemas.microsoft.com/office/drawing/2014/chart" uri="{C3380CC4-5D6E-409C-BE32-E72D297353CC}">
                <c16:uniqueId val="{00000006-B735-4D14-8A53-53216C3C3AE0}"/>
              </c:ext>
            </c:extLst>
          </c:dPt>
          <c:dLbls>
            <c:dLbl>
              <c:idx val="0"/>
              <c:layout>
                <c:manualLayout>
                  <c:x val="-3.6870952932910948E-2"/>
                  <c:y val="8.333333333333324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735-4D14-8A53-53216C3C3AE0}"/>
                </c:ext>
              </c:extLst>
            </c:dLbl>
            <c:dLbl>
              <c:idx val="1"/>
              <c:layout>
                <c:manualLayout>
                  <c:x val="-5.7578457528237752E-2"/>
                  <c:y val="-0.111111111111111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735-4D14-8A53-53216C3C3AE0}"/>
                </c:ext>
              </c:extLst>
            </c:dLbl>
            <c:dLbl>
              <c:idx val="2"/>
              <c:layout>
                <c:manualLayout>
                  <c:x val="-5.7578457528237793E-2"/>
                  <c:y val="-8.33333333333333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735-4D14-8A53-53216C3C3AE0}"/>
                </c:ext>
              </c:extLst>
            </c:dLbl>
            <c:dLbl>
              <c:idx val="3"/>
              <c:layout>
                <c:manualLayout>
                  <c:x val="-2.9968451401135344E-2"/>
                  <c:y val="-9.72222222222222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735-4D14-8A53-53216C3C3AE0}"/>
                </c:ext>
              </c:extLst>
            </c:dLbl>
            <c:dLbl>
              <c:idx val="4"/>
              <c:layout>
                <c:manualLayout>
                  <c:x val="-4.3773454464686549E-2"/>
                  <c:y val="5.0925925925925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735-4D14-8A53-53216C3C3AE0}"/>
                </c:ext>
              </c:extLst>
            </c:dLbl>
            <c:dLbl>
              <c:idx val="5"/>
              <c:layout>
                <c:manualLayout>
                  <c:x val="-4.147262062076143E-2"/>
                  <c:y val="-8.33333333333334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735-4D14-8A53-53216C3C3AE0}"/>
                </c:ext>
              </c:extLst>
            </c:dLbl>
            <c:dLbl>
              <c:idx val="6"/>
              <c:layout>
                <c:manualLayout>
                  <c:x val="-2.7667617557210311E-2"/>
                  <c:y val="-0.1250000000000000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735-4D14-8A53-53216C3C3AE0}"/>
                </c:ext>
              </c:extLst>
            </c:dLbl>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Sheet2!$K$4:$K$11</c:f>
              <c:strCache>
                <c:ptCount val="7"/>
                <c:pt idx="0">
                  <c:v>Action Figure</c:v>
                </c:pt>
                <c:pt idx="1">
                  <c:v>Blender</c:v>
                </c:pt>
                <c:pt idx="2">
                  <c:v>Moisturizer</c:v>
                </c:pt>
                <c:pt idx="3">
                  <c:v>Novel</c:v>
                </c:pt>
                <c:pt idx="4">
                  <c:v>Smartphone</c:v>
                </c:pt>
                <c:pt idx="5">
                  <c:v>Sneakers</c:v>
                </c:pt>
                <c:pt idx="6">
                  <c:v>Tent</c:v>
                </c:pt>
              </c:strCache>
            </c:strRef>
          </c:cat>
          <c:val>
            <c:numRef>
              <c:f>Sheet2!$L$4:$L$11</c:f>
              <c:numCache>
                <c:formatCode>[&lt;100000]0.00,"k";#\.00,"L"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7-B735-4D14-8A53-53216C3C3AE0}"/>
            </c:ext>
          </c:extLst>
        </c:ser>
        <c:dLbls>
          <c:dLblPos val="ctr"/>
          <c:showLegendKey val="0"/>
          <c:showVal val="1"/>
          <c:showCatName val="0"/>
          <c:showSerName val="0"/>
          <c:showPercent val="0"/>
          <c:showBubbleSize val="0"/>
        </c:dLbls>
        <c:marker val="1"/>
        <c:smooth val="0"/>
        <c:axId val="452673376"/>
        <c:axId val="452672416"/>
      </c:lineChart>
      <c:catAx>
        <c:axId val="45267337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crossAx val="452672416"/>
        <c:crosses val="autoZero"/>
        <c:auto val="1"/>
        <c:lblAlgn val="ctr"/>
        <c:lblOffset val="100"/>
        <c:noMultiLvlLbl val="0"/>
      </c:catAx>
      <c:valAx>
        <c:axId val="452672416"/>
        <c:scaling>
          <c:orientation val="minMax"/>
        </c:scaling>
        <c:delete val="0"/>
        <c:axPos val="l"/>
        <c:numFmt formatCode="[&lt;100000]0.00,&quot;k&quot;;#\.00,&quot;L&quot;"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crossAx val="452673376"/>
        <c:crosses val="autoZero"/>
        <c:crossBetween val="between"/>
      </c:valAx>
      <c:spPr>
        <a:noFill/>
        <a:ln>
          <a:solidFill>
            <a:schemeClr val="tx1">
              <a:alpha val="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b="1">
                <a:solidFill>
                  <a:sysClr val="windowText" lastClr="000000"/>
                </a:solidFill>
              </a:rPr>
              <a:t>Total sales by Sales person</a:t>
            </a:r>
          </a:p>
        </c:rich>
      </c:tx>
      <c:layout>
        <c:manualLayout>
          <c:xMode val="edge"/>
          <c:yMode val="edge"/>
          <c:x val="0.36414767974442497"/>
          <c:y val="0.1166666469110749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208113585026141E-2"/>
          <c:y val="0.25451251276573816"/>
          <c:w val="0.94353546787048892"/>
          <c:h val="0.6359287555552593"/>
        </c:manualLayout>
      </c:layout>
      <c:barChart>
        <c:barDir val="col"/>
        <c:grouping val="clustered"/>
        <c:varyColors val="0"/>
        <c:ser>
          <c:idx val="0"/>
          <c:order val="0"/>
          <c:tx>
            <c:strRef>
              <c:f>Sheet2!$H$3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Sheet2!$H$4:$H$14</c:f>
              <c:numCache>
                <c:formatCode>[&lt;100000]0.00,"k";#\.00,"L"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741E-40AA-A627-BA3B1A9E2E4D}"/>
            </c:ext>
          </c:extLst>
        </c:ser>
        <c:dLbls>
          <c:dLblPos val="outEnd"/>
          <c:showLegendKey val="0"/>
          <c:showVal val="1"/>
          <c:showCatName val="0"/>
          <c:showSerName val="0"/>
          <c:showPercent val="0"/>
          <c:showBubbleSize val="0"/>
        </c:dLbls>
        <c:gapWidth val="219"/>
        <c:overlap val="-27"/>
        <c:axId val="710850112"/>
        <c:axId val="710838112"/>
      </c:barChart>
      <c:catAx>
        <c:axId val="710850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710838112"/>
        <c:crosses val="autoZero"/>
        <c:auto val="0"/>
        <c:lblAlgn val="ctr"/>
        <c:lblOffset val="100"/>
        <c:noMultiLvlLbl val="0"/>
      </c:catAx>
      <c:valAx>
        <c:axId val="710838112"/>
        <c:scaling>
          <c:orientation val="minMax"/>
        </c:scaling>
        <c:delete val="1"/>
        <c:axPos val="l"/>
        <c:numFmt formatCode="[&lt;100000]0.00,&quot;k&quot;;#\.00,&quot;L&quot;" sourceLinked="1"/>
        <c:majorTickMark val="out"/>
        <c:minorTickMark val="none"/>
        <c:tickLblPos val="nextTo"/>
        <c:crossAx val="710850112"/>
        <c:crosses val="autoZero"/>
        <c:crossBetween val="between"/>
      </c:valAx>
      <c:spPr>
        <a:noFill/>
        <a:ln>
          <a:solidFill>
            <a:schemeClr val="tx1">
              <a:lumMod val="95000"/>
              <a:lumOff val="5000"/>
              <a:alpha val="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95000"/>
          <a:lumOff val="5000"/>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lumMod val="95000"/>
                    <a:lumOff val="5000"/>
                  </a:schemeClr>
                </a:solidFill>
              </a:rPr>
              <a:t>Total sales by Product</a:t>
            </a:r>
          </a:p>
        </c:rich>
      </c:tx>
      <c:layout>
        <c:manualLayout>
          <c:xMode val="edge"/>
          <c:yMode val="edge"/>
          <c:x val="0.36356559261689597"/>
          <c:y val="6.9709510164140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a:softEdge rad="5588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a:softEdge rad="5588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a:softEdge rad="5588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a:softEdge rad="5588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a:softEdge rad="558800"/>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19422049903323"/>
          <c:y val="0.20412037037037037"/>
          <c:w val="0.71816360454943129"/>
          <c:h val="0.72125801983085447"/>
        </c:manualLayout>
      </c:layout>
      <c:barChart>
        <c:barDir val="bar"/>
        <c:grouping val="clustered"/>
        <c:varyColors val="0"/>
        <c:ser>
          <c:idx val="0"/>
          <c:order val="0"/>
          <c:tx>
            <c:strRef>
              <c:f>Sheet2!$E$3</c:f>
              <c:strCache>
                <c:ptCount val="1"/>
                <c:pt idx="0">
                  <c:v>Total</c:v>
                </c:pt>
              </c:strCache>
            </c:strRef>
          </c:tx>
          <c:spPr>
            <a:solidFill>
              <a:schemeClr val="accent1"/>
            </a:solidFill>
            <a:ln>
              <a:noFill/>
            </a:ln>
            <a:effectLst/>
          </c:spPr>
          <c:invertIfNegative val="0"/>
          <c:dLbls>
            <c:spPr>
              <a:noFill/>
              <a:ln>
                <a:noFill/>
              </a:ln>
              <a:effectLst>
                <a:softEdge rad="558800"/>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Sheet2!$D$4:$D$11</c:f>
              <c:strCache>
                <c:ptCount val="7"/>
                <c:pt idx="0">
                  <c:v>Action Figure</c:v>
                </c:pt>
                <c:pt idx="1">
                  <c:v>Blender</c:v>
                </c:pt>
                <c:pt idx="2">
                  <c:v>Moisturizer</c:v>
                </c:pt>
                <c:pt idx="3">
                  <c:v>Novel</c:v>
                </c:pt>
                <c:pt idx="4">
                  <c:v>Smartphone</c:v>
                </c:pt>
                <c:pt idx="5">
                  <c:v>Sneakers</c:v>
                </c:pt>
                <c:pt idx="6">
                  <c:v>Tent</c:v>
                </c:pt>
              </c:strCache>
            </c:strRef>
          </c:cat>
          <c:val>
            <c:numRef>
              <c:f>Sheet2!$E$4:$E$11</c:f>
              <c:numCache>
                <c:formatCode>[&lt;100000]0.00,"k";#\.00,"L"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5BCB-4206-BF2C-78B4D603BC08}"/>
            </c:ext>
          </c:extLst>
        </c:ser>
        <c:dLbls>
          <c:dLblPos val="outEnd"/>
          <c:showLegendKey val="0"/>
          <c:showVal val="1"/>
          <c:showCatName val="0"/>
          <c:showSerName val="0"/>
          <c:showPercent val="0"/>
          <c:showBubbleSize val="0"/>
        </c:dLbls>
        <c:gapWidth val="131"/>
        <c:axId val="8157887"/>
        <c:axId val="2086027199"/>
      </c:barChart>
      <c:catAx>
        <c:axId val="81578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2086027199"/>
        <c:crosses val="autoZero"/>
        <c:auto val="1"/>
        <c:lblAlgn val="ctr"/>
        <c:lblOffset val="100"/>
        <c:noMultiLvlLbl val="0"/>
      </c:catAx>
      <c:valAx>
        <c:axId val="2086027199"/>
        <c:scaling>
          <c:orientation val="minMax"/>
        </c:scaling>
        <c:delete val="1"/>
        <c:axPos val="b"/>
        <c:numFmt formatCode="[&lt;100000]0.00,&quot;k&quot;;#\.00,&quot;L&quot;" sourceLinked="1"/>
        <c:majorTickMark val="out"/>
        <c:minorTickMark val="none"/>
        <c:tickLblPos val="nextTo"/>
        <c:crossAx val="8157887"/>
        <c:crosses val="autoZero"/>
        <c:crossBetween val="between"/>
      </c:valAx>
      <c:spPr>
        <a:noFill/>
        <a:ln>
          <a:solidFill>
            <a:schemeClr val="tx1">
              <a:alpha val="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95000"/>
          <a:lumOff val="5000"/>
          <a:alpha val="0"/>
        </a:schemeClr>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Dashboard.xlsx]Total sales by Region!PivotTable3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lumMod val="95000"/>
                    <a:lumOff val="5000"/>
                  </a:schemeClr>
                </a:solidFill>
              </a:rPr>
              <a:t>Total sales by Region</a:t>
            </a:r>
          </a:p>
        </c:rich>
      </c:tx>
      <c:layout>
        <c:manualLayout>
          <c:xMode val="edge"/>
          <c:yMode val="edge"/>
          <c:x val="0.28356848222238523"/>
          <c:y val="6.04421375432143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8.611111111111111E-2"/>
              <c:y val="-9.72222222222222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8.0555555555555561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0000000000000005"/>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dLbl>
          <c:idx val="0"/>
          <c:layout>
            <c:manualLayout>
              <c:x val="-9.1666666666666688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8.611111111111111E-2"/>
              <c:y val="-9.72222222222222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8.0555555555555561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0000000000000005"/>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9.1666666666666688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8.611111111111111E-2"/>
              <c:y val="-9.7222222222222265E-2"/>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8.0555555555555561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0000000000000005"/>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9.1666666666666688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'Total sales by Region'!$C$3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00-47A9-907E-A5F663D1E1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00-47A9-907E-A5F663D1E1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000-47A9-907E-A5F663D1E14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000-47A9-907E-A5F663D1E149}"/>
              </c:ext>
            </c:extLst>
          </c:dPt>
          <c:dLbls>
            <c:dLbl>
              <c:idx val="0"/>
              <c:layout>
                <c:manualLayout>
                  <c:x val="8.611111111111111E-2"/>
                  <c:y val="-9.72222222222222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000-47A9-907E-A5F663D1E149}"/>
                </c:ext>
              </c:extLst>
            </c:dLbl>
            <c:dLbl>
              <c:idx val="1"/>
              <c:layout>
                <c:manualLayout>
                  <c:x val="8.0555555555555561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000-47A9-907E-A5F663D1E149}"/>
                </c:ext>
              </c:extLst>
            </c:dLbl>
            <c:dLbl>
              <c:idx val="2"/>
              <c:layout>
                <c:manualLayout>
                  <c:x val="-0.10000000000000005"/>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000-47A9-907E-A5F663D1E149}"/>
                </c:ext>
              </c:extLst>
            </c:dLbl>
            <c:dLbl>
              <c:idx val="3"/>
              <c:layout>
                <c:manualLayout>
                  <c:x val="-9.1666666666666688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000-47A9-907E-A5F663D1E149}"/>
                </c:ext>
              </c:extLst>
            </c:dLbl>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sales by Region'!$B$4:$B$8</c:f>
              <c:strCache>
                <c:ptCount val="4"/>
                <c:pt idx="0">
                  <c:v>East</c:v>
                </c:pt>
                <c:pt idx="1">
                  <c:v>North</c:v>
                </c:pt>
                <c:pt idx="2">
                  <c:v>South</c:v>
                </c:pt>
                <c:pt idx="3">
                  <c:v>West</c:v>
                </c:pt>
              </c:strCache>
            </c:strRef>
          </c:cat>
          <c:val>
            <c:numRef>
              <c:f>'Total sales by Region'!$C$4:$C$8</c:f>
              <c:numCache>
                <c:formatCode>[&lt;100000]0.00,"k";#\.00,"L"</c:formatCode>
                <c:ptCount val="4"/>
                <c:pt idx="0">
                  <c:v>3534400</c:v>
                </c:pt>
                <c:pt idx="1">
                  <c:v>2661400</c:v>
                </c:pt>
                <c:pt idx="2">
                  <c:v>2870600</c:v>
                </c:pt>
                <c:pt idx="3">
                  <c:v>3878100</c:v>
                </c:pt>
              </c:numCache>
            </c:numRef>
          </c:val>
          <c:extLst>
            <c:ext xmlns:c16="http://schemas.microsoft.com/office/drawing/2014/chart" uri="{C3380CC4-5D6E-409C-BE32-E72D297353CC}">
              <c16:uniqueId val="{00000008-9000-47A9-907E-A5F663D1E149}"/>
            </c:ext>
          </c:extLst>
        </c:ser>
        <c:dLbls>
          <c:showLegendKey val="0"/>
          <c:showVal val="0"/>
          <c:showCatName val="0"/>
          <c:showSerName val="0"/>
          <c:showPercent val="0"/>
          <c:showBubbleSize val="0"/>
          <c:showLeaderLines val="1"/>
        </c:dLbls>
        <c:firstSliceAng val="0"/>
        <c:holeSize val="72"/>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alpha val="0"/>
        </a:schemeClr>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Dashboard.xlsx]Total sales by Region!PivotTable3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Region</a:t>
            </a:r>
          </a:p>
        </c:rich>
      </c:tx>
      <c:layout>
        <c:manualLayout>
          <c:xMode val="edge"/>
          <c:yMode val="edge"/>
          <c:x val="0.26544444444444443"/>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8.611111111111111E-2"/>
              <c:y val="-9.72222222222222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8.0555555555555561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8.0555555555555561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0000000000000005"/>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'Total sales by Region'!$C$3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6D0B-487B-AE2E-3AA45CCC60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0B-487B-AE2E-3AA45CCC60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6D0B-487B-AE2E-3AA45CCC60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6D0B-487B-AE2E-3AA45CCC6022}"/>
              </c:ext>
            </c:extLst>
          </c:dPt>
          <c:dLbls>
            <c:dLbl>
              <c:idx val="0"/>
              <c:layout>
                <c:manualLayout>
                  <c:x val="8.611111111111111E-2"/>
                  <c:y val="-9.72222222222222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D0B-487B-AE2E-3AA45CCC6022}"/>
                </c:ext>
              </c:extLst>
            </c:dLbl>
            <c:dLbl>
              <c:idx val="1"/>
              <c:layout>
                <c:manualLayout>
                  <c:x val="8.0555555555555561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D0B-487B-AE2E-3AA45CCC6022}"/>
                </c:ext>
              </c:extLst>
            </c:dLbl>
            <c:dLbl>
              <c:idx val="2"/>
              <c:layout>
                <c:manualLayout>
                  <c:x val="8.0555555555555561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D0B-487B-AE2E-3AA45CCC6022}"/>
                </c:ext>
              </c:extLst>
            </c:dLbl>
            <c:dLbl>
              <c:idx val="3"/>
              <c:layout>
                <c:manualLayout>
                  <c:x val="-0.10000000000000005"/>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D0B-487B-AE2E-3AA45CCC602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sales by Region'!$B$4:$B$8</c:f>
              <c:strCache>
                <c:ptCount val="4"/>
                <c:pt idx="0">
                  <c:v>East</c:v>
                </c:pt>
                <c:pt idx="1">
                  <c:v>North</c:v>
                </c:pt>
                <c:pt idx="2">
                  <c:v>South</c:v>
                </c:pt>
                <c:pt idx="3">
                  <c:v>West</c:v>
                </c:pt>
              </c:strCache>
            </c:strRef>
          </c:cat>
          <c:val>
            <c:numRef>
              <c:f>'Total sales by Region'!$C$4:$C$8</c:f>
              <c:numCache>
                <c:formatCode>[&lt;100000]0.00,"k";#\.00,"L"</c:formatCode>
                <c:ptCount val="4"/>
                <c:pt idx="0">
                  <c:v>3534400</c:v>
                </c:pt>
                <c:pt idx="1">
                  <c:v>2661400</c:v>
                </c:pt>
                <c:pt idx="2">
                  <c:v>2870600</c:v>
                </c:pt>
                <c:pt idx="3">
                  <c:v>3878100</c:v>
                </c:pt>
              </c:numCache>
            </c:numRef>
          </c:val>
          <c:extLst>
            <c:ext xmlns:c16="http://schemas.microsoft.com/office/drawing/2014/chart" uri="{C3380CC4-5D6E-409C-BE32-E72D297353CC}">
              <c16:uniqueId val="{00000000-6D0B-487B-AE2E-3AA45CCC6022}"/>
            </c:ext>
          </c:extLst>
        </c:ser>
        <c:dLbls>
          <c:showLegendKey val="0"/>
          <c:showVal val="0"/>
          <c:showCatName val="0"/>
          <c:showSerName val="0"/>
          <c:showPercent val="0"/>
          <c:showBubbleSize val="0"/>
          <c:showLeaderLines val="1"/>
        </c:dLbls>
        <c:firstSliceAng val="0"/>
        <c:holeSize val="72"/>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a:softEdge rad="5588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a:softEdge rad="5588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a:softEdge rad="5588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56780402449696"/>
          <c:y val="0.17634259259259263"/>
          <c:w val="0.71816360454943129"/>
          <c:h val="0.72125801983085447"/>
        </c:manualLayout>
      </c:layout>
      <c:barChart>
        <c:barDir val="bar"/>
        <c:grouping val="clustered"/>
        <c:varyColors val="0"/>
        <c:ser>
          <c:idx val="0"/>
          <c:order val="0"/>
          <c:tx>
            <c:strRef>
              <c:f>Sheet2!$E$3</c:f>
              <c:strCache>
                <c:ptCount val="1"/>
                <c:pt idx="0">
                  <c:v>Total</c:v>
                </c:pt>
              </c:strCache>
            </c:strRef>
          </c:tx>
          <c:spPr>
            <a:solidFill>
              <a:schemeClr val="accent1"/>
            </a:solidFill>
            <a:ln>
              <a:noFill/>
            </a:ln>
            <a:effectLst/>
          </c:spPr>
          <c:invertIfNegative val="0"/>
          <c:dLbls>
            <c:spPr>
              <a:noFill/>
              <a:ln>
                <a:noFill/>
              </a:ln>
              <a:effectLst>
                <a:softEdge rad="5588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Sheet2!$D$4:$D$11</c:f>
              <c:strCache>
                <c:ptCount val="7"/>
                <c:pt idx="0">
                  <c:v>Action Figure</c:v>
                </c:pt>
                <c:pt idx="1">
                  <c:v>Blender</c:v>
                </c:pt>
                <c:pt idx="2">
                  <c:v>Moisturizer</c:v>
                </c:pt>
                <c:pt idx="3">
                  <c:v>Novel</c:v>
                </c:pt>
                <c:pt idx="4">
                  <c:v>Smartphone</c:v>
                </c:pt>
                <c:pt idx="5">
                  <c:v>Sneakers</c:v>
                </c:pt>
                <c:pt idx="6">
                  <c:v>Tent</c:v>
                </c:pt>
              </c:strCache>
            </c:strRef>
          </c:cat>
          <c:val>
            <c:numRef>
              <c:f>Sheet2!$E$4:$E$11</c:f>
              <c:numCache>
                <c:formatCode>[&lt;100000]0.00,"k";#\.00,"L"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101E-4646-9A33-141FBAEAD746}"/>
            </c:ext>
          </c:extLst>
        </c:ser>
        <c:dLbls>
          <c:dLblPos val="outEnd"/>
          <c:showLegendKey val="0"/>
          <c:showVal val="1"/>
          <c:showCatName val="0"/>
          <c:showSerName val="0"/>
          <c:showPercent val="0"/>
          <c:showBubbleSize val="0"/>
        </c:dLbls>
        <c:gapWidth val="131"/>
        <c:axId val="8157887"/>
        <c:axId val="2086027199"/>
      </c:barChart>
      <c:catAx>
        <c:axId val="81578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027199"/>
        <c:crosses val="autoZero"/>
        <c:auto val="1"/>
        <c:lblAlgn val="ctr"/>
        <c:lblOffset val="100"/>
        <c:noMultiLvlLbl val="0"/>
      </c:catAx>
      <c:valAx>
        <c:axId val="2086027199"/>
        <c:scaling>
          <c:orientation val="minMax"/>
        </c:scaling>
        <c:delete val="1"/>
        <c:axPos val="b"/>
        <c:numFmt formatCode="[&lt;100000]0.00,&quot;k&quot;;#\.00,&quot;L&quot;" sourceLinked="1"/>
        <c:majorTickMark val="out"/>
        <c:minorTickMark val="none"/>
        <c:tickLblPos val="nextTo"/>
        <c:crossAx val="815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95000"/>
          <a:lumOff val="5000"/>
          <a:alpha val="77000"/>
        </a:schemeClr>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by Sales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301197254215087E-2"/>
          <c:y val="0.23637193835816678"/>
          <c:w val="0.94353546787048892"/>
          <c:h val="0.6359287555552593"/>
        </c:manualLayout>
      </c:layout>
      <c:barChart>
        <c:barDir val="col"/>
        <c:grouping val="clustered"/>
        <c:varyColors val="0"/>
        <c:ser>
          <c:idx val="0"/>
          <c:order val="0"/>
          <c:tx>
            <c:strRef>
              <c:f>Sheet2!$H$3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Sheet2!$H$4:$H$14</c:f>
              <c:numCache>
                <c:formatCode>[&lt;100000]0.00,"k";#\.00,"L"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6265-448D-9305-1913A1473DB9}"/>
            </c:ext>
          </c:extLst>
        </c:ser>
        <c:dLbls>
          <c:dLblPos val="outEnd"/>
          <c:showLegendKey val="0"/>
          <c:showVal val="1"/>
          <c:showCatName val="0"/>
          <c:showSerName val="0"/>
          <c:showPercent val="0"/>
          <c:showBubbleSize val="0"/>
        </c:dLbls>
        <c:gapWidth val="219"/>
        <c:overlap val="-27"/>
        <c:axId val="710850112"/>
        <c:axId val="710838112"/>
      </c:barChart>
      <c:catAx>
        <c:axId val="710850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838112"/>
        <c:crosses val="autoZero"/>
        <c:auto val="0"/>
        <c:lblAlgn val="ctr"/>
        <c:lblOffset val="100"/>
        <c:noMultiLvlLbl val="0"/>
      </c:catAx>
      <c:valAx>
        <c:axId val="710838112"/>
        <c:scaling>
          <c:orientation val="minMax"/>
        </c:scaling>
        <c:delete val="1"/>
        <c:axPos val="l"/>
        <c:numFmt formatCode="[&lt;100000]0.00,&quot;k&quot;;#\.00,&quot;L&quot;" sourceLinked="1"/>
        <c:majorTickMark val="out"/>
        <c:minorTickMark val="none"/>
        <c:tickLblPos val="nextTo"/>
        <c:crossAx val="710850112"/>
        <c:crosses val="autoZero"/>
        <c:crossBetween val="between"/>
      </c:valAx>
      <c:spPr>
        <a:noFill/>
        <a:ln>
          <a:solidFill>
            <a:schemeClr val="tx1">
              <a:lumMod val="95000"/>
              <a:lumOff val="5000"/>
              <a:alpha val="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95000"/>
          <a:lumOff val="5000"/>
          <a:alpha val="56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Dashboard.xlsx]Sheet2!PivotTable9</c:name>
    <c:fmtId val="12"/>
  </c:pivotSource>
  <c:chart>
    <c:title>
      <c:tx>
        <c:rich>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r>
              <a:rPr lang="en-US">
                <a:solidFill>
                  <a:schemeClr val="tx1">
                    <a:lumMod val="65000"/>
                    <a:lumOff val="35000"/>
                  </a:schemeClr>
                </a:solidFill>
              </a:rPr>
              <a:t>Unit</a:t>
            </a:r>
            <a:r>
              <a:rPr lang="en-US" baseline="0">
                <a:solidFill>
                  <a:schemeClr val="tx1">
                    <a:lumMod val="65000"/>
                    <a:lumOff val="35000"/>
                  </a:schemeClr>
                </a:solidFill>
              </a:rPr>
              <a:t> sold by Product</a:t>
            </a:r>
          </a:p>
        </c:rich>
      </c:tx>
      <c:layout>
        <c:manualLayout>
          <c:xMode val="edge"/>
          <c:yMode val="edge"/>
          <c:x val="0.352694819935294"/>
          <c:y val="3.6016331291921846E-2"/>
        </c:manualLayout>
      </c:layout>
      <c:overlay val="0"/>
      <c:spPr>
        <a:noFill/>
        <a:ln>
          <a:solidFill>
            <a:schemeClr val="bg1"/>
          </a:solidFill>
        </a:ln>
        <a:effectLst/>
      </c:spPr>
      <c:txPr>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2.996845140113534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4.147262062076143E-2"/>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4.3773454464686549E-2"/>
              <c:y val="5.0925925925925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2.7667617557210311E-2"/>
              <c:y val="-0.125000000000000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5.7578457528237793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5.7578457528237752E-2"/>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3.6870952932910948E-2"/>
              <c:y val="8.3333333333333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3.6870952932910948E-2"/>
              <c:y val="8.3333333333333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5.7578457528237752E-2"/>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5.7578457528237793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2.996845140113534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4.3773454464686549E-2"/>
              <c:y val="5.0925925925925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4.147262062076143E-2"/>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2.7667617557210311E-2"/>
              <c:y val="-0.125000000000000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3.6870952932910948E-2"/>
              <c:y val="8.3333333333333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5.7578457528237752E-2"/>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5.7578457528237752E-2"/>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5.7578457528237752E-2"/>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2.996845140113534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4.3773454464686549E-2"/>
              <c:y val="5.0925925925925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5.7578457528237793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205074951021221E-2"/>
          <c:y val="0.18766221930592009"/>
          <c:w val="0.89448575276580156"/>
          <c:h val="0.70993839311752693"/>
        </c:manualLayout>
      </c:layout>
      <c:lineChart>
        <c:grouping val="standard"/>
        <c:varyColors val="0"/>
        <c:ser>
          <c:idx val="0"/>
          <c:order val="0"/>
          <c:tx>
            <c:strRef>
              <c:f>Sheet2!$L$3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extLst>
              <c:ext xmlns:c16="http://schemas.microsoft.com/office/drawing/2014/chart" uri="{C3380CC4-5D6E-409C-BE32-E72D297353CC}">
                <c16:uniqueId val="{00000000-CCA3-49A6-8FD4-155F3D931AF1}"/>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extLst>
              <c:ext xmlns:c16="http://schemas.microsoft.com/office/drawing/2014/chart" uri="{C3380CC4-5D6E-409C-BE32-E72D297353CC}">
                <c16:uniqueId val="{00000001-CCA3-49A6-8FD4-155F3D931AF1}"/>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extLst>
              <c:ext xmlns:c16="http://schemas.microsoft.com/office/drawing/2014/chart" uri="{C3380CC4-5D6E-409C-BE32-E72D297353CC}">
                <c16:uniqueId val="{00000002-CCA3-49A6-8FD4-155F3D931AF1}"/>
              </c:ext>
            </c:extLst>
          </c:dPt>
          <c:dPt>
            <c:idx val="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extLst>
              <c:ext xmlns:c16="http://schemas.microsoft.com/office/drawing/2014/chart" uri="{C3380CC4-5D6E-409C-BE32-E72D297353CC}">
                <c16:uniqueId val="{00000003-CCA3-49A6-8FD4-155F3D931AF1}"/>
              </c:ext>
            </c:extLst>
          </c:dPt>
          <c:dPt>
            <c:idx val="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extLst>
              <c:ext xmlns:c16="http://schemas.microsoft.com/office/drawing/2014/chart" uri="{C3380CC4-5D6E-409C-BE32-E72D297353CC}">
                <c16:uniqueId val="{00000004-CCA3-49A6-8FD4-155F3D931AF1}"/>
              </c:ext>
            </c:extLst>
          </c:dPt>
          <c:dPt>
            <c:idx val="5"/>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extLst>
              <c:ext xmlns:c16="http://schemas.microsoft.com/office/drawing/2014/chart" uri="{C3380CC4-5D6E-409C-BE32-E72D297353CC}">
                <c16:uniqueId val="{00000005-CCA3-49A6-8FD4-155F3D931AF1}"/>
              </c:ext>
            </c:extLst>
          </c:dPt>
          <c:dPt>
            <c:idx val="6"/>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extLst>
              <c:ext xmlns:c16="http://schemas.microsoft.com/office/drawing/2014/chart" uri="{C3380CC4-5D6E-409C-BE32-E72D297353CC}">
                <c16:uniqueId val="{00000006-CCA3-49A6-8FD4-155F3D931AF1}"/>
              </c:ext>
            </c:extLst>
          </c:dPt>
          <c:dLbls>
            <c:dLbl>
              <c:idx val="0"/>
              <c:layout>
                <c:manualLayout>
                  <c:x val="-3.6870952932910948E-2"/>
                  <c:y val="8.333333333333324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CA3-49A6-8FD4-155F3D931AF1}"/>
                </c:ext>
              </c:extLst>
            </c:dLbl>
            <c:dLbl>
              <c:idx val="1"/>
              <c:layout>
                <c:manualLayout>
                  <c:x val="-5.7578457528237752E-2"/>
                  <c:y val="-0.111111111111111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CA3-49A6-8FD4-155F3D931AF1}"/>
                </c:ext>
              </c:extLst>
            </c:dLbl>
            <c:dLbl>
              <c:idx val="2"/>
              <c:layout>
                <c:manualLayout>
                  <c:x val="-5.7578457528237752E-2"/>
                  <c:y val="-0.111111111111111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CA3-49A6-8FD4-155F3D931AF1}"/>
                </c:ext>
              </c:extLst>
            </c:dLbl>
            <c:dLbl>
              <c:idx val="3"/>
              <c:layout>
                <c:manualLayout>
                  <c:x val="-5.7578457528237752E-2"/>
                  <c:y val="-0.111111111111111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CA3-49A6-8FD4-155F3D931AF1}"/>
                </c:ext>
              </c:extLst>
            </c:dLbl>
            <c:dLbl>
              <c:idx val="4"/>
              <c:layout>
                <c:manualLayout>
                  <c:x val="-2.9968451401135344E-2"/>
                  <c:y val="-9.72222222222222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CA3-49A6-8FD4-155F3D931AF1}"/>
                </c:ext>
              </c:extLst>
            </c:dLbl>
            <c:dLbl>
              <c:idx val="5"/>
              <c:layout>
                <c:manualLayout>
                  <c:x val="-4.3773454464686549E-2"/>
                  <c:y val="5.0925925925925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CA3-49A6-8FD4-155F3D931AF1}"/>
                </c:ext>
              </c:extLst>
            </c:dLbl>
            <c:dLbl>
              <c:idx val="6"/>
              <c:layout>
                <c:manualLayout>
                  <c:x val="-5.7578457528237793E-2"/>
                  <c:y val="-8.33333333333333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CA3-49A6-8FD4-155F3D931AF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Sheet2!$K$4:$K$11</c:f>
              <c:strCache>
                <c:ptCount val="7"/>
                <c:pt idx="0">
                  <c:v>Action Figure</c:v>
                </c:pt>
                <c:pt idx="1">
                  <c:v>Blender</c:v>
                </c:pt>
                <c:pt idx="2">
                  <c:v>Moisturizer</c:v>
                </c:pt>
                <c:pt idx="3">
                  <c:v>Novel</c:v>
                </c:pt>
                <c:pt idx="4">
                  <c:v>Smartphone</c:v>
                </c:pt>
                <c:pt idx="5">
                  <c:v>Sneakers</c:v>
                </c:pt>
                <c:pt idx="6">
                  <c:v>Tent</c:v>
                </c:pt>
              </c:strCache>
            </c:strRef>
          </c:cat>
          <c:val>
            <c:numRef>
              <c:f>Sheet2!$L$4:$L$11</c:f>
              <c:numCache>
                <c:formatCode>[&lt;100000]0.00,"k";#\.00,"L"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7-CCA3-49A6-8FD4-155F3D931AF1}"/>
            </c:ext>
          </c:extLst>
        </c:ser>
        <c:dLbls>
          <c:dLblPos val="ctr"/>
          <c:showLegendKey val="0"/>
          <c:showVal val="1"/>
          <c:showCatName val="0"/>
          <c:showSerName val="0"/>
          <c:showPercent val="0"/>
          <c:showBubbleSize val="0"/>
        </c:dLbls>
        <c:marker val="1"/>
        <c:smooth val="0"/>
        <c:axId val="452673376"/>
        <c:axId val="452672416"/>
      </c:lineChart>
      <c:catAx>
        <c:axId val="45267337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2672416"/>
        <c:crosses val="autoZero"/>
        <c:auto val="1"/>
        <c:lblAlgn val="ctr"/>
        <c:lblOffset val="100"/>
        <c:noMultiLvlLbl val="0"/>
      </c:catAx>
      <c:valAx>
        <c:axId val="452672416"/>
        <c:scaling>
          <c:orientation val="minMax"/>
        </c:scaling>
        <c:delete val="0"/>
        <c:axPos val="l"/>
        <c:numFmt formatCode="[&lt;100000]0.00,&quot;k&quot;;#\.00,&quot;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267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86591</xdr:colOff>
      <xdr:row>0</xdr:row>
      <xdr:rowOff>97972</xdr:rowOff>
    </xdr:from>
    <xdr:to>
      <xdr:col>34</xdr:col>
      <xdr:colOff>450273</xdr:colOff>
      <xdr:row>5</xdr:row>
      <xdr:rowOff>69397</xdr:rowOff>
    </xdr:to>
    <xdr:sp macro="" textlink="">
      <xdr:nvSpPr>
        <xdr:cNvPr id="2" name="Rectangle: Rounded Corners 1">
          <a:extLst>
            <a:ext uri="{FF2B5EF4-FFF2-40B4-BE49-F238E27FC236}">
              <a16:creationId xmlns:a16="http://schemas.microsoft.com/office/drawing/2014/main" id="{531A3700-DC35-0315-0832-E995A32F6D25}"/>
            </a:ext>
          </a:extLst>
        </xdr:cNvPr>
        <xdr:cNvSpPr/>
      </xdr:nvSpPr>
      <xdr:spPr>
        <a:xfrm>
          <a:off x="86591" y="97972"/>
          <a:ext cx="20972318" cy="923925"/>
        </a:xfrm>
        <a:prstGeom prst="roundRect">
          <a:avLst>
            <a:gd name="adj" fmla="val 24667"/>
          </a:avLst>
        </a:prstGeom>
        <a:solidFill>
          <a:schemeClr val="bg1"/>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122463</xdr:colOff>
      <xdr:row>6</xdr:row>
      <xdr:rowOff>2722</xdr:rowOff>
    </xdr:from>
    <xdr:to>
      <xdr:col>10</xdr:col>
      <xdr:colOff>517072</xdr:colOff>
      <xdr:row>10</xdr:row>
      <xdr:rowOff>163285</xdr:rowOff>
    </xdr:to>
    <xdr:sp macro="" textlink="">
      <xdr:nvSpPr>
        <xdr:cNvPr id="3" name="Rectangle: Rounded Corners 2">
          <a:extLst>
            <a:ext uri="{FF2B5EF4-FFF2-40B4-BE49-F238E27FC236}">
              <a16:creationId xmlns:a16="http://schemas.microsoft.com/office/drawing/2014/main" id="{A0FDA005-DB45-441E-8DC0-E8C8F8E914CC}"/>
            </a:ext>
          </a:extLst>
        </xdr:cNvPr>
        <xdr:cNvSpPr/>
      </xdr:nvSpPr>
      <xdr:spPr>
        <a:xfrm>
          <a:off x="3184070" y="1145722"/>
          <a:ext cx="3456216" cy="922563"/>
        </a:xfrm>
        <a:prstGeom prst="roundRect">
          <a:avLst>
            <a:gd name="adj" fmla="val 2466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91167</xdr:colOff>
      <xdr:row>6</xdr:row>
      <xdr:rowOff>6803</xdr:rowOff>
    </xdr:from>
    <xdr:to>
      <xdr:col>7</xdr:col>
      <xdr:colOff>0</xdr:colOff>
      <xdr:row>10</xdr:row>
      <xdr:rowOff>190499</xdr:rowOff>
    </xdr:to>
    <xdr:sp macro="" textlink="">
      <xdr:nvSpPr>
        <xdr:cNvPr id="4" name="Rectangle: Rounded Corners 3">
          <a:extLst>
            <a:ext uri="{FF2B5EF4-FFF2-40B4-BE49-F238E27FC236}">
              <a16:creationId xmlns:a16="http://schemas.microsoft.com/office/drawing/2014/main" id="{D2104DDA-04F5-4392-804A-8E7D7DA8A90D}"/>
            </a:ext>
          </a:extLst>
        </xdr:cNvPr>
        <xdr:cNvSpPr/>
      </xdr:nvSpPr>
      <xdr:spPr>
        <a:xfrm>
          <a:off x="3152774" y="1149803"/>
          <a:ext cx="1133476" cy="945696"/>
        </a:xfrm>
        <a:prstGeom prst="roundRect">
          <a:avLst>
            <a:gd name="adj" fmla="val 24667"/>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451755</xdr:colOff>
      <xdr:row>6</xdr:row>
      <xdr:rowOff>145597</xdr:rowOff>
    </xdr:from>
    <xdr:to>
      <xdr:col>10</xdr:col>
      <xdr:colOff>54428</xdr:colOff>
      <xdr:row>8</xdr:row>
      <xdr:rowOff>54428</xdr:rowOff>
    </xdr:to>
    <xdr:sp macro="" textlink="">
      <xdr:nvSpPr>
        <xdr:cNvPr id="5" name="TextBox 4">
          <a:extLst>
            <a:ext uri="{FF2B5EF4-FFF2-40B4-BE49-F238E27FC236}">
              <a16:creationId xmlns:a16="http://schemas.microsoft.com/office/drawing/2014/main" id="{6ABBD4F5-6A25-4323-E8BE-EB7E92BC5A63}"/>
            </a:ext>
          </a:extLst>
        </xdr:cNvPr>
        <xdr:cNvSpPr txBox="1"/>
      </xdr:nvSpPr>
      <xdr:spPr>
        <a:xfrm>
          <a:off x="4738005" y="1288597"/>
          <a:ext cx="1439637" cy="289831"/>
        </a:xfrm>
        <a:prstGeom prst="rect">
          <a:avLst/>
        </a:prstGeom>
        <a:solidFill>
          <a:schemeClr val="lt1"/>
        </a:solid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a:solidFill>
                <a:schemeClr val="accent1">
                  <a:lumMod val="75000"/>
                </a:schemeClr>
              </a:solidFill>
            </a:rPr>
            <a:t>TOTAL</a:t>
          </a:r>
          <a:r>
            <a:rPr lang="en-IN" sz="1500" b="1" baseline="0">
              <a:solidFill>
                <a:schemeClr val="accent1">
                  <a:lumMod val="75000"/>
                </a:schemeClr>
              </a:solidFill>
            </a:rPr>
            <a:t> SALES</a:t>
          </a:r>
          <a:endParaRPr lang="en-IN" sz="1500" b="1">
            <a:solidFill>
              <a:schemeClr val="accent1">
                <a:lumMod val="75000"/>
              </a:schemeClr>
            </a:solidFill>
          </a:endParaRPr>
        </a:p>
      </xdr:txBody>
    </xdr:sp>
    <xdr:clientData/>
  </xdr:twoCellAnchor>
  <xdr:twoCellAnchor>
    <xdr:from>
      <xdr:col>7</xdr:col>
      <xdr:colOff>586468</xdr:colOff>
      <xdr:row>8</xdr:row>
      <xdr:rowOff>21772</xdr:rowOff>
    </xdr:from>
    <xdr:to>
      <xdr:col>9</xdr:col>
      <xdr:colOff>544285</xdr:colOff>
      <xdr:row>9</xdr:row>
      <xdr:rowOff>95250</xdr:rowOff>
    </xdr:to>
    <xdr:sp macro="" textlink="">
      <xdr:nvSpPr>
        <xdr:cNvPr id="6" name="TextBox 5">
          <a:extLst>
            <a:ext uri="{FF2B5EF4-FFF2-40B4-BE49-F238E27FC236}">
              <a16:creationId xmlns:a16="http://schemas.microsoft.com/office/drawing/2014/main" id="{E7EEB4AD-3771-6E05-1313-B1A7EE4CA003}"/>
            </a:ext>
          </a:extLst>
        </xdr:cNvPr>
        <xdr:cNvSpPr txBox="1"/>
      </xdr:nvSpPr>
      <xdr:spPr>
        <a:xfrm>
          <a:off x="4872718" y="1545772"/>
          <a:ext cx="1182460" cy="263978"/>
        </a:xfrm>
        <a:prstGeom prst="rect">
          <a:avLst/>
        </a:prstGeom>
        <a:solidFill>
          <a:schemeClr val="lt1"/>
        </a:solid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a:solidFill>
                <a:schemeClr val="accent1">
                  <a:lumMod val="75000"/>
                </a:schemeClr>
              </a:solidFill>
            </a:rPr>
            <a:t>1,29,44,50</a:t>
          </a:r>
        </a:p>
      </xdr:txBody>
    </xdr:sp>
    <xdr:clientData/>
  </xdr:twoCellAnchor>
  <xdr:twoCellAnchor>
    <xdr:from>
      <xdr:col>16</xdr:col>
      <xdr:colOff>511628</xdr:colOff>
      <xdr:row>5</xdr:row>
      <xdr:rowOff>186418</xdr:rowOff>
    </xdr:from>
    <xdr:to>
      <xdr:col>22</xdr:col>
      <xdr:colOff>95249</xdr:colOff>
      <xdr:row>11</xdr:row>
      <xdr:rowOff>27213</xdr:rowOff>
    </xdr:to>
    <xdr:sp macro="" textlink="">
      <xdr:nvSpPr>
        <xdr:cNvPr id="7" name="Rectangle: Rounded Corners 6">
          <a:extLst>
            <a:ext uri="{FF2B5EF4-FFF2-40B4-BE49-F238E27FC236}">
              <a16:creationId xmlns:a16="http://schemas.microsoft.com/office/drawing/2014/main" id="{71B2CBE1-A7A0-4403-979D-188BF8FE6D13}"/>
            </a:ext>
          </a:extLst>
        </xdr:cNvPr>
        <xdr:cNvSpPr/>
      </xdr:nvSpPr>
      <xdr:spPr>
        <a:xfrm>
          <a:off x="10308771" y="1138918"/>
          <a:ext cx="3257549" cy="983795"/>
        </a:xfrm>
        <a:prstGeom prst="roundRect">
          <a:avLst>
            <a:gd name="adj" fmla="val 2466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351235</xdr:colOff>
      <xdr:row>5</xdr:row>
      <xdr:rowOff>164643</xdr:rowOff>
    </xdr:from>
    <xdr:to>
      <xdr:col>29</xdr:col>
      <xdr:colOff>51879</xdr:colOff>
      <xdr:row>11</xdr:row>
      <xdr:rowOff>27212</xdr:rowOff>
    </xdr:to>
    <xdr:sp macro="" textlink="">
      <xdr:nvSpPr>
        <xdr:cNvPr id="8" name="Rectangle: Rounded Corners 7">
          <a:extLst>
            <a:ext uri="{FF2B5EF4-FFF2-40B4-BE49-F238E27FC236}">
              <a16:creationId xmlns:a16="http://schemas.microsoft.com/office/drawing/2014/main" id="{F1BAC520-4971-47C8-A6F3-454EA6E1A5B9}"/>
            </a:ext>
          </a:extLst>
        </xdr:cNvPr>
        <xdr:cNvSpPr/>
      </xdr:nvSpPr>
      <xdr:spPr>
        <a:xfrm>
          <a:off x="13775532" y="1132026"/>
          <a:ext cx="3972011" cy="1023428"/>
        </a:xfrm>
        <a:prstGeom prst="roundRect">
          <a:avLst>
            <a:gd name="adj" fmla="val 2466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54428</xdr:colOff>
      <xdr:row>6</xdr:row>
      <xdr:rowOff>24493</xdr:rowOff>
    </xdr:from>
    <xdr:to>
      <xdr:col>16</xdr:col>
      <xdr:colOff>367393</xdr:colOff>
      <xdr:row>11</xdr:row>
      <xdr:rowOff>1</xdr:rowOff>
    </xdr:to>
    <xdr:sp macro="" textlink="">
      <xdr:nvSpPr>
        <xdr:cNvPr id="9" name="Rectangle: Rounded Corners 8">
          <a:extLst>
            <a:ext uri="{FF2B5EF4-FFF2-40B4-BE49-F238E27FC236}">
              <a16:creationId xmlns:a16="http://schemas.microsoft.com/office/drawing/2014/main" id="{64023C5C-AD34-471C-9E13-7676D9EC6D6C}"/>
            </a:ext>
          </a:extLst>
        </xdr:cNvPr>
        <xdr:cNvSpPr/>
      </xdr:nvSpPr>
      <xdr:spPr>
        <a:xfrm>
          <a:off x="6789964" y="1167493"/>
          <a:ext cx="3374572" cy="928008"/>
        </a:xfrm>
        <a:prstGeom prst="roundRect">
          <a:avLst>
            <a:gd name="adj" fmla="val 2466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108856</xdr:colOff>
      <xdr:row>6</xdr:row>
      <xdr:rowOff>13604</xdr:rowOff>
    </xdr:from>
    <xdr:to>
      <xdr:col>13</xdr:col>
      <xdr:colOff>54427</xdr:colOff>
      <xdr:row>10</xdr:row>
      <xdr:rowOff>190498</xdr:rowOff>
    </xdr:to>
    <xdr:sp macro="" textlink="">
      <xdr:nvSpPr>
        <xdr:cNvPr id="16" name="Rectangle: Rounded Corners 15">
          <a:extLst>
            <a:ext uri="{FF2B5EF4-FFF2-40B4-BE49-F238E27FC236}">
              <a16:creationId xmlns:a16="http://schemas.microsoft.com/office/drawing/2014/main" id="{FDB9DCFF-C42E-4E3C-9F26-12F0DCB48C53}"/>
            </a:ext>
          </a:extLst>
        </xdr:cNvPr>
        <xdr:cNvSpPr/>
      </xdr:nvSpPr>
      <xdr:spPr>
        <a:xfrm>
          <a:off x="6844392" y="1156604"/>
          <a:ext cx="1170214" cy="938894"/>
        </a:xfrm>
        <a:prstGeom prst="roundRect">
          <a:avLst>
            <a:gd name="adj" fmla="val 24667"/>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530679</xdr:colOff>
      <xdr:row>6</xdr:row>
      <xdr:rowOff>2721</xdr:rowOff>
    </xdr:from>
    <xdr:to>
      <xdr:col>18</xdr:col>
      <xdr:colOff>449036</xdr:colOff>
      <xdr:row>10</xdr:row>
      <xdr:rowOff>163285</xdr:rowOff>
    </xdr:to>
    <xdr:sp macro="" textlink="">
      <xdr:nvSpPr>
        <xdr:cNvPr id="17" name="Rectangle: Rounded Corners 16">
          <a:extLst>
            <a:ext uri="{FF2B5EF4-FFF2-40B4-BE49-F238E27FC236}">
              <a16:creationId xmlns:a16="http://schemas.microsoft.com/office/drawing/2014/main" id="{8D0966B3-DFFD-4E7F-B0FC-6FF7398AC6D7}"/>
            </a:ext>
          </a:extLst>
        </xdr:cNvPr>
        <xdr:cNvSpPr/>
      </xdr:nvSpPr>
      <xdr:spPr>
        <a:xfrm>
          <a:off x="10327822" y="1145721"/>
          <a:ext cx="1143000" cy="922564"/>
        </a:xfrm>
        <a:prstGeom prst="roundRect">
          <a:avLst>
            <a:gd name="adj" fmla="val 24667"/>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391206</xdr:colOff>
      <xdr:row>6</xdr:row>
      <xdr:rowOff>15905</xdr:rowOff>
    </xdr:from>
    <xdr:to>
      <xdr:col>24</xdr:col>
      <xdr:colOff>282348</xdr:colOff>
      <xdr:row>10</xdr:row>
      <xdr:rowOff>193053</xdr:rowOff>
    </xdr:to>
    <xdr:sp macro="" textlink="">
      <xdr:nvSpPr>
        <xdr:cNvPr id="18" name="Rectangle: Rounded Corners 17">
          <a:extLst>
            <a:ext uri="{FF2B5EF4-FFF2-40B4-BE49-F238E27FC236}">
              <a16:creationId xmlns:a16="http://schemas.microsoft.com/office/drawing/2014/main" id="{48DB9447-1D05-41F5-A793-EFABF25F2B9F}"/>
            </a:ext>
          </a:extLst>
        </xdr:cNvPr>
        <xdr:cNvSpPr/>
      </xdr:nvSpPr>
      <xdr:spPr>
        <a:xfrm>
          <a:off x="13815503" y="1176764"/>
          <a:ext cx="1111533" cy="951055"/>
        </a:xfrm>
        <a:prstGeom prst="roundRect">
          <a:avLst>
            <a:gd name="adj" fmla="val 24667"/>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449035</xdr:colOff>
      <xdr:row>6</xdr:row>
      <xdr:rowOff>84364</xdr:rowOff>
    </xdr:from>
    <xdr:to>
      <xdr:col>16</xdr:col>
      <xdr:colOff>81643</xdr:colOff>
      <xdr:row>8</xdr:row>
      <xdr:rowOff>68036</xdr:rowOff>
    </xdr:to>
    <xdr:sp macro="" textlink="">
      <xdr:nvSpPr>
        <xdr:cNvPr id="20" name="TextBox 19">
          <a:extLst>
            <a:ext uri="{FF2B5EF4-FFF2-40B4-BE49-F238E27FC236}">
              <a16:creationId xmlns:a16="http://schemas.microsoft.com/office/drawing/2014/main" id="{FD02EEF9-E317-E89C-A5B5-E60283A2A49B}"/>
            </a:ext>
          </a:extLst>
        </xdr:cNvPr>
        <xdr:cNvSpPr txBox="1"/>
      </xdr:nvSpPr>
      <xdr:spPr>
        <a:xfrm>
          <a:off x="8409214" y="1227364"/>
          <a:ext cx="1469572" cy="364672"/>
        </a:xfrm>
        <a:prstGeom prst="rect">
          <a:avLst/>
        </a:prstGeom>
        <a:solidFill>
          <a:schemeClr val="lt1"/>
        </a:solid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a:solidFill>
                <a:schemeClr val="accent1">
                  <a:lumMod val="75000"/>
                </a:schemeClr>
              </a:solidFill>
            </a:rPr>
            <a:t>AVERAGE</a:t>
          </a:r>
          <a:r>
            <a:rPr lang="en-IN" sz="1500" b="1" baseline="0">
              <a:solidFill>
                <a:schemeClr val="accent1">
                  <a:lumMod val="75000"/>
                </a:schemeClr>
              </a:solidFill>
            </a:rPr>
            <a:t> SALES</a:t>
          </a:r>
          <a:endParaRPr lang="en-IN" sz="1500" b="1">
            <a:solidFill>
              <a:schemeClr val="accent1">
                <a:lumMod val="75000"/>
              </a:schemeClr>
            </a:solidFill>
          </a:endParaRPr>
        </a:p>
      </xdr:txBody>
    </xdr:sp>
    <xdr:clientData/>
  </xdr:twoCellAnchor>
  <xdr:twoCellAnchor>
    <xdr:from>
      <xdr:col>14</xdr:col>
      <xdr:colOff>58509</xdr:colOff>
      <xdr:row>7</xdr:row>
      <xdr:rowOff>183696</xdr:rowOff>
    </xdr:from>
    <xdr:to>
      <xdr:col>15</xdr:col>
      <xdr:colOff>356506</xdr:colOff>
      <xdr:row>9</xdr:row>
      <xdr:rowOff>78921</xdr:rowOff>
    </xdr:to>
    <xdr:sp macro="" textlink="">
      <xdr:nvSpPr>
        <xdr:cNvPr id="21" name="TextBox 20">
          <a:extLst>
            <a:ext uri="{FF2B5EF4-FFF2-40B4-BE49-F238E27FC236}">
              <a16:creationId xmlns:a16="http://schemas.microsoft.com/office/drawing/2014/main" id="{6FE41C1E-0B19-0DE3-4FD8-C9151FC399CE}"/>
            </a:ext>
          </a:extLst>
        </xdr:cNvPr>
        <xdr:cNvSpPr txBox="1"/>
      </xdr:nvSpPr>
      <xdr:spPr>
        <a:xfrm>
          <a:off x="8631009" y="1517196"/>
          <a:ext cx="910318" cy="276225"/>
        </a:xfrm>
        <a:prstGeom prst="rect">
          <a:avLst/>
        </a:prstGeom>
        <a:solidFill>
          <a:schemeClr val="lt1">
            <a:alpha val="72000"/>
          </a:schemeClr>
        </a:solid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a:solidFill>
                <a:schemeClr val="accent1">
                  <a:lumMod val="75000"/>
                </a:schemeClr>
              </a:solidFill>
            </a:rPr>
            <a:t>2,58,890</a:t>
          </a:r>
        </a:p>
      </xdr:txBody>
    </xdr:sp>
    <xdr:clientData/>
  </xdr:twoCellAnchor>
  <xdr:twoCellAnchor>
    <xdr:from>
      <xdr:col>19</xdr:col>
      <xdr:colOff>255814</xdr:colOff>
      <xdr:row>6</xdr:row>
      <xdr:rowOff>152400</xdr:rowOff>
    </xdr:from>
    <xdr:to>
      <xdr:col>21</xdr:col>
      <xdr:colOff>122465</xdr:colOff>
      <xdr:row>8</xdr:row>
      <xdr:rowOff>40821</xdr:rowOff>
    </xdr:to>
    <xdr:sp macro="" textlink="">
      <xdr:nvSpPr>
        <xdr:cNvPr id="22" name="TextBox 21">
          <a:extLst>
            <a:ext uri="{FF2B5EF4-FFF2-40B4-BE49-F238E27FC236}">
              <a16:creationId xmlns:a16="http://schemas.microsoft.com/office/drawing/2014/main" id="{260F926C-680F-5216-4FED-0906E1501508}"/>
            </a:ext>
          </a:extLst>
        </xdr:cNvPr>
        <xdr:cNvSpPr txBox="1"/>
      </xdr:nvSpPr>
      <xdr:spPr>
        <a:xfrm>
          <a:off x="11889921" y="1295400"/>
          <a:ext cx="1091294" cy="2694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a:solidFill>
                <a:schemeClr val="accent1">
                  <a:lumMod val="75000"/>
                </a:schemeClr>
              </a:solidFill>
            </a:rPr>
            <a:t>UNIT</a:t>
          </a:r>
          <a:r>
            <a:rPr lang="en-IN" sz="1500" b="1" baseline="0">
              <a:solidFill>
                <a:schemeClr val="accent1">
                  <a:lumMod val="75000"/>
                </a:schemeClr>
              </a:solidFill>
            </a:rPr>
            <a:t> SOLD</a:t>
          </a:r>
          <a:endParaRPr lang="en-IN" sz="1500" b="1">
            <a:solidFill>
              <a:schemeClr val="accent1">
                <a:lumMod val="75000"/>
              </a:schemeClr>
            </a:solidFill>
          </a:endParaRPr>
        </a:p>
      </xdr:txBody>
    </xdr:sp>
    <xdr:clientData/>
  </xdr:twoCellAnchor>
  <xdr:twoCellAnchor>
    <xdr:from>
      <xdr:col>19</xdr:col>
      <xdr:colOff>458559</xdr:colOff>
      <xdr:row>8</xdr:row>
      <xdr:rowOff>57151</xdr:rowOff>
    </xdr:from>
    <xdr:to>
      <xdr:col>21</xdr:col>
      <xdr:colOff>55788</xdr:colOff>
      <xdr:row>9</xdr:row>
      <xdr:rowOff>95251</xdr:rowOff>
    </xdr:to>
    <xdr:sp macro="" textlink="">
      <xdr:nvSpPr>
        <xdr:cNvPr id="23" name="TextBox 22">
          <a:extLst>
            <a:ext uri="{FF2B5EF4-FFF2-40B4-BE49-F238E27FC236}">
              <a16:creationId xmlns:a16="http://schemas.microsoft.com/office/drawing/2014/main" id="{03C5C36E-5D3B-E68A-528A-B7AC2BFFEE3C}"/>
            </a:ext>
          </a:extLst>
        </xdr:cNvPr>
        <xdr:cNvSpPr txBox="1"/>
      </xdr:nvSpPr>
      <xdr:spPr>
        <a:xfrm>
          <a:off x="12092666" y="1581151"/>
          <a:ext cx="821872"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a:solidFill>
                <a:schemeClr val="accent1">
                  <a:lumMod val="75000"/>
                </a:schemeClr>
              </a:solidFill>
            </a:rPr>
            <a:t>4,705</a:t>
          </a:r>
        </a:p>
      </xdr:txBody>
    </xdr:sp>
    <xdr:clientData/>
  </xdr:twoCellAnchor>
  <xdr:twoCellAnchor>
    <xdr:from>
      <xdr:col>25</xdr:col>
      <xdr:colOff>145596</xdr:colOff>
      <xdr:row>6</xdr:row>
      <xdr:rowOff>117021</xdr:rowOff>
    </xdr:from>
    <xdr:to>
      <xdr:col>26</xdr:col>
      <xdr:colOff>536121</xdr:colOff>
      <xdr:row>7</xdr:row>
      <xdr:rowOff>174171</xdr:rowOff>
    </xdr:to>
    <xdr:sp macro="" textlink="">
      <xdr:nvSpPr>
        <xdr:cNvPr id="24" name="TextBox 23">
          <a:extLst>
            <a:ext uri="{FF2B5EF4-FFF2-40B4-BE49-F238E27FC236}">
              <a16:creationId xmlns:a16="http://schemas.microsoft.com/office/drawing/2014/main" id="{5415B1AA-B351-14CF-9AAC-E597CE55A8A5}"/>
            </a:ext>
          </a:extLst>
        </xdr:cNvPr>
        <xdr:cNvSpPr txBox="1"/>
      </xdr:nvSpPr>
      <xdr:spPr>
        <a:xfrm>
          <a:off x="15453632" y="1260021"/>
          <a:ext cx="1002846"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a:solidFill>
                <a:schemeClr val="accent1">
                  <a:lumMod val="75000"/>
                </a:schemeClr>
              </a:solidFill>
            </a:rPr>
            <a:t>PROFIT</a:t>
          </a:r>
        </a:p>
      </xdr:txBody>
    </xdr:sp>
    <xdr:clientData/>
  </xdr:twoCellAnchor>
  <xdr:twoCellAnchor>
    <xdr:from>
      <xdr:col>25</xdr:col>
      <xdr:colOff>81644</xdr:colOff>
      <xdr:row>8</xdr:row>
      <xdr:rowOff>40822</xdr:rowOff>
    </xdr:from>
    <xdr:to>
      <xdr:col>26</xdr:col>
      <xdr:colOff>491219</xdr:colOff>
      <xdr:row>9</xdr:row>
      <xdr:rowOff>88447</xdr:rowOff>
    </xdr:to>
    <xdr:sp macro="" textlink="">
      <xdr:nvSpPr>
        <xdr:cNvPr id="25" name="TextBox 24">
          <a:extLst>
            <a:ext uri="{FF2B5EF4-FFF2-40B4-BE49-F238E27FC236}">
              <a16:creationId xmlns:a16="http://schemas.microsoft.com/office/drawing/2014/main" id="{A05136D3-05AC-45D2-DF6E-024DAFBF381F}"/>
            </a:ext>
          </a:extLst>
        </xdr:cNvPr>
        <xdr:cNvSpPr txBox="1"/>
      </xdr:nvSpPr>
      <xdr:spPr>
        <a:xfrm>
          <a:off x="15389680" y="1564822"/>
          <a:ext cx="1021896"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a:solidFill>
                <a:schemeClr val="accent1">
                  <a:lumMod val="75000"/>
                </a:schemeClr>
              </a:solidFill>
            </a:rPr>
            <a:t>38,34,400</a:t>
          </a:r>
        </a:p>
      </xdr:txBody>
    </xdr:sp>
    <xdr:clientData/>
  </xdr:twoCellAnchor>
  <xdr:twoCellAnchor editAs="oneCell">
    <xdr:from>
      <xdr:col>23</xdr:col>
      <xdr:colOff>14966</xdr:colOff>
      <xdr:row>7</xdr:row>
      <xdr:rowOff>32657</xdr:rowOff>
    </xdr:from>
    <xdr:to>
      <xdr:col>23</xdr:col>
      <xdr:colOff>517071</xdr:colOff>
      <xdr:row>9</xdr:row>
      <xdr:rowOff>149994</xdr:rowOff>
    </xdr:to>
    <xdr:pic>
      <xdr:nvPicPr>
        <xdr:cNvPr id="35" name="Graphic 34" descr="Money with solid fill">
          <a:extLst>
            <a:ext uri="{FF2B5EF4-FFF2-40B4-BE49-F238E27FC236}">
              <a16:creationId xmlns:a16="http://schemas.microsoft.com/office/drawing/2014/main" id="{9112302D-663B-2DCA-2E52-F2A1335F0B1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4098359" y="1366157"/>
          <a:ext cx="502105" cy="498337"/>
        </a:xfrm>
        <a:prstGeom prst="rect">
          <a:avLst/>
        </a:prstGeom>
      </xdr:spPr>
    </xdr:pic>
    <xdr:clientData/>
  </xdr:twoCellAnchor>
  <xdr:twoCellAnchor editAs="oneCell">
    <xdr:from>
      <xdr:col>5</xdr:col>
      <xdr:colOff>419100</xdr:colOff>
      <xdr:row>7</xdr:row>
      <xdr:rowOff>32658</xdr:rowOff>
    </xdr:from>
    <xdr:to>
      <xdr:col>6</xdr:col>
      <xdr:colOff>304799</xdr:colOff>
      <xdr:row>9</xdr:row>
      <xdr:rowOff>149679</xdr:rowOff>
    </xdr:to>
    <xdr:pic>
      <xdr:nvPicPr>
        <xdr:cNvPr id="39" name="Graphic 38" descr="Bar graph with upward trend with solid fill">
          <a:extLst>
            <a:ext uri="{FF2B5EF4-FFF2-40B4-BE49-F238E27FC236}">
              <a16:creationId xmlns:a16="http://schemas.microsoft.com/office/drawing/2014/main" id="{B06AF679-E3DA-02FF-94E3-32AB2569B15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480707" y="1366158"/>
          <a:ext cx="498021" cy="498021"/>
        </a:xfrm>
        <a:prstGeom prst="rect">
          <a:avLst/>
        </a:prstGeom>
      </xdr:spPr>
    </xdr:pic>
    <xdr:clientData/>
  </xdr:twoCellAnchor>
  <xdr:twoCellAnchor editAs="oneCell">
    <xdr:from>
      <xdr:col>11</xdr:col>
      <xdr:colOff>444956</xdr:colOff>
      <xdr:row>7</xdr:row>
      <xdr:rowOff>44903</xdr:rowOff>
    </xdr:from>
    <xdr:to>
      <xdr:col>12</xdr:col>
      <xdr:colOff>349502</xdr:colOff>
      <xdr:row>9</xdr:row>
      <xdr:rowOff>176893</xdr:rowOff>
    </xdr:to>
    <xdr:pic>
      <xdr:nvPicPr>
        <xdr:cNvPr id="43" name="Graphic 42" descr="Coins with solid fill">
          <a:extLst>
            <a:ext uri="{FF2B5EF4-FFF2-40B4-BE49-F238E27FC236}">
              <a16:creationId xmlns:a16="http://schemas.microsoft.com/office/drawing/2014/main" id="{0C189476-DC5F-C7CA-5DAF-2088B5C3C19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180492" y="1378403"/>
          <a:ext cx="516867" cy="512990"/>
        </a:xfrm>
        <a:prstGeom prst="rect">
          <a:avLst/>
        </a:prstGeom>
      </xdr:spPr>
    </xdr:pic>
    <xdr:clientData/>
  </xdr:twoCellAnchor>
  <xdr:twoCellAnchor editAs="oneCell">
    <xdr:from>
      <xdr:col>17</xdr:col>
      <xdr:colOff>182335</xdr:colOff>
      <xdr:row>6</xdr:row>
      <xdr:rowOff>161925</xdr:rowOff>
    </xdr:from>
    <xdr:to>
      <xdr:col>18</xdr:col>
      <xdr:colOff>92365</xdr:colOff>
      <xdr:row>9</xdr:row>
      <xdr:rowOff>108857</xdr:rowOff>
    </xdr:to>
    <xdr:pic>
      <xdr:nvPicPr>
        <xdr:cNvPr id="45" name="Graphic 44" descr="Clapping hands with solid fill">
          <a:extLst>
            <a:ext uri="{FF2B5EF4-FFF2-40B4-BE49-F238E27FC236}">
              <a16:creationId xmlns:a16="http://schemas.microsoft.com/office/drawing/2014/main" id="{1904B213-37E0-E0E8-12F7-07FA61CEB4C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0591799" y="1304925"/>
          <a:ext cx="522352" cy="518432"/>
        </a:xfrm>
        <a:prstGeom prst="rect">
          <a:avLst/>
        </a:prstGeom>
      </xdr:spPr>
    </xdr:pic>
    <xdr:clientData/>
  </xdr:twoCellAnchor>
  <xdr:twoCellAnchor>
    <xdr:from>
      <xdr:col>12</xdr:col>
      <xdr:colOff>185553</xdr:colOff>
      <xdr:row>0</xdr:row>
      <xdr:rowOff>181965</xdr:rowOff>
    </xdr:from>
    <xdr:to>
      <xdr:col>23</xdr:col>
      <xdr:colOff>569274</xdr:colOff>
      <xdr:row>3</xdr:row>
      <xdr:rowOff>153390</xdr:rowOff>
    </xdr:to>
    <xdr:sp macro="" textlink="">
      <xdr:nvSpPr>
        <xdr:cNvPr id="49" name="TextBox 48">
          <a:extLst>
            <a:ext uri="{FF2B5EF4-FFF2-40B4-BE49-F238E27FC236}">
              <a16:creationId xmlns:a16="http://schemas.microsoft.com/office/drawing/2014/main" id="{DDC54ABE-DE81-23EC-A2F9-CB5F070D3EA7}"/>
            </a:ext>
          </a:extLst>
        </xdr:cNvPr>
        <xdr:cNvSpPr txBox="1"/>
      </xdr:nvSpPr>
      <xdr:spPr>
        <a:xfrm>
          <a:off x="7459189" y="181965"/>
          <a:ext cx="7051221" cy="542925"/>
        </a:xfrm>
        <a:prstGeom prst="rect">
          <a:avLst/>
        </a:prstGeom>
        <a:solidFill>
          <a:schemeClr val="lt1"/>
        </a:solid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900" b="1">
              <a:solidFill>
                <a:schemeClr val="accent1">
                  <a:lumMod val="75000"/>
                </a:schemeClr>
              </a:solidFill>
              <a:latin typeface="Californian FB" panose="0207040306080B030204" pitchFamily="18" charset="0"/>
            </a:rPr>
            <a:t>Sales Dashboard </a:t>
          </a:r>
          <a:r>
            <a:rPr lang="en-IN" sz="3900" b="1" baseline="0">
              <a:solidFill>
                <a:schemeClr val="accent1">
                  <a:lumMod val="75000"/>
                </a:schemeClr>
              </a:solidFill>
              <a:latin typeface="Californian FB" panose="0207040306080B030204" pitchFamily="18" charset="0"/>
            </a:rPr>
            <a:t> </a:t>
          </a:r>
          <a:r>
            <a:rPr lang="en-IN" sz="3900" b="1">
              <a:solidFill>
                <a:schemeClr val="accent1">
                  <a:lumMod val="75000"/>
                </a:schemeClr>
              </a:solidFill>
              <a:latin typeface="Californian FB" panose="0207040306080B030204" pitchFamily="18" charset="0"/>
            </a:rPr>
            <a:t>2024</a:t>
          </a:r>
        </a:p>
      </xdr:txBody>
    </xdr:sp>
    <xdr:clientData/>
  </xdr:twoCellAnchor>
  <xdr:twoCellAnchor editAs="oneCell">
    <xdr:from>
      <xdr:col>0</xdr:col>
      <xdr:colOff>190500</xdr:colOff>
      <xdr:row>22</xdr:row>
      <xdr:rowOff>155122</xdr:rowOff>
    </xdr:from>
    <xdr:to>
      <xdr:col>5</xdr:col>
      <xdr:colOff>44903</xdr:colOff>
      <xdr:row>42</xdr:row>
      <xdr:rowOff>0</xdr:rowOff>
    </xdr:to>
    <mc:AlternateContent xmlns:mc="http://schemas.openxmlformats.org/markup-compatibility/2006" xmlns:a14="http://schemas.microsoft.com/office/drawing/2010/main">
      <mc:Choice Requires="a14">
        <xdr:graphicFrame macro="">
          <xdr:nvGraphicFramePr>
            <xdr:cNvPr id="50" name="Region 1">
              <a:extLst>
                <a:ext uri="{FF2B5EF4-FFF2-40B4-BE49-F238E27FC236}">
                  <a16:creationId xmlns:a16="http://schemas.microsoft.com/office/drawing/2014/main" id="{1B1BF65C-49B1-4BB6-987A-434D4B74791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4428" y="4346122"/>
              <a:ext cx="3052082" cy="39406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179295</xdr:colOff>
      <xdr:row>5</xdr:row>
      <xdr:rowOff>135269</xdr:rowOff>
    </xdr:from>
    <xdr:to>
      <xdr:col>5</xdr:col>
      <xdr:colOff>54429</xdr:colOff>
      <xdr:row>23</xdr:row>
      <xdr:rowOff>0</xdr:rowOff>
    </xdr:to>
    <mc:AlternateContent xmlns:mc="http://schemas.openxmlformats.org/markup-compatibility/2006" xmlns:a14="http://schemas.microsoft.com/office/drawing/2010/main">
      <mc:Choice Requires="a14">
        <xdr:graphicFrame macro="">
          <xdr:nvGraphicFramePr>
            <xdr:cNvPr id="51" name="Sales Person 1">
              <a:extLst>
                <a:ext uri="{FF2B5EF4-FFF2-40B4-BE49-F238E27FC236}">
                  <a16:creationId xmlns:a16="http://schemas.microsoft.com/office/drawing/2014/main" id="{3BD28056-B263-48DD-9EC0-3285E91707C5}"/>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112567" y="1087769"/>
              <a:ext cx="3003469" cy="32937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95250</xdr:colOff>
      <xdr:row>5</xdr:row>
      <xdr:rowOff>163284</xdr:rowOff>
    </xdr:from>
    <xdr:to>
      <xdr:col>34</xdr:col>
      <xdr:colOff>326571</xdr:colOff>
      <xdr:row>42</xdr:row>
      <xdr:rowOff>0</xdr:rowOff>
    </xdr:to>
    <mc:AlternateContent xmlns:mc="http://schemas.openxmlformats.org/markup-compatibility/2006" xmlns:a14="http://schemas.microsoft.com/office/drawing/2010/main">
      <mc:Choice Requires="a14">
        <xdr:graphicFrame macro="">
          <xdr:nvGraphicFramePr>
            <xdr:cNvPr id="52" name="Product 1">
              <a:extLst>
                <a:ext uri="{FF2B5EF4-FFF2-40B4-BE49-F238E27FC236}">
                  <a16:creationId xmlns:a16="http://schemas.microsoft.com/office/drawing/2014/main" id="{AC7DDADA-7944-4DE7-AAFA-5CC0067D6B96}"/>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7852571" y="1115784"/>
              <a:ext cx="3292929" cy="71165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108857</xdr:colOff>
      <xdr:row>11</xdr:row>
      <xdr:rowOff>13607</xdr:rowOff>
    </xdr:from>
    <xdr:to>
      <xdr:col>17</xdr:col>
      <xdr:colOff>272143</xdr:colOff>
      <xdr:row>27</xdr:row>
      <xdr:rowOff>40821</xdr:rowOff>
    </xdr:to>
    <xdr:graphicFrame macro="">
      <xdr:nvGraphicFramePr>
        <xdr:cNvPr id="55" name="Chart 54">
          <a:extLst>
            <a:ext uri="{FF2B5EF4-FFF2-40B4-BE49-F238E27FC236}">
              <a16:creationId xmlns:a16="http://schemas.microsoft.com/office/drawing/2014/main" id="{E640AC9E-D092-4B33-86C8-1EB5D78E0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571501</xdr:colOff>
      <xdr:row>23</xdr:row>
      <xdr:rowOff>176894</xdr:rowOff>
    </xdr:from>
    <xdr:to>
      <xdr:col>29</xdr:col>
      <xdr:colOff>54429</xdr:colOff>
      <xdr:row>41</xdr:row>
      <xdr:rowOff>163286</xdr:rowOff>
    </xdr:to>
    <xdr:graphicFrame macro="">
      <xdr:nvGraphicFramePr>
        <xdr:cNvPr id="58" name="Chart 57">
          <a:extLst>
            <a:ext uri="{FF2B5EF4-FFF2-40B4-BE49-F238E27FC236}">
              <a16:creationId xmlns:a16="http://schemas.microsoft.com/office/drawing/2014/main" id="{AB253CAE-4D86-4AA2-8143-F5F92B7DB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149271</xdr:colOff>
      <xdr:row>25</xdr:row>
      <xdr:rowOff>136071</xdr:rowOff>
    </xdr:from>
    <xdr:to>
      <xdr:col>15</xdr:col>
      <xdr:colOff>503464</xdr:colOff>
      <xdr:row>41</xdr:row>
      <xdr:rowOff>163711</xdr:rowOff>
    </xdr:to>
    <xdr:graphicFrame macro="">
      <xdr:nvGraphicFramePr>
        <xdr:cNvPr id="60" name="Chart 59">
          <a:extLst>
            <a:ext uri="{FF2B5EF4-FFF2-40B4-BE49-F238E27FC236}">
              <a16:creationId xmlns:a16="http://schemas.microsoft.com/office/drawing/2014/main" id="{85EED523-6CFC-40AA-AF61-B61E2B64F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258535</xdr:colOff>
      <xdr:row>11</xdr:row>
      <xdr:rowOff>40821</xdr:rowOff>
    </xdr:from>
    <xdr:to>
      <xdr:col>29</xdr:col>
      <xdr:colOff>13608</xdr:colOff>
      <xdr:row>24</xdr:row>
      <xdr:rowOff>163286</xdr:rowOff>
    </xdr:to>
    <xdr:graphicFrame macro="">
      <xdr:nvGraphicFramePr>
        <xdr:cNvPr id="61" name="Chart 60">
          <a:extLst>
            <a:ext uri="{FF2B5EF4-FFF2-40B4-BE49-F238E27FC236}">
              <a16:creationId xmlns:a16="http://schemas.microsoft.com/office/drawing/2014/main" id="{C059A326-CB66-4A58-9A0E-E8F34BB47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304800</xdr:colOff>
      <xdr:row>7</xdr:row>
      <xdr:rowOff>61912</xdr:rowOff>
    </xdr:from>
    <xdr:to>
      <xdr:col>14</xdr:col>
      <xdr:colOff>0</xdr:colOff>
      <xdr:row>21</xdr:row>
      <xdr:rowOff>138112</xdr:rowOff>
    </xdr:to>
    <xdr:graphicFrame macro="">
      <xdr:nvGraphicFramePr>
        <xdr:cNvPr id="3" name="Chart 2">
          <a:extLst>
            <a:ext uri="{FF2B5EF4-FFF2-40B4-BE49-F238E27FC236}">
              <a16:creationId xmlns:a16="http://schemas.microsoft.com/office/drawing/2014/main" id="{80D7D23C-9DA3-A4B9-334C-0F13E7F6A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xdr:colOff>
      <xdr:row>10</xdr:row>
      <xdr:rowOff>133350</xdr:rowOff>
    </xdr:from>
    <xdr:to>
      <xdr:col>11</xdr:col>
      <xdr:colOff>314325</xdr:colOff>
      <xdr:row>25</xdr:row>
      <xdr:rowOff>19050</xdr:rowOff>
    </xdr:to>
    <xdr:graphicFrame macro="">
      <xdr:nvGraphicFramePr>
        <xdr:cNvPr id="2" name="Chart 1">
          <a:extLst>
            <a:ext uri="{FF2B5EF4-FFF2-40B4-BE49-F238E27FC236}">
              <a16:creationId xmlns:a16="http://schemas.microsoft.com/office/drawing/2014/main" id="{23A5491A-DD1C-439A-B003-C4B45CAC4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238125</xdr:colOff>
      <xdr:row>11</xdr:row>
      <xdr:rowOff>76200</xdr:rowOff>
    </xdr:from>
    <xdr:to>
      <xdr:col>12</xdr:col>
      <xdr:colOff>309564</xdr:colOff>
      <xdr:row>22</xdr:row>
      <xdr:rowOff>80962</xdr:rowOff>
    </xdr:to>
    <xdr:graphicFrame macro="">
      <xdr:nvGraphicFramePr>
        <xdr:cNvPr id="2" name="Chart 1">
          <a:extLst>
            <a:ext uri="{FF2B5EF4-FFF2-40B4-BE49-F238E27FC236}">
              <a16:creationId xmlns:a16="http://schemas.microsoft.com/office/drawing/2014/main" id="{8A792230-59C7-428A-9BB7-1825C4163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571500</xdr:colOff>
      <xdr:row>10</xdr:row>
      <xdr:rowOff>142875</xdr:rowOff>
    </xdr:from>
    <xdr:to>
      <xdr:col>11</xdr:col>
      <xdr:colOff>604838</xdr:colOff>
      <xdr:row>25</xdr:row>
      <xdr:rowOff>28575</xdr:rowOff>
    </xdr:to>
    <xdr:graphicFrame macro="">
      <xdr:nvGraphicFramePr>
        <xdr:cNvPr id="3" name="Chart 2">
          <a:extLst>
            <a:ext uri="{FF2B5EF4-FFF2-40B4-BE49-F238E27FC236}">
              <a16:creationId xmlns:a16="http://schemas.microsoft.com/office/drawing/2014/main" id="{7C68DB14-35E4-4888-BFE0-E2A66FE6A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876300</xdr:colOff>
      <xdr:row>5</xdr:row>
      <xdr:rowOff>114300</xdr:rowOff>
    </xdr:from>
    <xdr:to>
      <xdr:col>7</xdr:col>
      <xdr:colOff>19050</xdr:colOff>
      <xdr:row>19</xdr:row>
      <xdr:rowOff>114300</xdr:rowOff>
    </xdr:to>
    <mc:AlternateContent xmlns:mc="http://schemas.openxmlformats.org/markup-compatibility/2006" xmlns:a14="http://schemas.microsoft.com/office/drawing/2010/main">
      <mc:Choice Requires="a14">
        <xdr:graphicFrame macro="">
          <xdr:nvGraphicFramePr>
            <xdr:cNvPr id="7" name="Sales Person">
              <a:extLst>
                <a:ext uri="{FF2B5EF4-FFF2-40B4-BE49-F238E27FC236}">
                  <a16:creationId xmlns:a16="http://schemas.microsoft.com/office/drawing/2014/main" id="{113B35EE-564B-5A81-E35D-97891A6D3023}"/>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457700" y="10668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438150</xdr:colOff>
      <xdr:row>11</xdr:row>
      <xdr:rowOff>95250</xdr:rowOff>
    </xdr:from>
    <xdr:to>
      <xdr:col>13</xdr:col>
      <xdr:colOff>523875</xdr:colOff>
      <xdr:row>15</xdr:row>
      <xdr:rowOff>95250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DB94C76-9712-5A6E-E57D-5617619A12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001250" y="2190750"/>
              <a:ext cx="1828800"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142875</xdr:colOff>
      <xdr:row>12</xdr:row>
      <xdr:rowOff>104775</xdr:rowOff>
    </xdr:from>
    <xdr:to>
      <xdr:col>10</xdr:col>
      <xdr:colOff>752475</xdr:colOff>
      <xdr:row>26</xdr:row>
      <xdr:rowOff>104775</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8E1D3704-477B-D404-D79F-2F23E3F7C44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591425" y="23907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hish Bijukumar" refreshedDate="45565.96197488426" createdVersion="8" refreshedVersion="8" minRefreshableVersion="3" recordCount="50" xr:uid="{CBCB5F3B-C4E8-49DF-B505-8270BA4FFA0B}">
  <cacheSource type="worksheet">
    <worksheetSource name="Table4"/>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19768113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AC106F-A47C-44F5-BE81-344E580B2E5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3:C8" firstHeaderRow="1" firstDataRow="1" firstDataCol="1"/>
  <pivotFields count="9">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0" baseItem="0" numFmtId="165"/>
  </dataFields>
  <formats count="1">
    <format dxfId="7">
      <pivotArea outline="0" collapsedLevelsAreSubtotals="1" fieldPosition="0"/>
    </format>
  </formats>
  <chartFormats count="2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 count="1" selected="0">
            <x v="0"/>
          </reference>
        </references>
      </pivotArea>
    </chartFormat>
    <chartFormat chart="3" format="2">
      <pivotArea type="data" outline="0" fieldPosition="0">
        <references count="2">
          <reference field="4294967294" count="1" selected="0">
            <x v="0"/>
          </reference>
          <reference field="2" count="1" selected="0">
            <x v="1"/>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 chart="3" format="4">
      <pivotArea type="data" outline="0" fieldPosition="0">
        <references count="2">
          <reference field="4294967294" count="1" selected="0">
            <x v="0"/>
          </reference>
          <reference field="2"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2" count="1" selected="0">
            <x v="0"/>
          </reference>
        </references>
      </pivotArea>
    </chartFormat>
    <chartFormat chart="6" format="12">
      <pivotArea type="data" outline="0" fieldPosition="0">
        <references count="2">
          <reference field="4294967294" count="1" selected="0">
            <x v="0"/>
          </reference>
          <reference field="2" count="1" selected="0">
            <x v="1"/>
          </reference>
        </references>
      </pivotArea>
    </chartFormat>
    <chartFormat chart="6" format="13">
      <pivotArea type="data" outline="0" fieldPosition="0">
        <references count="2">
          <reference field="4294967294" count="1" selected="0">
            <x v="0"/>
          </reference>
          <reference field="2" count="1" selected="0">
            <x v="2"/>
          </reference>
        </references>
      </pivotArea>
    </chartFormat>
    <chartFormat chart="6" format="14">
      <pivotArea type="data" outline="0" fieldPosition="0">
        <references count="2">
          <reference field="4294967294" count="1" selected="0">
            <x v="0"/>
          </reference>
          <reference field="2" count="1" selected="0">
            <x v="3"/>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2" count="1" selected="0">
            <x v="0"/>
          </reference>
        </references>
      </pivotArea>
    </chartFormat>
    <chartFormat chart="7" format="2">
      <pivotArea type="data" outline="0" fieldPosition="0">
        <references count="2">
          <reference field="4294967294" count="1" selected="0">
            <x v="0"/>
          </reference>
          <reference field="2" count="1" selected="0">
            <x v="1"/>
          </reference>
        </references>
      </pivotArea>
    </chartFormat>
    <chartFormat chart="7" format="3">
      <pivotArea type="data" outline="0" fieldPosition="0">
        <references count="2">
          <reference field="4294967294" count="1" selected="0">
            <x v="0"/>
          </reference>
          <reference field="2" count="1" selected="0">
            <x v="2"/>
          </reference>
        </references>
      </pivotArea>
    </chartFormat>
    <chartFormat chart="7" format="4">
      <pivotArea type="data" outline="0" fieldPosition="0">
        <references count="2">
          <reference field="4294967294" count="1" selected="0">
            <x v="0"/>
          </reference>
          <reference field="2" count="1" selected="0">
            <x v="3"/>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2" count="1" selected="0">
            <x v="0"/>
          </reference>
        </references>
      </pivotArea>
    </chartFormat>
    <chartFormat chart="8" format="7">
      <pivotArea type="data" outline="0" fieldPosition="0">
        <references count="2">
          <reference field="4294967294" count="1" selected="0">
            <x v="0"/>
          </reference>
          <reference field="2" count="1" selected="0">
            <x v="1"/>
          </reference>
        </references>
      </pivotArea>
    </chartFormat>
    <chartFormat chart="8" format="8">
      <pivotArea type="data" outline="0" fieldPosition="0">
        <references count="2">
          <reference field="4294967294" count="1" selected="0">
            <x v="0"/>
          </reference>
          <reference field="2" count="1" selected="0">
            <x v="2"/>
          </reference>
        </references>
      </pivotArea>
    </chartFormat>
    <chartFormat chart="8" format="9">
      <pivotArea type="data" outline="0" fieldPosition="0">
        <references count="2">
          <reference field="4294967294" count="1" selected="0">
            <x v="0"/>
          </reference>
          <reference field="2" count="1" selected="0">
            <x v="3"/>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2" count="1" selected="0">
            <x v="0"/>
          </reference>
        </references>
      </pivotArea>
    </chartFormat>
    <chartFormat chart="9" format="12">
      <pivotArea type="data" outline="0" fieldPosition="0">
        <references count="2">
          <reference field="4294967294" count="1" selected="0">
            <x v="0"/>
          </reference>
          <reference field="2" count="1" selected="0">
            <x v="1"/>
          </reference>
        </references>
      </pivotArea>
    </chartFormat>
    <chartFormat chart="9" format="13">
      <pivotArea type="data" outline="0" fieldPosition="0">
        <references count="2">
          <reference field="4294967294" count="1" selected="0">
            <x v="0"/>
          </reference>
          <reference field="2" count="1" selected="0">
            <x v="2"/>
          </reference>
        </references>
      </pivotArea>
    </chartFormat>
    <chartFormat chart="9"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F3F5FB-14CF-444A-9DB7-FD468A05DCD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C10"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0" baseItem="0" numFmtId="165"/>
  </dataFields>
  <formats count="1">
    <format dxfId="6">
      <pivotArea outline="0" collapsedLevelsAreSubtotals="1"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118EA7-7190-4BE6-8869-0BBEF087779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3:C14"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0" baseItem="0" numFmtId="165"/>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30A102-DD07-4DA3-A51C-C92ED990C01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B10"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0" baseItem="0" numFmtId="165"/>
  </dataFields>
  <formats count="2">
    <format dxfId="5">
      <pivotArea collapsedLevelsAreSubtotals="1" fieldPosition="0">
        <references count="1">
          <reference field="3" count="1">
            <x v="1"/>
          </reference>
        </references>
      </pivotArea>
    </format>
    <format dxfId="4">
      <pivotArea outline="0" fieldPosition="0">
        <references count="1">
          <reference field="4294967294" count="1">
            <x v="0"/>
          </reference>
        </references>
      </pivotArea>
    </format>
  </format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3"/>
          </reference>
        </references>
      </pivotArea>
    </chartFormat>
    <chartFormat chart="3" format="2">
      <pivotArea type="data" outline="0" fieldPosition="0">
        <references count="2">
          <reference field="4294967294" count="1" selected="0">
            <x v="0"/>
          </reference>
          <reference field="3" count="1" selected="0">
            <x v="5"/>
          </reference>
        </references>
      </pivotArea>
    </chartFormat>
    <chartFormat chart="3" format="3">
      <pivotArea type="data" outline="0" fieldPosition="0">
        <references count="2">
          <reference field="4294967294" count="1" selected="0">
            <x v="0"/>
          </reference>
          <reference field="3" count="1" selected="0">
            <x v="4"/>
          </reference>
        </references>
      </pivotArea>
    </chartFormat>
    <chartFormat chart="3" format="4">
      <pivotArea type="data" outline="0" fieldPosition="0">
        <references count="2">
          <reference field="4294967294" count="1" selected="0">
            <x v="0"/>
          </reference>
          <reference field="3" count="1" selected="0">
            <x v="6"/>
          </reference>
        </references>
      </pivotArea>
    </chartFormat>
    <chartFormat chart="3" format="5">
      <pivotArea type="data" outline="0" fieldPosition="0">
        <references count="2">
          <reference field="4294967294" count="1" selected="0">
            <x v="0"/>
          </reference>
          <reference field="3" count="1" selected="0">
            <x v="2"/>
          </reference>
        </references>
      </pivotArea>
    </chartFormat>
    <chartFormat chart="3" format="6">
      <pivotArea type="data" outline="0" fieldPosition="0">
        <references count="2">
          <reference field="4294967294" count="1" selected="0">
            <x v="0"/>
          </reference>
          <reference field="3" count="1" selected="0">
            <x v="1"/>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D36C4E-FA5A-445D-86A3-3038EBF422F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3:E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0" baseItem="0" numFmtId="165"/>
  </dataFields>
  <formats count="1">
    <format dxfId="0">
      <pivotArea outline="0" collapsedLevelsAreSubtotals="1" fieldPosition="0"/>
    </format>
  </formats>
  <chartFormats count="2">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7B074C-77EB-4022-AB99-A322204D6BE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9">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0" baseItem="0" numFmtId="165"/>
  </dataFields>
  <formats count="1">
    <format dxfId="1">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 count="1" selected="0">
            <x v="0"/>
          </reference>
        </references>
      </pivotArea>
    </chartFormat>
    <chartFormat chart="3" format="2">
      <pivotArea type="data" outline="0" fieldPosition="0">
        <references count="2">
          <reference field="4294967294" count="1" selected="0">
            <x v="0"/>
          </reference>
          <reference field="2" count="1" selected="0">
            <x v="1"/>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 chart="3"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2E601B-551C-4370-B6DA-9E1445A759F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K3:L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0" baseItem="0" numFmtId="165"/>
  </dataFields>
  <formats count="2">
    <format dxfId="3">
      <pivotArea collapsedLevelsAreSubtotals="1" fieldPosition="0">
        <references count="1">
          <reference field="3" count="1">
            <x v="1"/>
          </reference>
        </references>
      </pivotArea>
    </format>
    <format dxfId="2">
      <pivotArea outline="0" fieldPosition="0">
        <references count="1">
          <reference field="4294967294" count="1">
            <x v="0"/>
          </reference>
        </references>
      </pivotArea>
    </format>
  </formats>
  <chartFormats count="16">
    <chartFormat chart="12" format="16" series="1">
      <pivotArea type="data" outline="0" fieldPosition="0">
        <references count="1">
          <reference field="4294967294" count="1" selected="0">
            <x v="0"/>
          </reference>
        </references>
      </pivotArea>
    </chartFormat>
    <chartFormat chart="12" format="17">
      <pivotArea type="data" outline="0" fieldPosition="0">
        <references count="2">
          <reference field="4294967294" count="1" selected="0">
            <x v="0"/>
          </reference>
          <reference field="3" count="1" selected="0">
            <x v="0"/>
          </reference>
        </references>
      </pivotArea>
    </chartFormat>
    <chartFormat chart="12" format="18">
      <pivotArea type="data" outline="0" fieldPosition="0">
        <references count="2">
          <reference field="4294967294" count="1" selected="0">
            <x v="0"/>
          </reference>
          <reference field="3" count="1" selected="0">
            <x v="1"/>
          </reference>
        </references>
      </pivotArea>
    </chartFormat>
    <chartFormat chart="12" format="19">
      <pivotArea type="data" outline="0" fieldPosition="0">
        <references count="2">
          <reference field="4294967294" count="1" selected="0">
            <x v="0"/>
          </reference>
          <reference field="3" count="1" selected="0">
            <x v="2"/>
          </reference>
        </references>
      </pivotArea>
    </chartFormat>
    <chartFormat chart="12" format="20">
      <pivotArea type="data" outline="0" fieldPosition="0">
        <references count="2">
          <reference field="4294967294" count="1" selected="0">
            <x v="0"/>
          </reference>
          <reference field="3" count="1" selected="0">
            <x v="3"/>
          </reference>
        </references>
      </pivotArea>
    </chartFormat>
    <chartFormat chart="12" format="21">
      <pivotArea type="data" outline="0" fieldPosition="0">
        <references count="2">
          <reference field="4294967294" count="1" selected="0">
            <x v="0"/>
          </reference>
          <reference field="3" count="1" selected="0">
            <x v="4"/>
          </reference>
        </references>
      </pivotArea>
    </chartFormat>
    <chartFormat chart="12" format="22">
      <pivotArea type="data" outline="0" fieldPosition="0">
        <references count="2">
          <reference field="4294967294" count="1" selected="0">
            <x v="0"/>
          </reference>
          <reference field="3" count="1" selected="0">
            <x v="5"/>
          </reference>
        </references>
      </pivotArea>
    </chartFormat>
    <chartFormat chart="12" format="23">
      <pivotArea type="data" outline="0" fieldPosition="0">
        <references count="2">
          <reference field="4294967294" count="1" selected="0">
            <x v="0"/>
          </reference>
          <reference field="3" count="1" selected="0">
            <x v="6"/>
          </reference>
        </references>
      </pivotArea>
    </chartFormat>
    <chartFormat chart="16" format="32" series="1">
      <pivotArea type="data" outline="0" fieldPosition="0">
        <references count="1">
          <reference field="4294967294" count="1" selected="0">
            <x v="0"/>
          </reference>
        </references>
      </pivotArea>
    </chartFormat>
    <chartFormat chart="16" format="33">
      <pivotArea type="data" outline="0" fieldPosition="0">
        <references count="2">
          <reference field="4294967294" count="1" selected="0">
            <x v="0"/>
          </reference>
          <reference field="3" count="1" selected="0">
            <x v="0"/>
          </reference>
        </references>
      </pivotArea>
    </chartFormat>
    <chartFormat chart="16" format="34">
      <pivotArea type="data" outline="0" fieldPosition="0">
        <references count="2">
          <reference field="4294967294" count="1" selected="0">
            <x v="0"/>
          </reference>
          <reference field="3" count="1" selected="0">
            <x v="1"/>
          </reference>
        </references>
      </pivotArea>
    </chartFormat>
    <chartFormat chart="16" format="35">
      <pivotArea type="data" outline="0" fieldPosition="0">
        <references count="2">
          <reference field="4294967294" count="1" selected="0">
            <x v="0"/>
          </reference>
          <reference field="3" count="1" selected="0">
            <x v="2"/>
          </reference>
        </references>
      </pivotArea>
    </chartFormat>
    <chartFormat chart="16" format="36">
      <pivotArea type="data" outline="0" fieldPosition="0">
        <references count="2">
          <reference field="4294967294" count="1" selected="0">
            <x v="0"/>
          </reference>
          <reference field="3" count="1" selected="0">
            <x v="3"/>
          </reference>
        </references>
      </pivotArea>
    </chartFormat>
    <chartFormat chart="16" format="37">
      <pivotArea type="data" outline="0" fieldPosition="0">
        <references count="2">
          <reference field="4294967294" count="1" selected="0">
            <x v="0"/>
          </reference>
          <reference field="3" count="1" selected="0">
            <x v="4"/>
          </reference>
        </references>
      </pivotArea>
    </chartFormat>
    <chartFormat chart="16" format="38">
      <pivotArea type="data" outline="0" fieldPosition="0">
        <references count="2">
          <reference field="4294967294" count="1" selected="0">
            <x v="0"/>
          </reference>
          <reference field="3" count="1" selected="0">
            <x v="5"/>
          </reference>
        </references>
      </pivotArea>
    </chartFormat>
    <chartFormat chart="16" format="39">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13560C-3FF2-47A8-A5CD-8B511844275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3:H14"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0" baseItem="0" numFmtId="165"/>
  </dataField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34C68E2-8772-4CF9-A3E0-A721C2BECC51}" sourceName="Sales Person">
  <pivotTables>
    <pivotTable tabId="6" name="PivotTable6"/>
    <pivotTable tabId="6" name="PivotTable7"/>
    <pivotTable tabId="6" name="PivotTable8"/>
    <pivotTable tabId="6" name="PivotTable9"/>
    <pivotTable tabId="7" name="PivotTable1"/>
    <pivotTable tabId="5" name="PivotTable3"/>
    <pivotTable tabId="8" name="PivotTable2"/>
    <pivotTable tabId="10" name="PivotTable3"/>
  </pivotTables>
  <data>
    <tabular pivotCacheId="1976811365">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E1FA8F-1132-4DBE-9DC3-D081185B9264}" sourceName="Region">
  <pivotTables>
    <pivotTable tabId="6" name="PivotTable6"/>
    <pivotTable tabId="6" name="PivotTable7"/>
    <pivotTable tabId="6" name="PivotTable8"/>
    <pivotTable tabId="6" name="PivotTable9"/>
    <pivotTable tabId="7" name="PivotTable1"/>
    <pivotTable tabId="5" name="PivotTable3"/>
    <pivotTable tabId="8" name="PivotTable2"/>
    <pivotTable tabId="10" name="PivotTable3"/>
  </pivotTables>
  <data>
    <tabular pivotCacheId="1976811365">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F0E3763-69C8-46E5-86F9-5E895E86C8A7}" sourceName="Product">
  <pivotTables>
    <pivotTable tabId="6" name="PivotTable6"/>
    <pivotTable tabId="6" name="PivotTable7"/>
    <pivotTable tabId="6" name="PivotTable8"/>
    <pivotTable tabId="6" name="PivotTable9"/>
    <pivotTable tabId="7" name="PivotTable1"/>
    <pivotTable tabId="5" name="PivotTable3"/>
    <pivotTable tabId="8" name="PivotTable2"/>
    <pivotTable tabId="10" name="PivotTable3"/>
  </pivotTables>
  <data>
    <tabular pivotCacheId="1976811365">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A75906FE-CF02-4E8B-8BE8-9D2A6A4E1BD6}" cache="Slicer_Sales_Person" caption="Sales Person" style="SlicerStyleDark1" rowHeight="257175"/>
  <slicer name="Region 1" xr10:uid="{2F98C03F-A6E1-4AF9-A6D0-084362FA2FFE}" cache="Slicer_Region" caption="Region" style="SlicerStyleDark1" rowHeight="257175"/>
  <slicer name="Product 1" xr10:uid="{E8D930D9-BD2B-4E8D-8088-B3E0F6914A00}" cache="Slicer_Product" caption="Product" style="SlicerStyleDark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8B7D741A-10CF-4ECD-BE30-80C5774FD313}" cache="Slicer_Sales_Person" caption="Sales Person" rowHeight="257175"/>
  <slicer name="Region" xr10:uid="{0894652A-512D-4A9E-AB17-3899B2853290}" cache="Slicer_Region" caption="Region" columnCount="2" showCaption="0" rowHeight="257175"/>
  <slicer name="Product" xr10:uid="{888040FB-F91C-4FFD-9F5A-7B9CACD87746}" cache="Slicer_Product" caption="Product"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CF55F5-9CC3-4705-BE91-AB92279CDEB7}" name="Table4" displayName="Table4" ref="A1:I51" totalsRowShown="0" headerRowDxfId="15" dataDxfId="14" dataCellStyle="Currency [0]">
  <autoFilter ref="A1:I51" xr:uid="{E1CF55F5-9CC3-4705-BE91-AB92279CDEB7}"/>
  <tableColumns count="9">
    <tableColumn id="1" xr3:uid="{DC6A8E88-2B8D-467B-82B5-43F583A961FA}" name="Date" dataDxfId="13"/>
    <tableColumn id="2" xr3:uid="{DD563F94-5CF8-40D2-A411-9B7680ADA3FD}" name="Sales Person"/>
    <tableColumn id="3" xr3:uid="{3855E019-D3A9-432B-8482-37EA54A29222}" name="Region"/>
    <tableColumn id="4" xr3:uid="{82E326A4-6F48-4EB1-B01A-129356CEB80B}" name="Product"/>
    <tableColumn id="5" xr3:uid="{E368BA8E-5B8E-43F4-A9B4-4AAEB1D6061E}" name="Units Sold" dataDxfId="12"/>
    <tableColumn id="6" xr3:uid="{1D5EF42A-DF89-49B0-ACF2-AEA99B92819E}" name="Unit Price" dataDxfId="11" dataCellStyle="Currency [0]">
      <calculatedColumnFormula>IF(D2="Tent",6000,IF(D2="Blender",3500,IF(D2="Action Figure",1200,IF(D2="Novel",1000,IF(D2="Sneakers",4000,IF(D2="Smartphone",10000,IF(D2="moisturizer",600,"No Product Found")))))))</calculatedColumnFormula>
    </tableColumn>
    <tableColumn id="7" xr3:uid="{DAF438EE-2617-49D4-86F8-039DD95D2B19}" name="Cost of Goods" dataDxfId="10" dataCellStyle="Currency [0]">
      <calculatedColumnFormula>IF(D2="Tent",4000,IF(D2="Blender",2500,IF(D2="Action Figure",800,IF(D2="Novel",700,IF(D2="Sneakers",3000,IF(D2="Smartphone",7000,IF(D2="moisturizer",400,"No Product Found")))))))</calculatedColumnFormula>
    </tableColumn>
    <tableColumn id="8" xr3:uid="{3C2D1C7C-2F77-424C-A45B-C7A6BD6EB902}" name="Total Sales" dataDxfId="9" dataCellStyle="Currency [0]">
      <calculatedColumnFormula>F2*E2</calculatedColumnFormula>
    </tableColumn>
    <tableColumn id="9" xr3:uid="{BC7644AB-59D0-43F6-9BC7-40888FF6E6DA}" name="Profit" dataDxfId="8">
      <calculatedColumnFormula>H2-(G2*E2)</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07/relationships/slicer" Target="../slicers/slicer2.xml"/><Relationship Id="rId5" Type="http://schemas.openxmlformats.org/officeDocument/2006/relationships/drawing" Target="../drawings/drawing6.xml"/><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D11FC-DD3E-4EF6-A091-54B9B43ECD26}">
  <sheetPr>
    <tabColor theme="4" tint="-0.249977111117893"/>
  </sheetPr>
  <dimension ref="O10"/>
  <sheetViews>
    <sheetView tabSelected="1" zoomScale="64" zoomScaleNormal="64" workbookViewId="0">
      <selection activeCell="AL15" sqref="AL15"/>
    </sheetView>
  </sheetViews>
  <sheetFormatPr defaultRowHeight="15" x14ac:dyDescent="0.25"/>
  <sheetData>
    <row r="10" spans="15:15" x14ac:dyDescent="0.25">
      <c r="O10"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K51"/>
  <sheetViews>
    <sheetView workbookViewId="0">
      <selection activeCell="K2" sqref="K2"/>
    </sheetView>
  </sheetViews>
  <sheetFormatPr defaultRowHeight="15" x14ac:dyDescent="0.25"/>
  <cols>
    <col min="1" max="1" width="10.42578125" bestFit="1" customWidth="1"/>
    <col min="2" max="2" width="14.7109375" customWidth="1"/>
    <col min="3" max="3" width="9.42578125" customWidth="1"/>
    <col min="4" max="4" width="12.42578125" bestFit="1" customWidth="1"/>
    <col min="5" max="5" width="12.28515625" customWidth="1"/>
    <col min="6" max="6" width="11.85546875" customWidth="1"/>
    <col min="7" max="7" width="16" customWidth="1"/>
    <col min="8" max="8" width="13.28515625" bestFit="1" customWidth="1"/>
    <col min="9" max="9" width="12.140625" bestFit="1" customWidth="1"/>
    <col min="10" max="10" width="12.28515625" bestFit="1" customWidth="1"/>
    <col min="11" max="11" width="14.85546875" bestFit="1" customWidth="1"/>
  </cols>
  <sheetData>
    <row r="1" spans="1:11" ht="20.100000000000001" customHeight="1" thickBot="1" x14ac:dyDescent="0.3">
      <c r="A1" s="1" t="s">
        <v>0</v>
      </c>
      <c r="B1" s="1" t="s">
        <v>1</v>
      </c>
      <c r="C1" s="1" t="s">
        <v>2</v>
      </c>
      <c r="D1" s="1" t="s">
        <v>3</v>
      </c>
      <c r="E1" s="1" t="s">
        <v>4</v>
      </c>
      <c r="F1" s="1" t="s">
        <v>5</v>
      </c>
      <c r="G1" s="1" t="s">
        <v>6</v>
      </c>
      <c r="H1" s="1" t="s">
        <v>7</v>
      </c>
      <c r="I1" s="5" t="s">
        <v>30</v>
      </c>
      <c r="J1" s="6"/>
      <c r="K1" s="5" t="s">
        <v>29</v>
      </c>
    </row>
    <row r="2" spans="1:11" ht="15.75" thickTop="1" x14ac:dyDescent="0.25">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7">
        <f>H2-(G2*E2)</f>
        <v>168000</v>
      </c>
      <c r="K2" s="7">
        <f>SUM(H2:H51)</f>
        <v>12944500</v>
      </c>
    </row>
    <row r="3" spans="1:11" x14ac:dyDescent="0.25">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51" si="1">IF(D3="Tent",4000,IF(D3="Blender",2500,IF(D3="Action Figure",800,IF(D3="Novel",700,IF(D3="Sneakers",3000,IF(D3="Smartphone",7000,IF(D3="moisturizer",400,"No Product Found")))))))</f>
        <v>2500</v>
      </c>
      <c r="H3" s="4">
        <f t="shared" ref="H3:H51" si="2">F3*E3</f>
        <v>448000</v>
      </c>
      <c r="I3" s="7">
        <f t="shared" ref="I3:I51" si="3">H3-(G3*E3)</f>
        <v>128000</v>
      </c>
    </row>
    <row r="4" spans="1:11" x14ac:dyDescent="0.25">
      <c r="A4" s="2">
        <v>44230</v>
      </c>
      <c r="B4" t="s">
        <v>14</v>
      </c>
      <c r="C4" t="s">
        <v>15</v>
      </c>
      <c r="D4" t="s">
        <v>16</v>
      </c>
      <c r="E4" s="3">
        <v>136</v>
      </c>
      <c r="F4" s="4">
        <f t="shared" si="0"/>
        <v>1200</v>
      </c>
      <c r="G4" s="4">
        <f t="shared" si="1"/>
        <v>800</v>
      </c>
      <c r="H4" s="4">
        <f t="shared" si="2"/>
        <v>163200</v>
      </c>
      <c r="I4" s="7">
        <f t="shared" si="3"/>
        <v>54400</v>
      </c>
      <c r="K4" s="9" t="s">
        <v>31</v>
      </c>
    </row>
    <row r="5" spans="1:11" x14ac:dyDescent="0.25">
      <c r="A5" s="2">
        <v>44085</v>
      </c>
      <c r="B5" t="s">
        <v>17</v>
      </c>
      <c r="C5" t="s">
        <v>18</v>
      </c>
      <c r="D5" t="s">
        <v>19</v>
      </c>
      <c r="E5" s="3">
        <v>91</v>
      </c>
      <c r="F5" s="4">
        <f t="shared" si="0"/>
        <v>1000</v>
      </c>
      <c r="G5" s="4">
        <f t="shared" si="1"/>
        <v>700</v>
      </c>
      <c r="H5" s="4">
        <f t="shared" si="2"/>
        <v>91000</v>
      </c>
      <c r="I5" s="7">
        <f t="shared" si="3"/>
        <v>27300</v>
      </c>
      <c r="K5">
        <f>SUM(E2:E51)</f>
        <v>4705</v>
      </c>
    </row>
    <row r="6" spans="1:11" x14ac:dyDescent="0.25">
      <c r="A6" s="2">
        <v>44462</v>
      </c>
      <c r="B6" t="s">
        <v>20</v>
      </c>
      <c r="C6" t="s">
        <v>9</v>
      </c>
      <c r="D6" t="s">
        <v>21</v>
      </c>
      <c r="E6" s="3">
        <v>110</v>
      </c>
      <c r="F6" s="4">
        <f t="shared" si="0"/>
        <v>4000</v>
      </c>
      <c r="G6" s="4">
        <f t="shared" si="1"/>
        <v>3000</v>
      </c>
      <c r="H6" s="4">
        <f t="shared" si="2"/>
        <v>440000</v>
      </c>
      <c r="I6" s="7">
        <f t="shared" si="3"/>
        <v>110000</v>
      </c>
    </row>
    <row r="7" spans="1:11" x14ac:dyDescent="0.25">
      <c r="A7" s="2">
        <v>44105</v>
      </c>
      <c r="B7" t="s">
        <v>22</v>
      </c>
      <c r="C7" t="s">
        <v>12</v>
      </c>
      <c r="D7" t="s">
        <v>16</v>
      </c>
      <c r="E7" s="3">
        <v>51</v>
      </c>
      <c r="F7" s="4">
        <f t="shared" si="0"/>
        <v>1200</v>
      </c>
      <c r="G7" s="4">
        <f t="shared" si="1"/>
        <v>800</v>
      </c>
      <c r="H7" s="4">
        <f t="shared" si="2"/>
        <v>61200</v>
      </c>
      <c r="I7" s="7">
        <f t="shared" si="3"/>
        <v>20400</v>
      </c>
      <c r="K7" s="9" t="s">
        <v>32</v>
      </c>
    </row>
    <row r="8" spans="1:11" x14ac:dyDescent="0.25">
      <c r="A8" s="2">
        <v>44413</v>
      </c>
      <c r="B8" t="s">
        <v>23</v>
      </c>
      <c r="C8" t="s">
        <v>18</v>
      </c>
      <c r="D8" t="s">
        <v>19</v>
      </c>
      <c r="E8" s="3">
        <v>78</v>
      </c>
      <c r="F8" s="4">
        <f t="shared" si="0"/>
        <v>1000</v>
      </c>
      <c r="G8" s="4">
        <f t="shared" si="1"/>
        <v>700</v>
      </c>
      <c r="H8" s="4">
        <f t="shared" si="2"/>
        <v>78000</v>
      </c>
      <c r="I8" s="7">
        <f t="shared" si="3"/>
        <v>23400</v>
      </c>
      <c r="K8" s="7">
        <f>SUM(I2:I51)</f>
        <v>3834400</v>
      </c>
    </row>
    <row r="9" spans="1:11" x14ac:dyDescent="0.25">
      <c r="A9" s="2">
        <v>44141</v>
      </c>
      <c r="B9" t="s">
        <v>24</v>
      </c>
      <c r="C9" t="s">
        <v>15</v>
      </c>
      <c r="D9" t="s">
        <v>10</v>
      </c>
      <c r="E9" s="3">
        <v>146</v>
      </c>
      <c r="F9" s="4">
        <f t="shared" si="0"/>
        <v>6000</v>
      </c>
      <c r="G9" s="4">
        <f t="shared" si="1"/>
        <v>4000</v>
      </c>
      <c r="H9" s="4">
        <f t="shared" si="2"/>
        <v>876000</v>
      </c>
      <c r="I9" s="7">
        <f t="shared" si="3"/>
        <v>292000</v>
      </c>
    </row>
    <row r="10" spans="1:11" x14ac:dyDescent="0.25">
      <c r="A10" s="2">
        <v>44223</v>
      </c>
      <c r="B10" t="s">
        <v>25</v>
      </c>
      <c r="C10" t="s">
        <v>9</v>
      </c>
      <c r="D10" t="s">
        <v>26</v>
      </c>
      <c r="E10" s="3">
        <v>101</v>
      </c>
      <c r="F10" s="4">
        <f t="shared" si="0"/>
        <v>600</v>
      </c>
      <c r="G10" s="4">
        <f t="shared" si="1"/>
        <v>400</v>
      </c>
      <c r="H10" s="4">
        <f t="shared" si="2"/>
        <v>60600</v>
      </c>
      <c r="I10" s="7">
        <f t="shared" si="3"/>
        <v>20200</v>
      </c>
      <c r="K10" s="8" t="s">
        <v>33</v>
      </c>
    </row>
    <row r="11" spans="1:11" x14ac:dyDescent="0.25">
      <c r="A11" s="2">
        <v>44442</v>
      </c>
      <c r="B11" t="s">
        <v>27</v>
      </c>
      <c r="C11" t="s">
        <v>15</v>
      </c>
      <c r="D11" t="s">
        <v>10</v>
      </c>
      <c r="E11" s="3">
        <v>52</v>
      </c>
      <c r="F11" s="4">
        <f t="shared" si="0"/>
        <v>6000</v>
      </c>
      <c r="G11" s="4">
        <f t="shared" si="1"/>
        <v>4000</v>
      </c>
      <c r="H11" s="4">
        <f t="shared" si="2"/>
        <v>312000</v>
      </c>
      <c r="I11" s="7">
        <f t="shared" si="3"/>
        <v>104000</v>
      </c>
      <c r="K11" s="7">
        <f>AVERAGE(H2:H51)</f>
        <v>258890</v>
      </c>
    </row>
    <row r="12" spans="1:11" x14ac:dyDescent="0.25">
      <c r="A12" s="2">
        <v>44469</v>
      </c>
      <c r="B12" t="s">
        <v>27</v>
      </c>
      <c r="C12" t="s">
        <v>12</v>
      </c>
      <c r="D12" t="s">
        <v>16</v>
      </c>
      <c r="E12" s="3">
        <v>55</v>
      </c>
      <c r="F12" s="4">
        <f t="shared" si="0"/>
        <v>1200</v>
      </c>
      <c r="G12" s="4">
        <f t="shared" si="1"/>
        <v>800</v>
      </c>
      <c r="H12" s="4">
        <f t="shared" si="2"/>
        <v>66000</v>
      </c>
      <c r="I12" s="7">
        <f t="shared" si="3"/>
        <v>22000</v>
      </c>
    </row>
    <row r="13" spans="1:11" x14ac:dyDescent="0.25">
      <c r="A13" s="2">
        <v>44084</v>
      </c>
      <c r="B13" t="s">
        <v>27</v>
      </c>
      <c r="C13" t="s">
        <v>15</v>
      </c>
      <c r="D13" t="s">
        <v>19</v>
      </c>
      <c r="E13" s="3">
        <v>137</v>
      </c>
      <c r="F13" s="4">
        <f t="shared" si="0"/>
        <v>1000</v>
      </c>
      <c r="G13" s="4">
        <f t="shared" si="1"/>
        <v>700</v>
      </c>
      <c r="H13" s="4">
        <f t="shared" si="2"/>
        <v>137000</v>
      </c>
      <c r="I13" s="7">
        <f t="shared" si="3"/>
        <v>41100</v>
      </c>
    </row>
    <row r="14" spans="1:11" x14ac:dyDescent="0.25">
      <c r="A14" s="2">
        <v>44404</v>
      </c>
      <c r="B14" t="s">
        <v>24</v>
      </c>
      <c r="C14" t="s">
        <v>15</v>
      </c>
      <c r="D14" t="s">
        <v>13</v>
      </c>
      <c r="E14" s="3">
        <v>96</v>
      </c>
      <c r="F14" s="4">
        <f t="shared" si="0"/>
        <v>3500</v>
      </c>
      <c r="G14" s="4">
        <f t="shared" si="1"/>
        <v>2500</v>
      </c>
      <c r="H14" s="4">
        <f t="shared" si="2"/>
        <v>336000</v>
      </c>
      <c r="I14" s="7">
        <f t="shared" si="3"/>
        <v>96000</v>
      </c>
    </row>
    <row r="15" spans="1:11" x14ac:dyDescent="0.25">
      <c r="A15" s="2">
        <v>44113</v>
      </c>
      <c r="B15" t="s">
        <v>25</v>
      </c>
      <c r="C15" t="s">
        <v>12</v>
      </c>
      <c r="D15" t="s">
        <v>21</v>
      </c>
      <c r="E15" s="3">
        <v>52</v>
      </c>
      <c r="F15" s="4">
        <f t="shared" si="0"/>
        <v>4000</v>
      </c>
      <c r="G15" s="4">
        <f t="shared" si="1"/>
        <v>3000</v>
      </c>
      <c r="H15" s="4">
        <f t="shared" si="2"/>
        <v>208000</v>
      </c>
      <c r="I15" s="7">
        <f t="shared" si="3"/>
        <v>52000</v>
      </c>
    </row>
    <row r="16" spans="1:11" x14ac:dyDescent="0.25">
      <c r="A16" s="2">
        <v>44292</v>
      </c>
      <c r="B16" t="s">
        <v>17</v>
      </c>
      <c r="C16" t="s">
        <v>9</v>
      </c>
      <c r="D16" t="s">
        <v>13</v>
      </c>
      <c r="E16" s="3">
        <v>76</v>
      </c>
      <c r="F16" s="4">
        <f t="shared" si="0"/>
        <v>3500</v>
      </c>
      <c r="G16" s="4">
        <f t="shared" si="1"/>
        <v>2500</v>
      </c>
      <c r="H16" s="4">
        <f t="shared" si="2"/>
        <v>266000</v>
      </c>
      <c r="I16" s="7">
        <f t="shared" si="3"/>
        <v>76000</v>
      </c>
    </row>
    <row r="17" spans="1:9" x14ac:dyDescent="0.25">
      <c r="A17" s="2">
        <v>44362</v>
      </c>
      <c r="B17" t="s">
        <v>11</v>
      </c>
      <c r="C17" t="s">
        <v>18</v>
      </c>
      <c r="D17" t="s">
        <v>21</v>
      </c>
      <c r="E17" s="3">
        <v>145</v>
      </c>
      <c r="F17" s="4">
        <f t="shared" si="0"/>
        <v>4000</v>
      </c>
      <c r="G17" s="4">
        <f t="shared" si="1"/>
        <v>3000</v>
      </c>
      <c r="H17" s="4">
        <f t="shared" si="2"/>
        <v>580000</v>
      </c>
      <c r="I17" s="7">
        <f t="shared" si="3"/>
        <v>145000</v>
      </c>
    </row>
    <row r="18" spans="1:9" x14ac:dyDescent="0.25">
      <c r="A18" s="2">
        <v>44083</v>
      </c>
      <c r="B18" t="s">
        <v>8</v>
      </c>
      <c r="C18" t="s">
        <v>15</v>
      </c>
      <c r="D18" t="s">
        <v>26</v>
      </c>
      <c r="E18" s="3">
        <v>83</v>
      </c>
      <c r="F18" s="4">
        <f t="shared" si="0"/>
        <v>600</v>
      </c>
      <c r="G18" s="4">
        <f t="shared" si="1"/>
        <v>400</v>
      </c>
      <c r="H18" s="4">
        <f t="shared" si="2"/>
        <v>49800</v>
      </c>
      <c r="I18" s="7">
        <f t="shared" si="3"/>
        <v>16600</v>
      </c>
    </row>
    <row r="19" spans="1:9" x14ac:dyDescent="0.25">
      <c r="A19" s="2">
        <v>44421</v>
      </c>
      <c r="B19" t="s">
        <v>20</v>
      </c>
      <c r="C19" t="s">
        <v>15</v>
      </c>
      <c r="D19" t="s">
        <v>19</v>
      </c>
      <c r="E19" s="3">
        <v>91</v>
      </c>
      <c r="F19" s="4">
        <f t="shared" si="0"/>
        <v>1000</v>
      </c>
      <c r="G19" s="4">
        <f t="shared" si="1"/>
        <v>700</v>
      </c>
      <c r="H19" s="4">
        <f t="shared" si="2"/>
        <v>91000</v>
      </c>
      <c r="I19" s="7">
        <f t="shared" si="3"/>
        <v>27300</v>
      </c>
    </row>
    <row r="20" spans="1:9" x14ac:dyDescent="0.25">
      <c r="A20" s="2">
        <v>44070</v>
      </c>
      <c r="B20" t="s">
        <v>22</v>
      </c>
      <c r="C20" t="s">
        <v>9</v>
      </c>
      <c r="D20" t="s">
        <v>28</v>
      </c>
      <c r="E20" s="3">
        <v>108</v>
      </c>
      <c r="F20" s="4">
        <f t="shared" si="0"/>
        <v>10000</v>
      </c>
      <c r="G20" s="4">
        <f t="shared" si="1"/>
        <v>7000</v>
      </c>
      <c r="H20" s="4">
        <f t="shared" si="2"/>
        <v>1080000</v>
      </c>
      <c r="I20" s="7">
        <f t="shared" si="3"/>
        <v>324000</v>
      </c>
    </row>
    <row r="21" spans="1:9" x14ac:dyDescent="0.25">
      <c r="A21" s="2">
        <v>44293</v>
      </c>
      <c r="B21" t="s">
        <v>14</v>
      </c>
      <c r="C21" t="s">
        <v>18</v>
      </c>
      <c r="D21" t="s">
        <v>21</v>
      </c>
      <c r="E21" s="3">
        <v>144</v>
      </c>
      <c r="F21" s="4">
        <f t="shared" si="0"/>
        <v>4000</v>
      </c>
      <c r="G21" s="4">
        <f t="shared" si="1"/>
        <v>3000</v>
      </c>
      <c r="H21" s="4">
        <f t="shared" si="2"/>
        <v>576000</v>
      </c>
      <c r="I21" s="7">
        <f t="shared" si="3"/>
        <v>144000</v>
      </c>
    </row>
    <row r="22" spans="1:9" x14ac:dyDescent="0.25">
      <c r="A22" s="2">
        <v>43990</v>
      </c>
      <c r="B22" t="s">
        <v>20</v>
      </c>
      <c r="C22" t="s">
        <v>15</v>
      </c>
      <c r="D22" t="s">
        <v>26</v>
      </c>
      <c r="E22" s="3">
        <v>92</v>
      </c>
      <c r="F22" s="4">
        <f t="shared" si="0"/>
        <v>600</v>
      </c>
      <c r="G22" s="4">
        <f t="shared" si="1"/>
        <v>400</v>
      </c>
      <c r="H22" s="4">
        <f t="shared" si="2"/>
        <v>55200</v>
      </c>
      <c r="I22" s="7">
        <f t="shared" si="3"/>
        <v>18400</v>
      </c>
    </row>
    <row r="23" spans="1:9" x14ac:dyDescent="0.25">
      <c r="A23" s="2">
        <v>44551</v>
      </c>
      <c r="B23" t="s">
        <v>24</v>
      </c>
      <c r="C23" t="s">
        <v>9</v>
      </c>
      <c r="D23" t="s">
        <v>10</v>
      </c>
      <c r="E23" s="3">
        <v>71</v>
      </c>
      <c r="F23" s="4">
        <f t="shared" si="0"/>
        <v>6000</v>
      </c>
      <c r="G23" s="4">
        <f t="shared" si="1"/>
        <v>4000</v>
      </c>
      <c r="H23" s="4">
        <f t="shared" si="2"/>
        <v>426000</v>
      </c>
      <c r="I23" s="7">
        <f t="shared" si="3"/>
        <v>142000</v>
      </c>
    </row>
    <row r="24" spans="1:9" x14ac:dyDescent="0.25">
      <c r="A24" s="2">
        <v>44418</v>
      </c>
      <c r="B24" t="s">
        <v>8</v>
      </c>
      <c r="C24" t="s">
        <v>12</v>
      </c>
      <c r="D24" t="s">
        <v>26</v>
      </c>
      <c r="E24" s="3">
        <v>103</v>
      </c>
      <c r="F24" s="4">
        <f t="shared" si="0"/>
        <v>600</v>
      </c>
      <c r="G24" s="4">
        <f t="shared" si="1"/>
        <v>400</v>
      </c>
      <c r="H24" s="4">
        <f t="shared" si="2"/>
        <v>61800</v>
      </c>
      <c r="I24" s="7">
        <f t="shared" si="3"/>
        <v>20600</v>
      </c>
    </row>
    <row r="25" spans="1:9" x14ac:dyDescent="0.25">
      <c r="A25" s="2">
        <v>44532</v>
      </c>
      <c r="B25" t="s">
        <v>27</v>
      </c>
      <c r="C25" t="s">
        <v>18</v>
      </c>
      <c r="D25" t="s">
        <v>19</v>
      </c>
      <c r="E25" s="3">
        <v>55</v>
      </c>
      <c r="F25" s="4">
        <f t="shared" si="0"/>
        <v>1000</v>
      </c>
      <c r="G25" s="4">
        <f t="shared" si="1"/>
        <v>700</v>
      </c>
      <c r="H25" s="4">
        <f t="shared" si="2"/>
        <v>55000</v>
      </c>
      <c r="I25" s="7">
        <f t="shared" si="3"/>
        <v>16500</v>
      </c>
    </row>
    <row r="26" spans="1:9" x14ac:dyDescent="0.25">
      <c r="A26" s="2">
        <v>44438</v>
      </c>
      <c r="B26" t="s">
        <v>22</v>
      </c>
      <c r="C26" t="s">
        <v>12</v>
      </c>
      <c r="D26" t="s">
        <v>21</v>
      </c>
      <c r="E26" s="3">
        <v>93</v>
      </c>
      <c r="F26" s="4">
        <f t="shared" si="0"/>
        <v>4000</v>
      </c>
      <c r="G26" s="4">
        <f t="shared" si="1"/>
        <v>3000</v>
      </c>
      <c r="H26" s="4">
        <f t="shared" si="2"/>
        <v>372000</v>
      </c>
      <c r="I26" s="7">
        <f t="shared" si="3"/>
        <v>93000</v>
      </c>
    </row>
    <row r="27" spans="1:9" x14ac:dyDescent="0.25">
      <c r="A27" s="2">
        <v>43971</v>
      </c>
      <c r="B27" t="s">
        <v>14</v>
      </c>
      <c r="C27" t="s">
        <v>15</v>
      </c>
      <c r="D27" t="s">
        <v>26</v>
      </c>
      <c r="E27" s="3">
        <v>143</v>
      </c>
      <c r="F27" s="4">
        <f t="shared" si="0"/>
        <v>600</v>
      </c>
      <c r="G27" s="4">
        <f t="shared" si="1"/>
        <v>400</v>
      </c>
      <c r="H27" s="4">
        <f t="shared" si="2"/>
        <v>85800</v>
      </c>
      <c r="I27" s="7">
        <f t="shared" si="3"/>
        <v>28600</v>
      </c>
    </row>
    <row r="28" spans="1:9" x14ac:dyDescent="0.25">
      <c r="A28" s="2">
        <v>44452</v>
      </c>
      <c r="B28" t="s">
        <v>23</v>
      </c>
      <c r="C28" t="s">
        <v>9</v>
      </c>
      <c r="D28" t="s">
        <v>13</v>
      </c>
      <c r="E28" s="3">
        <v>143</v>
      </c>
      <c r="F28" s="4">
        <f t="shared" si="0"/>
        <v>3500</v>
      </c>
      <c r="G28" s="4">
        <f t="shared" si="1"/>
        <v>2500</v>
      </c>
      <c r="H28" s="4">
        <f t="shared" si="2"/>
        <v>500500</v>
      </c>
      <c r="I28" s="7">
        <f t="shared" si="3"/>
        <v>143000</v>
      </c>
    </row>
    <row r="29" spans="1:9" x14ac:dyDescent="0.25">
      <c r="A29" s="2">
        <v>44496</v>
      </c>
      <c r="B29" t="s">
        <v>25</v>
      </c>
      <c r="C29" t="s">
        <v>18</v>
      </c>
      <c r="D29" t="s">
        <v>26</v>
      </c>
      <c r="E29" s="3">
        <v>99</v>
      </c>
      <c r="F29" s="4">
        <f t="shared" si="0"/>
        <v>600</v>
      </c>
      <c r="G29" s="4">
        <f t="shared" si="1"/>
        <v>400</v>
      </c>
      <c r="H29" s="4">
        <f t="shared" si="2"/>
        <v>59400</v>
      </c>
      <c r="I29" s="7">
        <f t="shared" si="3"/>
        <v>19800</v>
      </c>
    </row>
    <row r="30" spans="1:9" x14ac:dyDescent="0.25">
      <c r="A30" s="2">
        <v>44187</v>
      </c>
      <c r="B30" t="s">
        <v>17</v>
      </c>
      <c r="C30" t="s">
        <v>9</v>
      </c>
      <c r="D30" t="s">
        <v>19</v>
      </c>
      <c r="E30" s="3">
        <v>120</v>
      </c>
      <c r="F30" s="4">
        <f t="shared" si="0"/>
        <v>1000</v>
      </c>
      <c r="G30" s="4">
        <f t="shared" si="1"/>
        <v>700</v>
      </c>
      <c r="H30" s="4">
        <f t="shared" si="2"/>
        <v>120000</v>
      </c>
      <c r="I30" s="7">
        <f t="shared" si="3"/>
        <v>36000</v>
      </c>
    </row>
    <row r="31" spans="1:9" x14ac:dyDescent="0.25">
      <c r="A31" s="2">
        <v>44405</v>
      </c>
      <c r="B31" t="s">
        <v>11</v>
      </c>
      <c r="C31" t="s">
        <v>15</v>
      </c>
      <c r="D31" t="s">
        <v>13</v>
      </c>
      <c r="E31" s="3">
        <v>66</v>
      </c>
      <c r="F31" s="4">
        <f t="shared" si="0"/>
        <v>3500</v>
      </c>
      <c r="G31" s="4">
        <f t="shared" si="1"/>
        <v>2500</v>
      </c>
      <c r="H31" s="4">
        <f t="shared" si="2"/>
        <v>231000</v>
      </c>
      <c r="I31" s="7">
        <f t="shared" si="3"/>
        <v>66000</v>
      </c>
    </row>
    <row r="32" spans="1:9" x14ac:dyDescent="0.25">
      <c r="A32" s="2">
        <v>44103</v>
      </c>
      <c r="B32" t="s">
        <v>25</v>
      </c>
      <c r="C32" t="s">
        <v>18</v>
      </c>
      <c r="D32" t="s">
        <v>16</v>
      </c>
      <c r="E32" s="3">
        <v>88</v>
      </c>
      <c r="F32" s="4">
        <f t="shared" si="0"/>
        <v>1200</v>
      </c>
      <c r="G32" s="4">
        <f t="shared" si="1"/>
        <v>800</v>
      </c>
      <c r="H32" s="4">
        <f t="shared" si="2"/>
        <v>105600</v>
      </c>
      <c r="I32" s="7">
        <f t="shared" si="3"/>
        <v>35200</v>
      </c>
    </row>
    <row r="33" spans="1:9" x14ac:dyDescent="0.25">
      <c r="A33" s="2">
        <v>44126</v>
      </c>
      <c r="B33" t="s">
        <v>17</v>
      </c>
      <c r="C33" t="s">
        <v>12</v>
      </c>
      <c r="D33" t="s">
        <v>28</v>
      </c>
      <c r="E33" s="3">
        <v>127</v>
      </c>
      <c r="F33" s="4">
        <f t="shared" si="0"/>
        <v>10000</v>
      </c>
      <c r="G33" s="4">
        <f t="shared" si="1"/>
        <v>7000</v>
      </c>
      <c r="H33" s="4">
        <f t="shared" si="2"/>
        <v>1270000</v>
      </c>
      <c r="I33" s="7">
        <f t="shared" si="3"/>
        <v>381000</v>
      </c>
    </row>
    <row r="34" spans="1:9" x14ac:dyDescent="0.25">
      <c r="A34" s="2">
        <v>43970</v>
      </c>
      <c r="B34" t="s">
        <v>20</v>
      </c>
      <c r="C34" t="s">
        <v>9</v>
      </c>
      <c r="D34" t="s">
        <v>21</v>
      </c>
      <c r="E34" s="3">
        <v>67</v>
      </c>
      <c r="F34" s="4">
        <f t="shared" si="0"/>
        <v>4000</v>
      </c>
      <c r="G34" s="4">
        <f t="shared" si="1"/>
        <v>3000</v>
      </c>
      <c r="H34" s="4">
        <f t="shared" si="2"/>
        <v>268000</v>
      </c>
      <c r="I34" s="7">
        <f t="shared" si="3"/>
        <v>67000</v>
      </c>
    </row>
    <row r="35" spans="1:9" x14ac:dyDescent="0.25">
      <c r="A35" s="2">
        <v>44536</v>
      </c>
      <c r="B35" t="s">
        <v>11</v>
      </c>
      <c r="C35" t="s">
        <v>12</v>
      </c>
      <c r="D35" t="s">
        <v>16</v>
      </c>
      <c r="E35" s="3">
        <v>67</v>
      </c>
      <c r="F35" s="4">
        <f t="shared" si="0"/>
        <v>1200</v>
      </c>
      <c r="G35" s="4">
        <f t="shared" si="1"/>
        <v>800</v>
      </c>
      <c r="H35" s="4">
        <f t="shared" si="2"/>
        <v>80400</v>
      </c>
      <c r="I35" s="7">
        <f t="shared" si="3"/>
        <v>26800</v>
      </c>
    </row>
    <row r="36" spans="1:9" x14ac:dyDescent="0.25">
      <c r="A36" s="2">
        <v>44069</v>
      </c>
      <c r="B36" t="s">
        <v>27</v>
      </c>
      <c r="C36" t="s">
        <v>15</v>
      </c>
      <c r="D36" t="s">
        <v>19</v>
      </c>
      <c r="E36" s="3">
        <v>149</v>
      </c>
      <c r="F36" s="4">
        <f t="shared" si="0"/>
        <v>1000</v>
      </c>
      <c r="G36" s="4">
        <f t="shared" si="1"/>
        <v>700</v>
      </c>
      <c r="H36" s="4">
        <f t="shared" si="2"/>
        <v>149000</v>
      </c>
      <c r="I36" s="7">
        <f t="shared" si="3"/>
        <v>44700</v>
      </c>
    </row>
    <row r="37" spans="1:9" x14ac:dyDescent="0.25">
      <c r="A37" s="2">
        <v>44378</v>
      </c>
      <c r="B37" t="s">
        <v>20</v>
      </c>
      <c r="C37" t="s">
        <v>18</v>
      </c>
      <c r="D37" t="s">
        <v>26</v>
      </c>
      <c r="E37" s="3">
        <v>104</v>
      </c>
      <c r="F37" s="4">
        <f t="shared" si="0"/>
        <v>600</v>
      </c>
      <c r="G37" s="4">
        <f t="shared" si="1"/>
        <v>400</v>
      </c>
      <c r="H37" s="4">
        <f t="shared" si="2"/>
        <v>62400</v>
      </c>
      <c r="I37" s="7">
        <f t="shared" si="3"/>
        <v>20800</v>
      </c>
    </row>
    <row r="38" spans="1:9" x14ac:dyDescent="0.25">
      <c r="A38" s="2">
        <v>44404</v>
      </c>
      <c r="B38" t="s">
        <v>24</v>
      </c>
      <c r="C38" t="s">
        <v>9</v>
      </c>
      <c r="D38" t="s">
        <v>26</v>
      </c>
      <c r="E38" s="3">
        <v>57</v>
      </c>
      <c r="F38" s="4">
        <f t="shared" si="0"/>
        <v>600</v>
      </c>
      <c r="G38" s="4">
        <f t="shared" si="1"/>
        <v>400</v>
      </c>
      <c r="H38" s="4">
        <f t="shared" si="2"/>
        <v>34200</v>
      </c>
      <c r="I38" s="7">
        <f t="shared" si="3"/>
        <v>11400</v>
      </c>
    </row>
    <row r="39" spans="1:9" x14ac:dyDescent="0.25">
      <c r="A39" s="2">
        <v>44109</v>
      </c>
      <c r="B39" t="s">
        <v>14</v>
      </c>
      <c r="C39" t="s">
        <v>12</v>
      </c>
      <c r="D39" t="s">
        <v>26</v>
      </c>
      <c r="E39" s="3">
        <v>90</v>
      </c>
      <c r="F39" s="4">
        <f t="shared" si="0"/>
        <v>600</v>
      </c>
      <c r="G39" s="4">
        <f t="shared" si="1"/>
        <v>400</v>
      </c>
      <c r="H39" s="4">
        <f t="shared" si="2"/>
        <v>54000</v>
      </c>
      <c r="I39" s="7">
        <f t="shared" si="3"/>
        <v>18000</v>
      </c>
    </row>
    <row r="40" spans="1:9" x14ac:dyDescent="0.25">
      <c r="A40" s="2">
        <v>44076</v>
      </c>
      <c r="B40" t="s">
        <v>22</v>
      </c>
      <c r="C40" t="s">
        <v>15</v>
      </c>
      <c r="D40" t="s">
        <v>26</v>
      </c>
      <c r="E40" s="3">
        <v>67</v>
      </c>
      <c r="F40" s="4">
        <f t="shared" si="0"/>
        <v>600</v>
      </c>
      <c r="G40" s="4">
        <f t="shared" si="1"/>
        <v>400</v>
      </c>
      <c r="H40" s="4">
        <f t="shared" si="2"/>
        <v>40200</v>
      </c>
      <c r="I40" s="7">
        <f t="shared" si="3"/>
        <v>13400</v>
      </c>
    </row>
    <row r="41" spans="1:9" x14ac:dyDescent="0.25">
      <c r="A41" s="2">
        <v>44441</v>
      </c>
      <c r="B41" t="s">
        <v>8</v>
      </c>
      <c r="C41" t="s">
        <v>18</v>
      </c>
      <c r="D41" t="s">
        <v>21</v>
      </c>
      <c r="E41" s="3">
        <v>127</v>
      </c>
      <c r="F41" s="4">
        <f t="shared" si="0"/>
        <v>4000</v>
      </c>
      <c r="G41" s="4">
        <f t="shared" si="1"/>
        <v>3000</v>
      </c>
      <c r="H41" s="4">
        <f t="shared" si="2"/>
        <v>508000</v>
      </c>
      <c r="I41" s="7">
        <f t="shared" si="3"/>
        <v>127000</v>
      </c>
    </row>
    <row r="42" spans="1:9" x14ac:dyDescent="0.25">
      <c r="A42" s="2">
        <v>44299</v>
      </c>
      <c r="B42" t="s">
        <v>22</v>
      </c>
      <c r="C42" t="s">
        <v>9</v>
      </c>
      <c r="D42" t="s">
        <v>19</v>
      </c>
      <c r="E42" s="3">
        <v>108</v>
      </c>
      <c r="F42" s="4">
        <f t="shared" si="0"/>
        <v>1000</v>
      </c>
      <c r="G42" s="4">
        <f t="shared" si="1"/>
        <v>700</v>
      </c>
      <c r="H42" s="4">
        <f t="shared" si="2"/>
        <v>108000</v>
      </c>
      <c r="I42" s="7">
        <f t="shared" si="3"/>
        <v>32400</v>
      </c>
    </row>
    <row r="43" spans="1:9" x14ac:dyDescent="0.25">
      <c r="A43" s="2">
        <v>44322</v>
      </c>
      <c r="B43" t="s">
        <v>14</v>
      </c>
      <c r="C43" t="s">
        <v>12</v>
      </c>
      <c r="D43" t="s">
        <v>13</v>
      </c>
      <c r="E43" s="3">
        <v>66</v>
      </c>
      <c r="F43" s="4">
        <f t="shared" si="0"/>
        <v>3500</v>
      </c>
      <c r="G43" s="4">
        <f t="shared" si="1"/>
        <v>2500</v>
      </c>
      <c r="H43" s="4">
        <f t="shared" si="2"/>
        <v>231000</v>
      </c>
      <c r="I43" s="7">
        <f t="shared" si="3"/>
        <v>66000</v>
      </c>
    </row>
    <row r="44" spans="1:9" x14ac:dyDescent="0.25">
      <c r="A44" s="2">
        <v>44211</v>
      </c>
      <c r="B44" t="s">
        <v>8</v>
      </c>
      <c r="C44" t="s">
        <v>18</v>
      </c>
      <c r="D44" t="s">
        <v>10</v>
      </c>
      <c r="E44" s="3">
        <v>78</v>
      </c>
      <c r="F44" s="4">
        <f t="shared" si="0"/>
        <v>6000</v>
      </c>
      <c r="G44" s="4">
        <f t="shared" si="1"/>
        <v>4000</v>
      </c>
      <c r="H44" s="4">
        <f t="shared" si="2"/>
        <v>468000</v>
      </c>
      <c r="I44" s="7">
        <f t="shared" si="3"/>
        <v>156000</v>
      </c>
    </row>
    <row r="45" spans="1:9" x14ac:dyDescent="0.25">
      <c r="A45" s="2">
        <v>44070</v>
      </c>
      <c r="B45" t="s">
        <v>24</v>
      </c>
      <c r="C45" t="s">
        <v>15</v>
      </c>
      <c r="D45" t="s">
        <v>19</v>
      </c>
      <c r="E45" s="3">
        <v>69</v>
      </c>
      <c r="F45" s="4">
        <f t="shared" si="0"/>
        <v>1000</v>
      </c>
      <c r="G45" s="4">
        <f t="shared" si="1"/>
        <v>700</v>
      </c>
      <c r="H45" s="4">
        <f t="shared" si="2"/>
        <v>69000</v>
      </c>
      <c r="I45" s="7">
        <f t="shared" si="3"/>
        <v>20700</v>
      </c>
    </row>
    <row r="46" spans="1:9" x14ac:dyDescent="0.25">
      <c r="A46" s="2">
        <v>44232</v>
      </c>
      <c r="B46" t="s">
        <v>20</v>
      </c>
      <c r="C46" t="s">
        <v>9</v>
      </c>
      <c r="D46" t="s">
        <v>16</v>
      </c>
      <c r="E46" s="3">
        <v>59</v>
      </c>
      <c r="F46" s="4">
        <f t="shared" si="0"/>
        <v>1200</v>
      </c>
      <c r="G46" s="4">
        <f t="shared" si="1"/>
        <v>800</v>
      </c>
      <c r="H46" s="4">
        <f t="shared" si="2"/>
        <v>70800</v>
      </c>
      <c r="I46" s="7">
        <f t="shared" si="3"/>
        <v>23600</v>
      </c>
    </row>
    <row r="47" spans="1:9" x14ac:dyDescent="0.25">
      <c r="A47" s="2">
        <v>44517</v>
      </c>
      <c r="B47" t="s">
        <v>27</v>
      </c>
      <c r="C47" t="s">
        <v>15</v>
      </c>
      <c r="D47" t="s">
        <v>26</v>
      </c>
      <c r="E47" s="3">
        <v>109</v>
      </c>
      <c r="F47" s="4">
        <f t="shared" si="0"/>
        <v>600</v>
      </c>
      <c r="G47" s="4">
        <f t="shared" si="1"/>
        <v>400</v>
      </c>
      <c r="H47" s="4">
        <f t="shared" si="2"/>
        <v>65400</v>
      </c>
      <c r="I47" s="7">
        <f t="shared" si="3"/>
        <v>21800</v>
      </c>
    </row>
    <row r="48" spans="1:9" x14ac:dyDescent="0.25">
      <c r="A48" s="2">
        <v>44193</v>
      </c>
      <c r="B48" t="s">
        <v>25</v>
      </c>
      <c r="C48" t="s">
        <v>12</v>
      </c>
      <c r="D48" t="s">
        <v>21</v>
      </c>
      <c r="E48" s="3">
        <v>61</v>
      </c>
      <c r="F48" s="4">
        <f t="shared" si="0"/>
        <v>4000</v>
      </c>
      <c r="G48" s="4">
        <f t="shared" si="1"/>
        <v>3000</v>
      </c>
      <c r="H48" s="4">
        <f t="shared" si="2"/>
        <v>244000</v>
      </c>
      <c r="I48" s="7">
        <f t="shared" si="3"/>
        <v>61000</v>
      </c>
    </row>
    <row r="49" spans="1:9" x14ac:dyDescent="0.25">
      <c r="A49" s="2">
        <v>44496</v>
      </c>
      <c r="B49" t="s">
        <v>20</v>
      </c>
      <c r="C49" t="s">
        <v>18</v>
      </c>
      <c r="D49" t="s">
        <v>26</v>
      </c>
      <c r="E49" s="3">
        <v>130</v>
      </c>
      <c r="F49" s="4">
        <f t="shared" si="0"/>
        <v>600</v>
      </c>
      <c r="G49" s="4">
        <f t="shared" si="1"/>
        <v>400</v>
      </c>
      <c r="H49" s="4">
        <f t="shared" si="2"/>
        <v>78000</v>
      </c>
      <c r="I49" s="7">
        <f t="shared" si="3"/>
        <v>26000</v>
      </c>
    </row>
    <row r="50" spans="1:9" x14ac:dyDescent="0.25">
      <c r="A50" s="2">
        <v>44502</v>
      </c>
      <c r="B50" t="s">
        <v>17</v>
      </c>
      <c r="C50" t="s">
        <v>15</v>
      </c>
      <c r="D50" t="s">
        <v>13</v>
      </c>
      <c r="E50" s="3">
        <v>60</v>
      </c>
      <c r="F50" s="4">
        <f t="shared" si="0"/>
        <v>3500</v>
      </c>
      <c r="G50" s="4">
        <f t="shared" si="1"/>
        <v>2500</v>
      </c>
      <c r="H50" s="4">
        <f t="shared" si="2"/>
        <v>210000</v>
      </c>
      <c r="I50" s="7">
        <f t="shared" si="3"/>
        <v>60000</v>
      </c>
    </row>
    <row r="51" spans="1:9" x14ac:dyDescent="0.25">
      <c r="A51" s="2">
        <v>43958</v>
      </c>
      <c r="B51" t="s">
        <v>11</v>
      </c>
      <c r="C51" t="s">
        <v>12</v>
      </c>
      <c r="D51" t="s">
        <v>10</v>
      </c>
      <c r="E51" s="3">
        <v>73</v>
      </c>
      <c r="F51" s="4">
        <f t="shared" si="0"/>
        <v>6000</v>
      </c>
      <c r="G51" s="4">
        <f t="shared" si="1"/>
        <v>4000</v>
      </c>
      <c r="H51" s="4">
        <f t="shared" si="2"/>
        <v>438000</v>
      </c>
      <c r="I51" s="7">
        <f t="shared" si="3"/>
        <v>146000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F0C4C-2DBF-46CE-B5B4-070A9FC5CA0D}">
  <dimension ref="B3:C8"/>
  <sheetViews>
    <sheetView workbookViewId="0">
      <selection activeCell="O5" sqref="O5"/>
    </sheetView>
  </sheetViews>
  <sheetFormatPr defaultRowHeight="15" x14ac:dyDescent="0.25"/>
  <cols>
    <col min="2" max="2" width="13.42578125" bestFit="1" customWidth="1"/>
    <col min="3" max="3" width="17.7109375" bestFit="1" customWidth="1"/>
    <col min="15" max="15" width="9.140625" customWidth="1"/>
  </cols>
  <sheetData>
    <row r="3" spans="2:3" x14ac:dyDescent="0.25">
      <c r="B3" s="10" t="s">
        <v>34</v>
      </c>
      <c r="C3" t="s">
        <v>35</v>
      </c>
    </row>
    <row r="4" spans="2:3" x14ac:dyDescent="0.25">
      <c r="B4" s="3" t="s">
        <v>12</v>
      </c>
      <c r="C4" s="11">
        <v>3534400</v>
      </c>
    </row>
    <row r="5" spans="2:3" x14ac:dyDescent="0.25">
      <c r="B5" s="3" t="s">
        <v>18</v>
      </c>
      <c r="C5" s="11">
        <v>2661400</v>
      </c>
    </row>
    <row r="6" spans="2:3" x14ac:dyDescent="0.25">
      <c r="B6" s="3" t="s">
        <v>15</v>
      </c>
      <c r="C6" s="11">
        <v>2870600</v>
      </c>
    </row>
    <row r="7" spans="2:3" x14ac:dyDescent="0.25">
      <c r="B7" s="3" t="s">
        <v>9</v>
      </c>
      <c r="C7" s="11">
        <v>3878100</v>
      </c>
    </row>
    <row r="8" spans="2:3" x14ac:dyDescent="0.25">
      <c r="B8" s="3" t="s">
        <v>29</v>
      </c>
      <c r="C8" s="11">
        <v>12944500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11CF9-D027-4EC3-8C8B-F36EB1B57C0A}">
  <dimension ref="B2:C10"/>
  <sheetViews>
    <sheetView workbookViewId="0">
      <selection activeCell="N11" sqref="N11"/>
    </sheetView>
  </sheetViews>
  <sheetFormatPr defaultRowHeight="15" x14ac:dyDescent="0.25"/>
  <cols>
    <col min="2" max="2" width="13.42578125" bestFit="1" customWidth="1"/>
    <col min="3" max="3" width="17.7109375" bestFit="1" customWidth="1"/>
  </cols>
  <sheetData>
    <row r="2" spans="2:3" x14ac:dyDescent="0.25">
      <c r="B2" s="10" t="s">
        <v>34</v>
      </c>
      <c r="C2" t="s">
        <v>35</v>
      </c>
    </row>
    <row r="3" spans="2:3" x14ac:dyDescent="0.25">
      <c r="B3" s="3" t="s">
        <v>16</v>
      </c>
      <c r="C3" s="11">
        <v>547200</v>
      </c>
    </row>
    <row r="4" spans="2:3" x14ac:dyDescent="0.25">
      <c r="B4" s="3" t="s">
        <v>13</v>
      </c>
      <c r="C4" s="11">
        <v>2222500</v>
      </c>
    </row>
    <row r="5" spans="2:3" x14ac:dyDescent="0.25">
      <c r="B5" s="3" t="s">
        <v>26</v>
      </c>
      <c r="C5" s="11">
        <v>706800</v>
      </c>
    </row>
    <row r="6" spans="2:3" x14ac:dyDescent="0.25">
      <c r="B6" s="3" t="s">
        <v>19</v>
      </c>
      <c r="C6" s="11">
        <v>898000</v>
      </c>
    </row>
    <row r="7" spans="2:3" x14ac:dyDescent="0.25">
      <c r="B7" s="3" t="s">
        <v>28</v>
      </c>
      <c r="C7" s="11">
        <v>2350000</v>
      </c>
    </row>
    <row r="8" spans="2:3" x14ac:dyDescent="0.25">
      <c r="B8" s="3" t="s">
        <v>21</v>
      </c>
      <c r="C8" s="11">
        <v>3196000</v>
      </c>
    </row>
    <row r="9" spans="2:3" x14ac:dyDescent="0.25">
      <c r="B9" s="3" t="s">
        <v>10</v>
      </c>
      <c r="C9" s="11">
        <v>3024000</v>
      </c>
    </row>
    <row r="10" spans="2:3" x14ac:dyDescent="0.25">
      <c r="B10" s="3" t="s">
        <v>29</v>
      </c>
      <c r="C10" s="11">
        <v>12944500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F4885-D30D-4673-BFC6-9DB92C86F406}">
  <dimension ref="B3:C14"/>
  <sheetViews>
    <sheetView workbookViewId="0">
      <selection activeCell="L7" sqref="L7"/>
    </sheetView>
  </sheetViews>
  <sheetFormatPr defaultRowHeight="15" x14ac:dyDescent="0.25"/>
  <cols>
    <col min="2" max="2" width="13.42578125" bestFit="1" customWidth="1"/>
    <col min="3" max="3" width="17.7109375" bestFit="1" customWidth="1"/>
  </cols>
  <sheetData>
    <row r="3" spans="2:3" x14ac:dyDescent="0.25">
      <c r="B3" s="10" t="s">
        <v>34</v>
      </c>
      <c r="C3" t="s">
        <v>35</v>
      </c>
    </row>
    <row r="4" spans="2:3" x14ac:dyDescent="0.25">
      <c r="B4" s="3" t="s">
        <v>8</v>
      </c>
      <c r="C4" s="11">
        <v>1591600</v>
      </c>
    </row>
    <row r="5" spans="2:3" x14ac:dyDescent="0.25">
      <c r="B5" s="3" t="s">
        <v>25</v>
      </c>
      <c r="C5" s="11">
        <v>677600</v>
      </c>
    </row>
    <row r="6" spans="2:3" x14ac:dyDescent="0.25">
      <c r="B6" s="3" t="s">
        <v>17</v>
      </c>
      <c r="C6" s="11">
        <v>1957000</v>
      </c>
    </row>
    <row r="7" spans="2:3" x14ac:dyDescent="0.25">
      <c r="B7" s="3" t="s">
        <v>22</v>
      </c>
      <c r="C7" s="11">
        <v>1661400</v>
      </c>
    </row>
    <row r="8" spans="2:3" x14ac:dyDescent="0.25">
      <c r="B8" s="3" t="s">
        <v>24</v>
      </c>
      <c r="C8" s="11">
        <v>1741200</v>
      </c>
    </row>
    <row r="9" spans="2:3" x14ac:dyDescent="0.25">
      <c r="B9" s="3" t="s">
        <v>14</v>
      </c>
      <c r="C9" s="11">
        <v>1110000</v>
      </c>
    </row>
    <row r="10" spans="2:3" x14ac:dyDescent="0.25">
      <c r="B10" s="3" t="s">
        <v>11</v>
      </c>
      <c r="C10" s="11">
        <v>1777400</v>
      </c>
    </row>
    <row r="11" spans="2:3" x14ac:dyDescent="0.25">
      <c r="B11" s="3" t="s">
        <v>20</v>
      </c>
      <c r="C11" s="11">
        <v>1065400</v>
      </c>
    </row>
    <row r="12" spans="2:3" x14ac:dyDescent="0.25">
      <c r="B12" s="3" t="s">
        <v>27</v>
      </c>
      <c r="C12" s="11">
        <v>784400</v>
      </c>
    </row>
    <row r="13" spans="2:3" x14ac:dyDescent="0.25">
      <c r="B13" s="3" t="s">
        <v>23</v>
      </c>
      <c r="C13" s="11">
        <v>578500</v>
      </c>
    </row>
    <row r="14" spans="2:3" x14ac:dyDescent="0.25">
      <c r="B14" s="3" t="s">
        <v>29</v>
      </c>
      <c r="C14" s="11">
        <v>12944500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A07E8-7BB1-4B11-841B-B58EB514C3E1}">
  <dimension ref="A2:B10"/>
  <sheetViews>
    <sheetView workbookViewId="0">
      <selection activeCell="N7" sqref="N7"/>
    </sheetView>
  </sheetViews>
  <sheetFormatPr defaultRowHeight="15" x14ac:dyDescent="0.25"/>
  <cols>
    <col min="1" max="1" width="13.42578125" bestFit="1" customWidth="1"/>
    <col min="2" max="2" width="17" bestFit="1" customWidth="1"/>
  </cols>
  <sheetData>
    <row r="2" spans="1:2" x14ac:dyDescent="0.25">
      <c r="A2" s="10" t="s">
        <v>34</v>
      </c>
      <c r="B2" t="s">
        <v>36</v>
      </c>
    </row>
    <row r="3" spans="1:2" x14ac:dyDescent="0.25">
      <c r="A3" s="3" t="s">
        <v>16</v>
      </c>
      <c r="B3" s="11">
        <v>456</v>
      </c>
    </row>
    <row r="4" spans="1:2" x14ac:dyDescent="0.25">
      <c r="A4" s="3" t="s">
        <v>13</v>
      </c>
      <c r="B4" s="11">
        <v>635</v>
      </c>
    </row>
    <row r="5" spans="1:2" x14ac:dyDescent="0.25">
      <c r="A5" s="3" t="s">
        <v>26</v>
      </c>
      <c r="B5" s="11">
        <v>1178</v>
      </c>
    </row>
    <row r="6" spans="1:2" x14ac:dyDescent="0.25">
      <c r="A6" s="3" t="s">
        <v>19</v>
      </c>
      <c r="B6" s="11">
        <v>898</v>
      </c>
    </row>
    <row r="7" spans="1:2" x14ac:dyDescent="0.25">
      <c r="A7" s="3" t="s">
        <v>28</v>
      </c>
      <c r="B7" s="11">
        <v>235</v>
      </c>
    </row>
    <row r="8" spans="1:2" x14ac:dyDescent="0.25">
      <c r="A8" s="3" t="s">
        <v>21</v>
      </c>
      <c r="B8" s="11">
        <v>799</v>
      </c>
    </row>
    <row r="9" spans="1:2" x14ac:dyDescent="0.25">
      <c r="A9" s="3" t="s">
        <v>10</v>
      </c>
      <c r="B9" s="11">
        <v>504</v>
      </c>
    </row>
    <row r="10" spans="1:2" x14ac:dyDescent="0.25">
      <c r="A10" s="3" t="s">
        <v>29</v>
      </c>
      <c r="B10" s="11">
        <v>4705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03249-E199-4B9D-B659-692853AEE9F6}">
  <dimension ref="A3:L14"/>
  <sheetViews>
    <sheetView workbookViewId="0">
      <selection activeCell="O10" sqref="O10"/>
    </sheetView>
  </sheetViews>
  <sheetFormatPr defaultRowHeight="15" x14ac:dyDescent="0.25"/>
  <cols>
    <col min="1" max="1" width="13.42578125" bestFit="1" customWidth="1"/>
    <col min="2" max="2" width="17.7109375" bestFit="1" customWidth="1"/>
    <col min="4" max="4" width="13.42578125" bestFit="1" customWidth="1"/>
    <col min="5" max="5" width="17.7109375" bestFit="1" customWidth="1"/>
    <col min="7" max="7" width="13.42578125" bestFit="1" customWidth="1"/>
    <col min="8" max="8" width="17.7109375" bestFit="1" customWidth="1"/>
    <col min="11" max="11" width="13.42578125" bestFit="1" customWidth="1"/>
    <col min="12" max="12" width="17" bestFit="1" customWidth="1"/>
  </cols>
  <sheetData>
    <row r="3" spans="1:12" x14ac:dyDescent="0.25">
      <c r="A3" s="10" t="s">
        <v>34</v>
      </c>
      <c r="B3" t="s">
        <v>35</v>
      </c>
      <c r="D3" s="10" t="s">
        <v>34</v>
      </c>
      <c r="E3" t="s">
        <v>35</v>
      </c>
      <c r="G3" s="10" t="s">
        <v>34</v>
      </c>
      <c r="H3" t="s">
        <v>35</v>
      </c>
      <c r="K3" s="10" t="s">
        <v>34</v>
      </c>
      <c r="L3" t="s">
        <v>36</v>
      </c>
    </row>
    <row r="4" spans="1:12" x14ac:dyDescent="0.25">
      <c r="A4" s="3" t="s">
        <v>12</v>
      </c>
      <c r="B4" s="11">
        <v>3534400</v>
      </c>
      <c r="D4" s="3" t="s">
        <v>16</v>
      </c>
      <c r="E4" s="11">
        <v>547200</v>
      </c>
      <c r="G4" s="3" t="s">
        <v>8</v>
      </c>
      <c r="H4" s="11">
        <v>1591600</v>
      </c>
      <c r="K4" s="3" t="s">
        <v>16</v>
      </c>
      <c r="L4" s="11">
        <v>456</v>
      </c>
    </row>
    <row r="5" spans="1:12" x14ac:dyDescent="0.25">
      <c r="A5" s="3" t="s">
        <v>18</v>
      </c>
      <c r="B5" s="11">
        <v>2661400</v>
      </c>
      <c r="D5" s="3" t="s">
        <v>13</v>
      </c>
      <c r="E5" s="11">
        <v>2222500</v>
      </c>
      <c r="G5" s="3" t="s">
        <v>25</v>
      </c>
      <c r="H5" s="11">
        <v>677600</v>
      </c>
      <c r="K5" s="3" t="s">
        <v>13</v>
      </c>
      <c r="L5" s="11">
        <v>635</v>
      </c>
    </row>
    <row r="6" spans="1:12" x14ac:dyDescent="0.25">
      <c r="A6" s="3" t="s">
        <v>15</v>
      </c>
      <c r="B6" s="11">
        <v>2870600</v>
      </c>
      <c r="D6" s="3" t="s">
        <v>26</v>
      </c>
      <c r="E6" s="11">
        <v>706800</v>
      </c>
      <c r="G6" s="3" t="s">
        <v>17</v>
      </c>
      <c r="H6" s="11">
        <v>1957000</v>
      </c>
      <c r="K6" s="3" t="s">
        <v>26</v>
      </c>
      <c r="L6" s="11">
        <v>1178</v>
      </c>
    </row>
    <row r="7" spans="1:12" x14ac:dyDescent="0.25">
      <c r="A7" s="3" t="s">
        <v>9</v>
      </c>
      <c r="B7" s="11">
        <v>3878100</v>
      </c>
      <c r="D7" s="3" t="s">
        <v>19</v>
      </c>
      <c r="E7" s="11">
        <v>898000</v>
      </c>
      <c r="G7" s="3" t="s">
        <v>22</v>
      </c>
      <c r="H7" s="11">
        <v>1661400</v>
      </c>
      <c r="K7" s="3" t="s">
        <v>19</v>
      </c>
      <c r="L7" s="11">
        <v>898</v>
      </c>
    </row>
    <row r="8" spans="1:12" x14ac:dyDescent="0.25">
      <c r="A8" s="3" t="s">
        <v>29</v>
      </c>
      <c r="B8" s="11">
        <v>12944500</v>
      </c>
      <c r="D8" s="3" t="s">
        <v>28</v>
      </c>
      <c r="E8" s="11">
        <v>2350000</v>
      </c>
      <c r="G8" s="3" t="s">
        <v>24</v>
      </c>
      <c r="H8" s="11">
        <v>1741200</v>
      </c>
      <c r="K8" s="3" t="s">
        <v>28</v>
      </c>
      <c r="L8" s="11">
        <v>235</v>
      </c>
    </row>
    <row r="9" spans="1:12" x14ac:dyDescent="0.25">
      <c r="D9" s="3" t="s">
        <v>21</v>
      </c>
      <c r="E9" s="11">
        <v>3196000</v>
      </c>
      <c r="G9" s="3" t="s">
        <v>14</v>
      </c>
      <c r="H9" s="11">
        <v>1110000</v>
      </c>
      <c r="K9" s="3" t="s">
        <v>21</v>
      </c>
      <c r="L9" s="11">
        <v>799</v>
      </c>
    </row>
    <row r="10" spans="1:12" x14ac:dyDescent="0.25">
      <c r="D10" s="3" t="s">
        <v>10</v>
      </c>
      <c r="E10" s="11">
        <v>3024000</v>
      </c>
      <c r="G10" s="3" t="s">
        <v>11</v>
      </c>
      <c r="H10" s="11">
        <v>1777400</v>
      </c>
      <c r="K10" s="3" t="s">
        <v>10</v>
      </c>
      <c r="L10" s="11">
        <v>504</v>
      </c>
    </row>
    <row r="11" spans="1:12" x14ac:dyDescent="0.25">
      <c r="D11" s="3" t="s">
        <v>29</v>
      </c>
      <c r="E11" s="11">
        <v>12944500</v>
      </c>
      <c r="G11" s="3" t="s">
        <v>20</v>
      </c>
      <c r="H11" s="11">
        <v>1065400</v>
      </c>
      <c r="K11" s="3" t="s">
        <v>29</v>
      </c>
      <c r="L11" s="11">
        <v>4705</v>
      </c>
    </row>
    <row r="12" spans="1:12" x14ac:dyDescent="0.25">
      <c r="G12" s="3" t="s">
        <v>27</v>
      </c>
      <c r="H12" s="11">
        <v>784400</v>
      </c>
    </row>
    <row r="13" spans="1:12" x14ac:dyDescent="0.25">
      <c r="G13" s="3" t="s">
        <v>23</v>
      </c>
      <c r="H13" s="11">
        <v>578500</v>
      </c>
    </row>
    <row r="14" spans="1:12" x14ac:dyDescent="0.25">
      <c r="G14" s="3" t="s">
        <v>29</v>
      </c>
      <c r="H14" s="11">
        <v>12944500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SalesData</vt:lpstr>
      <vt:lpstr>Total sales by Region</vt:lpstr>
      <vt:lpstr>Total sales by Product</vt:lpstr>
      <vt:lpstr>Total sales by Sales person</vt:lpstr>
      <vt:lpstr>Unit sold by Product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Adhish Biju</cp:lastModifiedBy>
  <dcterms:created xsi:type="dcterms:W3CDTF">2024-05-30T14:35:02Z</dcterms:created>
  <dcterms:modified xsi:type="dcterms:W3CDTF">2024-10-01T18:32:00Z</dcterms:modified>
</cp:coreProperties>
</file>